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係\物品契約\物品共通\24_新電力\【R7】契約\04公告\02_２電力供給契約（教育施設）\"/>
    </mc:Choice>
  </mc:AlternateContent>
  <xr:revisionPtr revIDLastSave="0" documentId="13_ncr:1_{131A63CA-1843-419E-8702-1700D6A96714}" xr6:coauthVersionLast="45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教育施設" sheetId="11" r:id="rId1"/>
  </sheets>
  <definedNames>
    <definedName name="_xlnm.Print_Titles" localSheetId="0">教育施設!$1:$4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80" i="11" l="1"/>
  <c r="S79" i="11"/>
  <c r="S69" i="11" l="1"/>
  <c r="S59" i="11"/>
  <c r="S64" i="11"/>
  <c r="S54" i="11"/>
  <c r="S49" i="11"/>
  <c r="S44" i="11" l="1"/>
  <c r="S39" i="11"/>
  <c r="S74" i="11"/>
  <c r="S34" i="11" l="1"/>
  <c r="S29" i="11"/>
  <c r="S20" i="11"/>
  <c r="S17" i="11"/>
  <c r="S14" i="11"/>
  <c r="S11" i="11"/>
  <c r="S26" i="11"/>
  <c r="S23" i="11"/>
  <c r="S8" i="11"/>
  <c r="S5" i="11"/>
  <c r="Q58" i="11" l="1"/>
  <c r="P58" i="11"/>
  <c r="O58" i="11"/>
  <c r="N58" i="11"/>
  <c r="M58" i="11"/>
  <c r="L58" i="11"/>
  <c r="K58" i="11"/>
  <c r="J58" i="11"/>
  <c r="I58" i="11"/>
  <c r="H58" i="11"/>
  <c r="G58" i="11"/>
  <c r="F58" i="11"/>
  <c r="S57" i="11"/>
  <c r="S56" i="11"/>
  <c r="S55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S52" i="11"/>
  <c r="S51" i="11"/>
  <c r="S50" i="11"/>
  <c r="S22" i="11"/>
  <c r="S21" i="11"/>
  <c r="S53" i="11" l="1"/>
  <c r="S5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S37" i="11"/>
  <c r="S36" i="11"/>
  <c r="S35" i="11"/>
  <c r="S38" i="11" l="1"/>
  <c r="Q73" i="11"/>
  <c r="P73" i="11"/>
  <c r="O73" i="11"/>
  <c r="N73" i="11"/>
  <c r="M73" i="11"/>
  <c r="L73" i="11"/>
  <c r="K73" i="11"/>
  <c r="J73" i="11"/>
  <c r="I73" i="11"/>
  <c r="H73" i="11"/>
  <c r="G73" i="11"/>
  <c r="F73" i="11"/>
  <c r="S72" i="11"/>
  <c r="S71" i="11"/>
  <c r="S70" i="11"/>
  <c r="Q68" i="11"/>
  <c r="P68" i="11"/>
  <c r="O68" i="11"/>
  <c r="N68" i="11"/>
  <c r="M68" i="11"/>
  <c r="L68" i="11"/>
  <c r="K68" i="11"/>
  <c r="J68" i="11"/>
  <c r="I68" i="11"/>
  <c r="H68" i="11"/>
  <c r="G68" i="11"/>
  <c r="F68" i="11"/>
  <c r="S67" i="11"/>
  <c r="S66" i="11"/>
  <c r="S65" i="11"/>
  <c r="Q63" i="11"/>
  <c r="P63" i="11"/>
  <c r="O63" i="11"/>
  <c r="N63" i="11"/>
  <c r="M63" i="11"/>
  <c r="L63" i="11"/>
  <c r="K63" i="11"/>
  <c r="J63" i="11"/>
  <c r="I63" i="11"/>
  <c r="H63" i="11"/>
  <c r="G63" i="11"/>
  <c r="F63" i="11"/>
  <c r="S62" i="11"/>
  <c r="S61" i="11"/>
  <c r="S60" i="11"/>
  <c r="S63" i="11" l="1"/>
  <c r="S73" i="11"/>
  <c r="S68" i="11"/>
  <c r="Q48" i="11" l="1"/>
  <c r="P48" i="11"/>
  <c r="O48" i="11"/>
  <c r="N48" i="11"/>
  <c r="M48" i="11"/>
  <c r="L48" i="11"/>
  <c r="K48" i="11"/>
  <c r="J48" i="11"/>
  <c r="I48" i="11"/>
  <c r="H48" i="11"/>
  <c r="G48" i="11"/>
  <c r="F48" i="11"/>
  <c r="S47" i="11"/>
  <c r="S46" i="11"/>
  <c r="S45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S42" i="11"/>
  <c r="S41" i="11"/>
  <c r="S40" i="11"/>
  <c r="Q78" i="11"/>
  <c r="P78" i="11"/>
  <c r="O78" i="11"/>
  <c r="N78" i="11"/>
  <c r="M78" i="11"/>
  <c r="L78" i="11"/>
  <c r="K78" i="11"/>
  <c r="J78" i="11"/>
  <c r="I78" i="11"/>
  <c r="H78" i="11"/>
  <c r="G78" i="11"/>
  <c r="F78" i="11"/>
  <c r="S77" i="11"/>
  <c r="S76" i="11"/>
  <c r="S75" i="11"/>
  <c r="S48" i="11" l="1"/>
  <c r="S78" i="11"/>
  <c r="S43" i="11"/>
  <c r="Q33" i="11" l="1"/>
  <c r="P33" i="11"/>
  <c r="O33" i="11"/>
  <c r="N33" i="11"/>
  <c r="M33" i="11"/>
  <c r="L33" i="11"/>
  <c r="K33" i="11"/>
  <c r="J33" i="11"/>
  <c r="I33" i="11"/>
  <c r="H33" i="11"/>
  <c r="G33" i="11"/>
  <c r="F33" i="11"/>
  <c r="S32" i="11"/>
  <c r="S31" i="11"/>
  <c r="S30" i="11"/>
  <c r="S10" i="11"/>
  <c r="S9" i="11"/>
  <c r="S7" i="11"/>
  <c r="S6" i="11"/>
  <c r="S19" i="11"/>
  <c r="S18" i="11"/>
  <c r="S16" i="11"/>
  <c r="S15" i="11"/>
  <c r="S13" i="11"/>
  <c r="S12" i="11"/>
  <c r="S28" i="11"/>
  <c r="S27" i="11"/>
  <c r="S25" i="11"/>
  <c r="S24" i="11"/>
  <c r="S33" i="11" l="1"/>
</calcChain>
</file>

<file path=xl/sharedStrings.xml><?xml version="1.0" encoding="utf-8"?>
<sst xmlns="http://schemas.openxmlformats.org/spreadsheetml/2006/main" count="216" uniqueCount="56">
  <si>
    <t>施設名</t>
    <rPh sb="0" eb="2">
      <t>シセツ</t>
    </rPh>
    <rPh sb="2" eb="3">
      <t>メイ</t>
    </rPh>
    <phoneticPr fontId="1"/>
  </si>
  <si>
    <t>使用電力量(kＷh)</t>
    <rPh sb="0" eb="2">
      <t>シヨウ</t>
    </rPh>
    <rPh sb="2" eb="4">
      <t>デンリョク</t>
    </rPh>
    <rPh sb="4" eb="5">
      <t>リョウ</t>
    </rPh>
    <phoneticPr fontId="1"/>
  </si>
  <si>
    <t>年間合計</t>
    <rPh sb="0" eb="2">
      <t>ネンカン</t>
    </rPh>
    <rPh sb="2" eb="4">
      <t>ゴウケイ</t>
    </rPh>
    <phoneticPr fontId="1"/>
  </si>
  <si>
    <t>最大値</t>
    <rPh sb="0" eb="2">
      <t>サイダイ</t>
    </rPh>
    <rPh sb="2" eb="3">
      <t>アタイ</t>
    </rPh>
    <phoneticPr fontId="1"/>
  </si>
  <si>
    <t>項目</t>
    <rPh sb="0" eb="2">
      <t>コウモク</t>
    </rPh>
    <phoneticPr fontId="1"/>
  </si>
  <si>
    <t>最大需要電力(kＷ)</t>
    <rPh sb="0" eb="2">
      <t>サイダイ</t>
    </rPh>
    <rPh sb="2" eb="4">
      <t>ジュヨウ</t>
    </rPh>
    <rPh sb="4" eb="6">
      <t>デンリョク</t>
    </rPh>
    <phoneticPr fontId="1"/>
  </si>
  <si>
    <t>阿寒町公民館</t>
    <rPh sb="0" eb="3">
      <t>アカンチョウ</t>
    </rPh>
    <rPh sb="3" eb="5">
      <t>コウミン</t>
    </rPh>
    <rPh sb="5" eb="6">
      <t>カン</t>
    </rPh>
    <phoneticPr fontId="1"/>
  </si>
  <si>
    <t>阿寒町総合運動公園</t>
    <rPh sb="0" eb="3">
      <t>アカンチョウ</t>
    </rPh>
    <rPh sb="3" eb="5">
      <t>ソウゴウ</t>
    </rPh>
    <rPh sb="5" eb="9">
      <t>ウンドウコウエン</t>
    </rPh>
    <phoneticPr fontId="1"/>
  </si>
  <si>
    <t>阿寒湖畔トレーニングセンター</t>
    <rPh sb="0" eb="2">
      <t>アカン</t>
    </rPh>
    <rPh sb="2" eb="4">
      <t>コハン</t>
    </rPh>
    <phoneticPr fontId="1"/>
  </si>
  <si>
    <t>釧路市民文化会館</t>
    <rPh sb="0" eb="2">
      <t>クシロ</t>
    </rPh>
    <rPh sb="2" eb="4">
      <t>シミン</t>
    </rPh>
    <rPh sb="4" eb="6">
      <t>ブンカ</t>
    </rPh>
    <rPh sb="6" eb="8">
      <t>カイカン</t>
    </rPh>
    <phoneticPr fontId="1"/>
  </si>
  <si>
    <t>平日</t>
    <rPh sb="0" eb="2">
      <t>ヘイジツ</t>
    </rPh>
    <phoneticPr fontId="1"/>
  </si>
  <si>
    <t>休日</t>
    <rPh sb="0" eb="2">
      <t>キュウジツ</t>
    </rPh>
    <phoneticPr fontId="1"/>
  </si>
  <si>
    <t>計</t>
    <rPh sb="0" eb="1">
      <t>ケイ</t>
    </rPh>
    <phoneticPr fontId="1"/>
  </si>
  <si>
    <t>年間平日</t>
    <rPh sb="0" eb="2">
      <t>ネンカン</t>
    </rPh>
    <rPh sb="2" eb="4">
      <t>ヘイジツ</t>
    </rPh>
    <phoneticPr fontId="1"/>
  </si>
  <si>
    <t>年間休日</t>
    <rPh sb="0" eb="2">
      <t>ネンカン</t>
    </rPh>
    <rPh sb="2" eb="4">
      <t>キュウジツ</t>
    </rPh>
    <phoneticPr fontId="1"/>
  </si>
  <si>
    <t>釧路アイスアリーナ</t>
    <rPh sb="0" eb="2">
      <t>クシロ</t>
    </rPh>
    <phoneticPr fontId="1"/>
  </si>
  <si>
    <t>鳥取温水プール</t>
    <rPh sb="0" eb="2">
      <t>トットリ</t>
    </rPh>
    <rPh sb="2" eb="4">
      <t>オンスイ</t>
    </rPh>
    <phoneticPr fontId="1"/>
  </si>
  <si>
    <t>博物館</t>
    <rPh sb="0" eb="3">
      <t>ハクブツカン</t>
    </rPh>
    <phoneticPr fontId="1"/>
  </si>
  <si>
    <t>動物園</t>
    <rPh sb="0" eb="3">
      <t>ドウブツエン</t>
    </rPh>
    <phoneticPr fontId="1"/>
  </si>
  <si>
    <t>こども遊学館</t>
    <rPh sb="3" eb="6">
      <t>ユウガクカン</t>
    </rPh>
    <phoneticPr fontId="1"/>
  </si>
  <si>
    <t>阿寒国際ツルセンター</t>
    <rPh sb="0" eb="2">
      <t>アカン</t>
    </rPh>
    <rPh sb="2" eb="4">
      <t>コクサイ</t>
    </rPh>
    <phoneticPr fontId="1"/>
  </si>
  <si>
    <t>契約種別</t>
    <rPh sb="0" eb="2">
      <t>ケイヤク</t>
    </rPh>
    <rPh sb="2" eb="4">
      <t>シュベツ</t>
    </rPh>
    <phoneticPr fontId="1"/>
  </si>
  <si>
    <t>業務用電力(一般料金)</t>
    <rPh sb="0" eb="3">
      <t>ギョウムヨウ</t>
    </rPh>
    <rPh sb="3" eb="5">
      <t>デンリョク</t>
    </rPh>
    <rPh sb="6" eb="8">
      <t>イッパン</t>
    </rPh>
    <rPh sb="8" eb="10">
      <t>リョウキン</t>
    </rPh>
    <phoneticPr fontId="1"/>
  </si>
  <si>
    <t>業務用電力(ｳｲｰｸｴﾝﾄﾞ)</t>
    <rPh sb="0" eb="3">
      <t>ギョウムヨウ</t>
    </rPh>
    <rPh sb="3" eb="5">
      <t>デンリョク</t>
    </rPh>
    <phoneticPr fontId="1"/>
  </si>
  <si>
    <t>年間総合計</t>
    <rPh sb="0" eb="2">
      <t>ネンカン</t>
    </rPh>
    <rPh sb="2" eb="3">
      <t>ソウ</t>
    </rPh>
    <rPh sb="3" eb="5">
      <t>ゴウケイ</t>
    </rPh>
    <phoneticPr fontId="1"/>
  </si>
  <si>
    <t>生涯学習センター</t>
    <rPh sb="0" eb="2">
      <t>ショウガイ</t>
    </rPh>
    <rPh sb="2" eb="4">
      <t>ガクシュウ</t>
    </rPh>
    <phoneticPr fontId="1"/>
  </si>
  <si>
    <t>阿寒町スポーツセンター</t>
    <rPh sb="0" eb="3">
      <t>アカンチョウ</t>
    </rPh>
    <phoneticPr fontId="1"/>
  </si>
  <si>
    <t>広里運動公園</t>
    <rPh sb="0" eb="2">
      <t>ヒロサト</t>
    </rPh>
    <rPh sb="2" eb="6">
      <t>ウンドウコウエン</t>
    </rPh>
    <phoneticPr fontId="1"/>
  </si>
  <si>
    <t>春採アイスアリーナ</t>
    <rPh sb="0" eb="1">
      <t>ハル</t>
    </rPh>
    <rPh sb="1" eb="2">
      <t>ト</t>
    </rPh>
    <phoneticPr fontId="1"/>
  </si>
  <si>
    <t>柳町スピードスケート場</t>
    <rPh sb="0" eb="2">
      <t>ヤナギマチ</t>
    </rPh>
    <rPh sb="10" eb="11">
      <t>ジョウ</t>
    </rPh>
    <phoneticPr fontId="1"/>
  </si>
  <si>
    <t>使用   電力量　(kＷh)</t>
    <rPh sb="0" eb="2">
      <t>シヨウ</t>
    </rPh>
    <rPh sb="5" eb="7">
      <t>デンリョク</t>
    </rPh>
    <rPh sb="7" eb="8">
      <t>リョウ</t>
    </rPh>
    <phoneticPr fontId="1"/>
  </si>
  <si>
    <t>使用     電力量 (kＷh)</t>
    <rPh sb="0" eb="2">
      <t>シヨウ</t>
    </rPh>
    <rPh sb="7" eb="9">
      <t>デンリョク</t>
    </rPh>
    <rPh sb="9" eb="10">
      <t>リョウ</t>
    </rPh>
    <phoneticPr fontId="1"/>
  </si>
  <si>
    <t>使用   電力量 (kＷh)</t>
    <rPh sb="0" eb="2">
      <t>シヨウ</t>
    </rPh>
    <rPh sb="5" eb="7">
      <t>デンリョク</t>
    </rPh>
    <rPh sb="7" eb="8">
      <t>リョウ</t>
    </rPh>
    <phoneticPr fontId="1"/>
  </si>
  <si>
    <t>音別町ふれあい図書館みなくる７７</t>
    <rPh sb="0" eb="2">
      <t>オンベツ</t>
    </rPh>
    <rPh sb="2" eb="3">
      <t>マチ</t>
    </rPh>
    <rPh sb="7" eb="10">
      <t>トショカン</t>
    </rPh>
    <phoneticPr fontId="1"/>
  </si>
  <si>
    <t>音別町体験学習センター　こころみ</t>
    <rPh sb="0" eb="2">
      <t>オンベツ</t>
    </rPh>
    <rPh sb="2" eb="3">
      <t>マチ</t>
    </rPh>
    <rPh sb="3" eb="5">
      <t>タイケン</t>
    </rPh>
    <rPh sb="5" eb="7">
      <t>ガクシュウ</t>
    </rPh>
    <phoneticPr fontId="1"/>
  </si>
  <si>
    <t>No.</t>
  </si>
  <si>
    <t>年間内容</t>
    <rPh sb="0" eb="2">
      <t>ネンカン</t>
    </rPh>
    <rPh sb="2" eb="4">
      <t>ナイヨウ</t>
    </rPh>
    <phoneticPr fontId="11"/>
  </si>
  <si>
    <t>契約電力(kＷ)</t>
    <rPh sb="0" eb="2">
      <t>ケイヤク</t>
    </rPh>
    <rPh sb="2" eb="4">
      <t>デンリョク</t>
    </rPh>
    <phoneticPr fontId="1"/>
  </si>
  <si>
    <t>契約電力</t>
    <rPh sb="0" eb="2">
      <t>ケイヤク</t>
    </rPh>
    <rPh sb="2" eb="4">
      <t>デンリョク</t>
    </rPh>
    <phoneticPr fontId="1"/>
  </si>
  <si>
    <t>交流プラザ　さいわい</t>
    <rPh sb="0" eb="2">
      <t>コウリュウ</t>
    </rPh>
    <phoneticPr fontId="1"/>
  </si>
  <si>
    <t>契約電力合計</t>
    <rPh sb="0" eb="2">
      <t>ケイヤク</t>
    </rPh>
    <rPh sb="2" eb="4">
      <t>デンリョク</t>
    </rPh>
    <rPh sb="4" eb="6">
      <t>ゴウケイ</t>
    </rPh>
    <phoneticPr fontId="1"/>
  </si>
  <si>
    <t>※「休日」とは、土曜日、日曜日、「国民の祝日に関する法律」に規定する休日、1月2日、1月3日、4月30日、5月1日、5月2日、12月30日および12月31日をいいます。また「平日」とは、「休日」以外の日をいいます。</t>
    <rPh sb="2" eb="4">
      <t>キュウジツ</t>
    </rPh>
    <rPh sb="8" eb="11">
      <t>ドヨウビ</t>
    </rPh>
    <rPh sb="12" eb="15">
      <t>ニチヨウビ</t>
    </rPh>
    <rPh sb="17" eb="19">
      <t>コクミン</t>
    </rPh>
    <rPh sb="20" eb="22">
      <t>シュクジツ</t>
    </rPh>
    <rPh sb="23" eb="24">
      <t>カン</t>
    </rPh>
    <rPh sb="26" eb="28">
      <t>ホウリツ</t>
    </rPh>
    <rPh sb="30" eb="32">
      <t>キテイ</t>
    </rPh>
    <rPh sb="34" eb="36">
      <t>キュウジツ</t>
    </rPh>
    <rPh sb="38" eb="39">
      <t>ツキ</t>
    </rPh>
    <rPh sb="40" eb="41">
      <t>ヒ</t>
    </rPh>
    <rPh sb="43" eb="44">
      <t>ツキ</t>
    </rPh>
    <rPh sb="45" eb="46">
      <t>ヒ</t>
    </rPh>
    <rPh sb="48" eb="49">
      <t>ツキ</t>
    </rPh>
    <rPh sb="51" eb="52">
      <t>ヒ</t>
    </rPh>
    <rPh sb="54" eb="55">
      <t>ツキ</t>
    </rPh>
    <rPh sb="56" eb="57">
      <t>ヒ</t>
    </rPh>
    <rPh sb="59" eb="60">
      <t>ツキ</t>
    </rPh>
    <rPh sb="61" eb="62">
      <t>ヒ</t>
    </rPh>
    <rPh sb="65" eb="66">
      <t>ツキ</t>
    </rPh>
    <rPh sb="68" eb="69">
      <t>ヒ</t>
    </rPh>
    <rPh sb="74" eb="75">
      <t>ツキ</t>
    </rPh>
    <rPh sb="77" eb="78">
      <t>ヒ</t>
    </rPh>
    <rPh sb="87" eb="89">
      <t>ヘイジツ</t>
    </rPh>
    <rPh sb="94" eb="96">
      <t>キュウジツ</t>
    </rPh>
    <rPh sb="97" eb="99">
      <t>イガイ</t>
    </rPh>
    <rPh sb="100" eb="101">
      <t>ヒ</t>
    </rPh>
    <phoneticPr fontId="1"/>
  </si>
  <si>
    <t>2023年(令和5年)4月～2024年（令和6年）3月実績値内訳</t>
    <rPh sb="4" eb="5">
      <t>ネン</t>
    </rPh>
    <rPh sb="6" eb="8">
      <t>レイワ</t>
    </rPh>
    <rPh sb="9" eb="10">
      <t>ネン</t>
    </rPh>
    <rPh sb="12" eb="13">
      <t>ツキ</t>
    </rPh>
    <rPh sb="26" eb="27">
      <t>ツキ</t>
    </rPh>
    <rPh sb="27" eb="30">
      <t>ジッセキチ</t>
    </rPh>
    <rPh sb="30" eb="32">
      <t>ウチワケ</t>
    </rPh>
    <phoneticPr fontId="1"/>
  </si>
  <si>
    <t>2023年(令和5年）4月</t>
    <rPh sb="4" eb="5">
      <t>ネン</t>
    </rPh>
    <rPh sb="9" eb="10">
      <t>ネン</t>
    </rPh>
    <rPh sb="12" eb="13">
      <t>ツキ</t>
    </rPh>
    <phoneticPr fontId="1"/>
  </si>
  <si>
    <t>2023年（令和5年）5月</t>
    <rPh sb="12" eb="13">
      <t>ツキ</t>
    </rPh>
    <phoneticPr fontId="1"/>
  </si>
  <si>
    <t>2023年（令和5年）6月</t>
    <rPh sb="12" eb="13">
      <t>ツキ</t>
    </rPh>
    <phoneticPr fontId="1"/>
  </si>
  <si>
    <t>2023年（令和5年）7月</t>
    <rPh sb="12" eb="13">
      <t>ツキ</t>
    </rPh>
    <phoneticPr fontId="1"/>
  </si>
  <si>
    <t>2023年（令和5年）8月</t>
    <rPh sb="12" eb="13">
      <t>ツキ</t>
    </rPh>
    <phoneticPr fontId="1"/>
  </si>
  <si>
    <t>2023年（令和5年）9月</t>
    <rPh sb="12" eb="13">
      <t>ツキ</t>
    </rPh>
    <phoneticPr fontId="1"/>
  </si>
  <si>
    <t>2023年（令和5年）10月</t>
    <rPh sb="13" eb="14">
      <t>ツキ</t>
    </rPh>
    <phoneticPr fontId="1"/>
  </si>
  <si>
    <t>2023年（令和5年）11月</t>
    <rPh sb="13" eb="14">
      <t>ツキ</t>
    </rPh>
    <phoneticPr fontId="1"/>
  </si>
  <si>
    <t>2023年（令和5年）12月</t>
    <rPh sb="13" eb="14">
      <t>ツキ</t>
    </rPh>
    <phoneticPr fontId="1"/>
  </si>
  <si>
    <t>2024年（令和6年）1月</t>
    <rPh sb="12" eb="13">
      <t>ツキ</t>
    </rPh>
    <phoneticPr fontId="1"/>
  </si>
  <si>
    <t>2024年（令和6年）2月</t>
    <rPh sb="12" eb="13">
      <t>ツキ</t>
    </rPh>
    <phoneticPr fontId="1"/>
  </si>
  <si>
    <t>2024年（令和6年）3月</t>
    <rPh sb="12" eb="13">
      <t>ツキ</t>
    </rPh>
    <phoneticPr fontId="1"/>
  </si>
  <si>
    <t>別紙２：使用電力量及び最大需要電力の実績値（教育施設）</t>
    <rPh sb="0" eb="1">
      <t>ベツ</t>
    </rPh>
    <rPh sb="1" eb="2">
      <t>カミ</t>
    </rPh>
    <rPh sb="4" eb="6">
      <t>シヨウ</t>
    </rPh>
    <rPh sb="6" eb="8">
      <t>デンリョク</t>
    </rPh>
    <rPh sb="8" eb="9">
      <t>リョウ</t>
    </rPh>
    <rPh sb="9" eb="10">
      <t>オヨ</t>
    </rPh>
    <rPh sb="11" eb="13">
      <t>サイダイ</t>
    </rPh>
    <rPh sb="13" eb="15">
      <t>ジュヨウ</t>
    </rPh>
    <rPh sb="15" eb="17">
      <t>デンリョク</t>
    </rPh>
    <rPh sb="18" eb="20">
      <t>ジッセキ</t>
    </rPh>
    <rPh sb="20" eb="21">
      <t>アタイ</t>
    </rPh>
    <rPh sb="22" eb="24">
      <t>キョウイク</t>
    </rPh>
    <rPh sb="24" eb="26">
      <t>シセツ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</si>
</sst>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4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>
      <alignment vertical="center"/>
    </xf>
    <xf numFmtId="38" fontId="4" fillId="0" borderId="23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38" fontId="4" fillId="0" borderId="3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38" fontId="7" fillId="0" borderId="0" xfId="3" applyFont="1" applyFill="1" applyBorder="1" applyAlignment="1">
      <alignment horizontal="right"/>
    </xf>
    <xf numFmtId="38" fontId="4" fillId="0" borderId="0" xfId="0" applyNumberFormat="1" applyFont="1" applyBorder="1" applyAlignment="1">
      <alignment horizontal="center" vertical="center"/>
    </xf>
    <xf numFmtId="38" fontId="2" fillId="0" borderId="0" xfId="0" applyNumberFormat="1" applyFont="1" applyBorder="1">
      <alignment vertical="center"/>
    </xf>
    <xf numFmtId="0" fontId="2" fillId="0" borderId="0" xfId="0" applyFont="1" applyFill="1" applyBorder="1">
      <alignment vertical="center"/>
    </xf>
    <xf numFmtId="4" fontId="2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32" xfId="0" applyFont="1" applyBorder="1" applyAlignment="1">
      <alignment horizontal="center" vertical="center" wrapText="1"/>
    </xf>
    <xf numFmtId="38" fontId="4" fillId="0" borderId="10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38" fontId="8" fillId="0" borderId="35" xfId="3" applyFont="1" applyFill="1" applyBorder="1" applyAlignment="1">
      <alignment horizontal="center" vertical="center"/>
    </xf>
    <xf numFmtId="38" fontId="10" fillId="0" borderId="23" xfId="3" applyFont="1" applyFill="1" applyBorder="1" applyAlignment="1">
      <alignment horizontal="right"/>
    </xf>
    <xf numFmtId="38" fontId="10" fillId="0" borderId="28" xfId="3" applyFont="1" applyFill="1" applyBorder="1" applyAlignment="1">
      <alignment horizontal="right"/>
    </xf>
    <xf numFmtId="38" fontId="10" fillId="0" borderId="24" xfId="3" applyFont="1" applyFill="1" applyBorder="1" applyAlignment="1">
      <alignment horizontal="right"/>
    </xf>
    <xf numFmtId="38" fontId="10" fillId="0" borderId="10" xfId="3" applyFont="1" applyFill="1" applyBorder="1" applyAlignment="1">
      <alignment horizontal="right"/>
    </xf>
    <xf numFmtId="38" fontId="10" fillId="0" borderId="3" xfId="3" applyFont="1" applyFill="1" applyBorder="1" applyAlignment="1">
      <alignment horizontal="right"/>
    </xf>
    <xf numFmtId="38" fontId="10" fillId="0" borderId="11" xfId="3" applyFont="1" applyFill="1" applyBorder="1" applyAlignment="1">
      <alignment horizontal="right"/>
    </xf>
    <xf numFmtId="38" fontId="10" fillId="0" borderId="27" xfId="3" applyFont="1" applyFill="1" applyBorder="1" applyAlignment="1">
      <alignment horizontal="right"/>
    </xf>
    <xf numFmtId="38" fontId="10" fillId="0" borderId="22" xfId="3" applyFont="1" applyFill="1" applyBorder="1" applyAlignment="1">
      <alignment horizontal="right"/>
    </xf>
    <xf numFmtId="38" fontId="10" fillId="0" borderId="14" xfId="3" applyFont="1" applyFill="1" applyBorder="1" applyAlignment="1">
      <alignment horizontal="right"/>
    </xf>
    <xf numFmtId="38" fontId="10" fillId="0" borderId="13" xfId="3" applyFont="1" applyFill="1" applyBorder="1" applyAlignment="1">
      <alignment horizontal="right"/>
    </xf>
    <xf numFmtId="38" fontId="10" fillId="0" borderId="15" xfId="3" applyFont="1" applyFill="1" applyBorder="1" applyAlignment="1">
      <alignment horizontal="right"/>
    </xf>
    <xf numFmtId="38" fontId="10" fillId="0" borderId="16" xfId="3" applyFont="1" applyFill="1" applyBorder="1" applyAlignment="1">
      <alignment horizontal="right"/>
    </xf>
    <xf numFmtId="38" fontId="9" fillId="0" borderId="28" xfId="0" applyNumberFormat="1" applyFont="1" applyBorder="1">
      <alignment vertical="center"/>
    </xf>
    <xf numFmtId="38" fontId="9" fillId="0" borderId="3" xfId="0" applyNumberFormat="1" applyFont="1" applyBorder="1">
      <alignment vertical="center"/>
    </xf>
    <xf numFmtId="38" fontId="9" fillId="0" borderId="2" xfId="0" applyNumberFormat="1" applyFont="1" applyBorder="1">
      <alignment vertical="center"/>
    </xf>
    <xf numFmtId="38" fontId="9" fillId="0" borderId="13" xfId="0" applyNumberFormat="1" applyFont="1" applyBorder="1">
      <alignment vertical="center"/>
    </xf>
    <xf numFmtId="38" fontId="9" fillId="0" borderId="19" xfId="0" applyNumberFormat="1" applyFont="1" applyBorder="1">
      <alignment vertical="center"/>
    </xf>
    <xf numFmtId="38" fontId="9" fillId="0" borderId="29" xfId="0" applyNumberFormat="1" applyFont="1" applyBorder="1">
      <alignment vertical="center"/>
    </xf>
    <xf numFmtId="38" fontId="10" fillId="0" borderId="36" xfId="3" applyFont="1" applyFill="1" applyBorder="1" applyAlignment="1">
      <alignment vertical="center"/>
    </xf>
    <xf numFmtId="38" fontId="10" fillId="0" borderId="30" xfId="3" applyFont="1" applyFill="1" applyBorder="1" applyAlignment="1">
      <alignment horizontal="right"/>
    </xf>
    <xf numFmtId="38" fontId="10" fillId="0" borderId="29" xfId="3" applyFont="1" applyFill="1" applyBorder="1" applyAlignment="1">
      <alignment horizontal="right"/>
    </xf>
    <xf numFmtId="38" fontId="10" fillId="0" borderId="31" xfId="3" applyFont="1" applyFill="1" applyBorder="1" applyAlignment="1">
      <alignment horizontal="right"/>
    </xf>
    <xf numFmtId="0" fontId="4" fillId="0" borderId="21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38" fontId="9" fillId="0" borderId="17" xfId="0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38" fontId="10" fillId="0" borderId="0" xfId="3" applyFont="1" applyFill="1" applyBorder="1" applyAlignment="1">
      <alignment horizontal="right"/>
    </xf>
    <xf numFmtId="38" fontId="10" fillId="0" borderId="4" xfId="3" applyFont="1" applyFill="1" applyBorder="1" applyAlignment="1">
      <alignment horizontal="right"/>
    </xf>
    <xf numFmtId="38" fontId="10" fillId="0" borderId="2" xfId="3" applyFont="1" applyFill="1" applyBorder="1" applyAlignment="1">
      <alignment horizontal="right"/>
    </xf>
    <xf numFmtId="38" fontId="10" fillId="0" borderId="12" xfId="3" applyFont="1" applyFill="1" applyBorder="1" applyAlignment="1">
      <alignment horizontal="right"/>
    </xf>
    <xf numFmtId="38" fontId="4" fillId="0" borderId="4" xfId="0" applyNumberFormat="1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38" fontId="12" fillId="0" borderId="35" xfId="3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2" fillId="0" borderId="0" xfId="0" applyNumberFormat="1" applyFont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10" fillId="0" borderId="20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0" xfId="0" applyFont="1">
      <alignment vertical="center"/>
    </xf>
    <xf numFmtId="0" fontId="9" fillId="0" borderId="14" xfId="0" applyFont="1" applyBorder="1">
      <alignment vertical="center"/>
    </xf>
    <xf numFmtId="0" fontId="9" fillId="0" borderId="13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4" fillId="0" borderId="34" xfId="0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6" fillId="0" borderId="0" xfId="0" applyFo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</cellXfs>
  <cellStyles count="4">
    <cellStyle name="パーセント 2" xfId="2" xr:uid="{00000000-0005-0000-0000-000000000000}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1094"/>
  <sheetViews>
    <sheetView tabSelected="1" view="pageBreakPreview" zoomScale="80" zoomScaleNormal="100" zoomScaleSheetLayoutView="80" workbookViewId="0">
      <selection activeCell="B5" sqref="B5:B7"/>
    </sheetView>
  </sheetViews>
  <sheetFormatPr defaultRowHeight="13.5" x14ac:dyDescent="0.15"/>
  <cols>
    <col min="1" max="1" width="4.625" customWidth="1"/>
    <col min="2" max="2" width="21.625" customWidth="1"/>
    <col min="3" max="3" width="9.625" customWidth="1"/>
    <col min="4" max="4" width="6.625" customWidth="1"/>
    <col min="5" max="5" width="8.125" customWidth="1"/>
    <col min="6" max="18" width="10.125" customWidth="1"/>
    <col min="19" max="19" width="11.625" customWidth="1"/>
    <col min="20" max="30" width="10.625" customWidth="1"/>
  </cols>
  <sheetData>
    <row r="1" spans="1:96" ht="22.5" customHeight="1" x14ac:dyDescent="0.15">
      <c r="A1" s="99" t="s">
        <v>55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</row>
    <row r="2" spans="1:96" ht="22.5" customHeight="1" x14ac:dyDescent="0.15">
      <c r="A2" s="78" t="s">
        <v>35</v>
      </c>
      <c r="B2" s="84" t="s">
        <v>0</v>
      </c>
      <c r="C2" s="84" t="s">
        <v>21</v>
      </c>
      <c r="D2" s="109" t="s">
        <v>4</v>
      </c>
      <c r="E2" s="110"/>
      <c r="F2" s="100" t="s">
        <v>42</v>
      </c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2"/>
      <c r="R2" s="103" t="s">
        <v>36</v>
      </c>
      <c r="S2" s="104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</row>
    <row r="3" spans="1:96" ht="22.5" customHeight="1" x14ac:dyDescent="0.15">
      <c r="A3" s="79"/>
      <c r="B3" s="85"/>
      <c r="C3" s="85"/>
      <c r="D3" s="90"/>
      <c r="E3" s="111"/>
      <c r="F3" s="84" t="s">
        <v>43</v>
      </c>
      <c r="G3" s="84" t="s">
        <v>44</v>
      </c>
      <c r="H3" s="84" t="s">
        <v>45</v>
      </c>
      <c r="I3" s="84" t="s">
        <v>46</v>
      </c>
      <c r="J3" s="84" t="s">
        <v>47</v>
      </c>
      <c r="K3" s="84" t="s">
        <v>48</v>
      </c>
      <c r="L3" s="84" t="s">
        <v>49</v>
      </c>
      <c r="M3" s="84" t="s">
        <v>50</v>
      </c>
      <c r="N3" s="84" t="s">
        <v>51</v>
      </c>
      <c r="O3" s="84" t="s">
        <v>52</v>
      </c>
      <c r="P3" s="84" t="s">
        <v>53</v>
      </c>
      <c r="Q3" s="84" t="s">
        <v>54</v>
      </c>
      <c r="R3" s="105"/>
      <c r="S3" s="106"/>
      <c r="T3" s="2"/>
      <c r="U3" s="2"/>
      <c r="V3" s="2"/>
      <c r="W3" s="2"/>
      <c r="X3" s="2"/>
      <c r="Y3" s="3"/>
      <c r="Z3" s="3"/>
      <c r="AA3" s="3"/>
      <c r="AB3" s="3"/>
      <c r="AC3" s="3"/>
      <c r="AD3" s="3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</row>
    <row r="4" spans="1:96" ht="22.5" customHeight="1" x14ac:dyDescent="0.15">
      <c r="A4" s="80"/>
      <c r="B4" s="86"/>
      <c r="C4" s="86"/>
      <c r="D4" s="91"/>
      <c r="E4" s="112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107"/>
      <c r="S4" s="108"/>
      <c r="T4" s="2"/>
      <c r="U4" s="2"/>
      <c r="V4" s="2"/>
      <c r="W4" s="2"/>
      <c r="X4" s="2"/>
      <c r="Y4" s="3"/>
      <c r="Z4" s="3"/>
      <c r="AA4" s="3"/>
      <c r="AB4" s="3"/>
      <c r="AC4" s="3"/>
      <c r="AD4" s="3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</row>
    <row r="5" spans="1:96" ht="22.5" customHeight="1" x14ac:dyDescent="0.15">
      <c r="A5" s="78">
        <v>1</v>
      </c>
      <c r="B5" s="81" t="s">
        <v>9</v>
      </c>
      <c r="C5" s="84" t="s">
        <v>22</v>
      </c>
      <c r="D5" s="94" t="s">
        <v>37</v>
      </c>
      <c r="E5" s="95"/>
      <c r="F5" s="53">
        <v>310</v>
      </c>
      <c r="G5" s="53">
        <v>310</v>
      </c>
      <c r="H5" s="53">
        <v>310</v>
      </c>
      <c r="I5" s="53">
        <v>310</v>
      </c>
      <c r="J5" s="53">
        <v>311</v>
      </c>
      <c r="K5" s="54">
        <v>311</v>
      </c>
      <c r="L5" s="55">
        <v>311</v>
      </c>
      <c r="M5" s="55">
        <v>311</v>
      </c>
      <c r="N5" s="55">
        <v>311</v>
      </c>
      <c r="O5" s="55">
        <v>311</v>
      </c>
      <c r="P5" s="55">
        <v>311</v>
      </c>
      <c r="Q5" s="55">
        <v>311</v>
      </c>
      <c r="R5" s="50" t="s">
        <v>38</v>
      </c>
      <c r="S5" s="51">
        <f>Q5</f>
        <v>311</v>
      </c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</row>
    <row r="6" spans="1:96" ht="22.5" customHeight="1" x14ac:dyDescent="0.15">
      <c r="A6" s="79"/>
      <c r="B6" s="82"/>
      <c r="C6" s="85"/>
      <c r="D6" s="113" t="s">
        <v>5</v>
      </c>
      <c r="E6" s="114"/>
      <c r="F6" s="66">
        <v>290</v>
      </c>
      <c r="G6" s="66">
        <v>287</v>
      </c>
      <c r="H6" s="66">
        <v>222</v>
      </c>
      <c r="I6" s="66">
        <v>310</v>
      </c>
      <c r="J6" s="66">
        <v>311</v>
      </c>
      <c r="K6" s="67">
        <v>310</v>
      </c>
      <c r="L6" s="68">
        <v>266</v>
      </c>
      <c r="M6" s="68">
        <v>289</v>
      </c>
      <c r="N6" s="68">
        <v>302</v>
      </c>
      <c r="O6" s="68">
        <v>304</v>
      </c>
      <c r="P6" s="68">
        <v>202</v>
      </c>
      <c r="Q6" s="68">
        <v>301</v>
      </c>
      <c r="R6" s="52" t="s">
        <v>3</v>
      </c>
      <c r="S6" s="42">
        <f>MAX(F6:Q6)</f>
        <v>311</v>
      </c>
      <c r="T6" s="3"/>
      <c r="U6" s="3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</row>
    <row r="7" spans="1:96" ht="22.5" customHeight="1" x14ac:dyDescent="0.15">
      <c r="A7" s="80"/>
      <c r="B7" s="83"/>
      <c r="C7" s="86"/>
      <c r="D7" s="115" t="s">
        <v>1</v>
      </c>
      <c r="E7" s="116"/>
      <c r="F7" s="29">
        <v>41238</v>
      </c>
      <c r="G7" s="29">
        <v>32857</v>
      </c>
      <c r="H7" s="29">
        <v>22309</v>
      </c>
      <c r="I7" s="29">
        <v>57605</v>
      </c>
      <c r="J7" s="29">
        <v>66019</v>
      </c>
      <c r="K7" s="30">
        <v>53122</v>
      </c>
      <c r="L7" s="31">
        <v>39029</v>
      </c>
      <c r="M7" s="31">
        <v>56774</v>
      </c>
      <c r="N7" s="31">
        <v>50943</v>
      </c>
      <c r="O7" s="31">
        <v>60581</v>
      </c>
      <c r="P7" s="31">
        <v>44602</v>
      </c>
      <c r="Q7" s="31">
        <v>53234</v>
      </c>
      <c r="R7" s="23" t="s">
        <v>2</v>
      </c>
      <c r="S7" s="39">
        <f>SUM(F7:Q7)</f>
        <v>578313</v>
      </c>
      <c r="T7" s="3"/>
      <c r="U7" s="3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</row>
    <row r="8" spans="1:96" ht="22.5" customHeight="1" x14ac:dyDescent="0.15">
      <c r="A8" s="78">
        <v>2</v>
      </c>
      <c r="B8" s="81" t="s">
        <v>39</v>
      </c>
      <c r="C8" s="84" t="s">
        <v>22</v>
      </c>
      <c r="D8" s="94" t="s">
        <v>37</v>
      </c>
      <c r="E8" s="95"/>
      <c r="F8" s="53">
        <v>33</v>
      </c>
      <c r="G8" s="53">
        <v>33</v>
      </c>
      <c r="H8" s="53">
        <v>33</v>
      </c>
      <c r="I8" s="53">
        <v>33</v>
      </c>
      <c r="J8" s="53">
        <v>33</v>
      </c>
      <c r="K8" s="54">
        <v>33</v>
      </c>
      <c r="L8" s="55">
        <v>33</v>
      </c>
      <c r="M8" s="55">
        <v>33</v>
      </c>
      <c r="N8" s="55">
        <v>33</v>
      </c>
      <c r="O8" s="55">
        <v>33</v>
      </c>
      <c r="P8" s="55">
        <v>33</v>
      </c>
      <c r="Q8" s="55">
        <v>33</v>
      </c>
      <c r="R8" s="50" t="s">
        <v>38</v>
      </c>
      <c r="S8" s="51">
        <f>Q8</f>
        <v>33</v>
      </c>
      <c r="T8" s="3"/>
      <c r="U8" s="3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</row>
    <row r="9" spans="1:96" ht="22.5" customHeight="1" x14ac:dyDescent="0.15">
      <c r="A9" s="79"/>
      <c r="B9" s="82"/>
      <c r="C9" s="85"/>
      <c r="D9" s="87" t="s">
        <v>5</v>
      </c>
      <c r="E9" s="88"/>
      <c r="F9" s="69">
        <v>26</v>
      </c>
      <c r="G9" s="69">
        <v>22</v>
      </c>
      <c r="H9" s="69">
        <v>20</v>
      </c>
      <c r="I9" s="70">
        <v>24</v>
      </c>
      <c r="J9" s="70">
        <v>24</v>
      </c>
      <c r="K9" s="71">
        <v>27</v>
      </c>
      <c r="L9" s="72">
        <v>25</v>
      </c>
      <c r="M9" s="72">
        <v>28</v>
      </c>
      <c r="N9" s="72">
        <v>32</v>
      </c>
      <c r="O9" s="72">
        <v>33</v>
      </c>
      <c r="P9" s="72">
        <v>32</v>
      </c>
      <c r="Q9" s="72">
        <v>29</v>
      </c>
      <c r="R9" s="13" t="s">
        <v>3</v>
      </c>
      <c r="S9" s="40">
        <f>MAX(F9:Q9)</f>
        <v>33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</row>
    <row r="10" spans="1:96" ht="22.5" customHeight="1" x14ac:dyDescent="0.15">
      <c r="A10" s="80"/>
      <c r="B10" s="82"/>
      <c r="C10" s="85"/>
      <c r="D10" s="117" t="s">
        <v>1</v>
      </c>
      <c r="E10" s="118"/>
      <c r="F10" s="29">
        <v>9556</v>
      </c>
      <c r="G10" s="29">
        <v>9390</v>
      </c>
      <c r="H10" s="29">
        <v>8995</v>
      </c>
      <c r="I10" s="26">
        <v>9117</v>
      </c>
      <c r="J10" s="26">
        <v>9196</v>
      </c>
      <c r="K10" s="27">
        <v>8857</v>
      </c>
      <c r="L10" s="28">
        <v>9351</v>
      </c>
      <c r="M10" s="28">
        <v>9668</v>
      </c>
      <c r="N10" s="28">
        <v>11321</v>
      </c>
      <c r="O10" s="28">
        <v>12128</v>
      </c>
      <c r="P10" s="28">
        <v>11646</v>
      </c>
      <c r="Q10" s="28">
        <v>11406</v>
      </c>
      <c r="R10" s="9" t="s">
        <v>2</v>
      </c>
      <c r="S10" s="38">
        <f>SUM(F10:Q10)</f>
        <v>120631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</row>
    <row r="11" spans="1:96" ht="22.5" customHeight="1" x14ac:dyDescent="0.15">
      <c r="A11" s="78">
        <v>3</v>
      </c>
      <c r="B11" s="81" t="s">
        <v>6</v>
      </c>
      <c r="C11" s="84" t="s">
        <v>22</v>
      </c>
      <c r="D11" s="94" t="s">
        <v>37</v>
      </c>
      <c r="E11" s="95"/>
      <c r="F11" s="53">
        <v>74</v>
      </c>
      <c r="G11" s="53">
        <v>74</v>
      </c>
      <c r="H11" s="53">
        <v>74</v>
      </c>
      <c r="I11" s="53">
        <v>74</v>
      </c>
      <c r="J11" s="53">
        <v>74</v>
      </c>
      <c r="K11" s="54">
        <v>74</v>
      </c>
      <c r="L11" s="55">
        <v>64</v>
      </c>
      <c r="M11" s="55">
        <v>62</v>
      </c>
      <c r="N11" s="55">
        <v>62</v>
      </c>
      <c r="O11" s="55">
        <v>62</v>
      </c>
      <c r="P11" s="55">
        <v>62</v>
      </c>
      <c r="Q11" s="55">
        <v>62</v>
      </c>
      <c r="R11" s="50" t="s">
        <v>38</v>
      </c>
      <c r="S11" s="51">
        <f>Q11</f>
        <v>62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</row>
    <row r="12" spans="1:96" ht="22.5" customHeight="1" x14ac:dyDescent="0.15">
      <c r="A12" s="79"/>
      <c r="B12" s="82"/>
      <c r="C12" s="85"/>
      <c r="D12" s="113" t="s">
        <v>5</v>
      </c>
      <c r="E12" s="114"/>
      <c r="F12" s="69">
        <v>39</v>
      </c>
      <c r="G12" s="69">
        <v>42</v>
      </c>
      <c r="H12" s="69">
        <v>62</v>
      </c>
      <c r="I12" s="69">
        <v>34</v>
      </c>
      <c r="J12" s="69">
        <v>56</v>
      </c>
      <c r="K12" s="73">
        <v>59</v>
      </c>
      <c r="L12" s="74">
        <v>61</v>
      </c>
      <c r="M12" s="74">
        <v>62</v>
      </c>
      <c r="N12" s="74">
        <v>53</v>
      </c>
      <c r="O12" s="74">
        <v>56</v>
      </c>
      <c r="P12" s="74">
        <v>44</v>
      </c>
      <c r="Q12" s="74">
        <v>55</v>
      </c>
      <c r="R12" s="52" t="s">
        <v>3</v>
      </c>
      <c r="S12" s="42">
        <f>MAX(F12:Q12)</f>
        <v>62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</row>
    <row r="13" spans="1:96" ht="22.5" customHeight="1" x14ac:dyDescent="0.15">
      <c r="A13" s="80"/>
      <c r="B13" s="83"/>
      <c r="C13" s="86"/>
      <c r="D13" s="115" t="s">
        <v>1</v>
      </c>
      <c r="E13" s="116"/>
      <c r="F13" s="29">
        <v>5371</v>
      </c>
      <c r="G13" s="29">
        <v>4630</v>
      </c>
      <c r="H13" s="29">
        <v>4446</v>
      </c>
      <c r="I13" s="29">
        <v>4403</v>
      </c>
      <c r="J13" s="29">
        <v>4796</v>
      </c>
      <c r="K13" s="30">
        <v>5366</v>
      </c>
      <c r="L13" s="31">
        <v>6990</v>
      </c>
      <c r="M13" s="31">
        <v>8626</v>
      </c>
      <c r="N13" s="31">
        <v>9047</v>
      </c>
      <c r="O13" s="31">
        <v>9205</v>
      </c>
      <c r="P13" s="31">
        <v>8386</v>
      </c>
      <c r="Q13" s="31">
        <v>9739</v>
      </c>
      <c r="R13" s="23" t="s">
        <v>2</v>
      </c>
      <c r="S13" s="39">
        <f>SUM(F13:Q13)</f>
        <v>81005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</row>
    <row r="14" spans="1:96" ht="22.5" customHeight="1" x14ac:dyDescent="0.15">
      <c r="A14" s="78">
        <v>4</v>
      </c>
      <c r="B14" s="81" t="s">
        <v>7</v>
      </c>
      <c r="C14" s="84" t="s">
        <v>22</v>
      </c>
      <c r="D14" s="94" t="s">
        <v>37</v>
      </c>
      <c r="E14" s="95"/>
      <c r="F14" s="53">
        <v>51</v>
      </c>
      <c r="G14" s="53">
        <v>51</v>
      </c>
      <c r="H14" s="53">
        <v>51</v>
      </c>
      <c r="I14" s="53">
        <v>51</v>
      </c>
      <c r="J14" s="53">
        <v>51</v>
      </c>
      <c r="K14" s="54">
        <v>51</v>
      </c>
      <c r="L14" s="55">
        <v>51</v>
      </c>
      <c r="M14" s="55">
        <v>51</v>
      </c>
      <c r="N14" s="55">
        <v>51</v>
      </c>
      <c r="O14" s="55">
        <v>51</v>
      </c>
      <c r="P14" s="55">
        <v>51</v>
      </c>
      <c r="Q14" s="55">
        <v>51</v>
      </c>
      <c r="R14" s="50" t="s">
        <v>38</v>
      </c>
      <c r="S14" s="51">
        <f>Q14</f>
        <v>51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</row>
    <row r="15" spans="1:96" ht="22.5" customHeight="1" x14ac:dyDescent="0.15">
      <c r="A15" s="79"/>
      <c r="B15" s="82"/>
      <c r="C15" s="85"/>
      <c r="D15" s="87" t="s">
        <v>5</v>
      </c>
      <c r="E15" s="88"/>
      <c r="F15" s="70">
        <v>4</v>
      </c>
      <c r="G15" s="70">
        <v>4</v>
      </c>
      <c r="H15" s="70">
        <v>4</v>
      </c>
      <c r="I15" s="70">
        <v>4</v>
      </c>
      <c r="J15" s="70">
        <v>4</v>
      </c>
      <c r="K15" s="71">
        <v>51</v>
      </c>
      <c r="L15" s="72">
        <v>51</v>
      </c>
      <c r="M15" s="72">
        <v>4</v>
      </c>
      <c r="N15" s="72">
        <v>18</v>
      </c>
      <c r="O15" s="72">
        <v>4</v>
      </c>
      <c r="P15" s="72">
        <v>4</v>
      </c>
      <c r="Q15" s="72">
        <v>4</v>
      </c>
      <c r="R15" s="13" t="s">
        <v>3</v>
      </c>
      <c r="S15" s="40">
        <f>MAX(F15:Q15)</f>
        <v>51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</row>
    <row r="16" spans="1:96" ht="22.5" customHeight="1" x14ac:dyDescent="0.15">
      <c r="A16" s="80"/>
      <c r="B16" s="82"/>
      <c r="C16" s="85"/>
      <c r="D16" s="117" t="s">
        <v>1</v>
      </c>
      <c r="E16" s="118"/>
      <c r="F16" s="26">
        <v>1075</v>
      </c>
      <c r="G16" s="26">
        <v>1177</v>
      </c>
      <c r="H16" s="26">
        <v>1118</v>
      </c>
      <c r="I16" s="26">
        <v>1203</v>
      </c>
      <c r="J16" s="26">
        <v>1252</v>
      </c>
      <c r="K16" s="27">
        <v>1560</v>
      </c>
      <c r="L16" s="28">
        <v>1371</v>
      </c>
      <c r="M16" s="28">
        <v>1185</v>
      </c>
      <c r="N16" s="28">
        <v>1237</v>
      </c>
      <c r="O16" s="28">
        <v>1199</v>
      </c>
      <c r="P16" s="28">
        <v>1080</v>
      </c>
      <c r="Q16" s="28">
        <v>1111</v>
      </c>
      <c r="R16" s="9" t="s">
        <v>2</v>
      </c>
      <c r="S16" s="38">
        <f>SUM(F16:Q16)</f>
        <v>14568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</row>
    <row r="17" spans="1:96" ht="22.5" customHeight="1" x14ac:dyDescent="0.15">
      <c r="A17" s="78">
        <v>5</v>
      </c>
      <c r="B17" s="81" t="s">
        <v>8</v>
      </c>
      <c r="C17" s="84" t="s">
        <v>22</v>
      </c>
      <c r="D17" s="94" t="s">
        <v>37</v>
      </c>
      <c r="E17" s="95"/>
      <c r="F17" s="53">
        <v>22</v>
      </c>
      <c r="G17" s="53">
        <v>22</v>
      </c>
      <c r="H17" s="53">
        <v>22</v>
      </c>
      <c r="I17" s="53">
        <v>22</v>
      </c>
      <c r="J17" s="53">
        <v>22</v>
      </c>
      <c r="K17" s="54">
        <v>22</v>
      </c>
      <c r="L17" s="55">
        <v>22</v>
      </c>
      <c r="M17" s="55">
        <v>22</v>
      </c>
      <c r="N17" s="55">
        <v>19</v>
      </c>
      <c r="O17" s="55">
        <v>19</v>
      </c>
      <c r="P17" s="55">
        <v>19</v>
      </c>
      <c r="Q17" s="55">
        <v>19</v>
      </c>
      <c r="R17" s="50" t="s">
        <v>38</v>
      </c>
      <c r="S17" s="51">
        <f>Q17</f>
        <v>19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</row>
    <row r="18" spans="1:96" ht="22.5" customHeight="1" x14ac:dyDescent="0.15">
      <c r="A18" s="79"/>
      <c r="B18" s="82"/>
      <c r="C18" s="85"/>
      <c r="D18" s="113" t="s">
        <v>5</v>
      </c>
      <c r="E18" s="114"/>
      <c r="F18" s="69">
        <v>6</v>
      </c>
      <c r="G18" s="69">
        <v>15</v>
      </c>
      <c r="H18" s="69">
        <v>16</v>
      </c>
      <c r="I18" s="69">
        <v>16</v>
      </c>
      <c r="J18" s="69">
        <v>16</v>
      </c>
      <c r="K18" s="73">
        <v>16</v>
      </c>
      <c r="L18" s="74">
        <v>7</v>
      </c>
      <c r="M18" s="74">
        <v>6</v>
      </c>
      <c r="N18" s="74">
        <v>19</v>
      </c>
      <c r="O18" s="74">
        <v>15</v>
      </c>
      <c r="P18" s="74">
        <v>12</v>
      </c>
      <c r="Q18" s="74">
        <v>7</v>
      </c>
      <c r="R18" s="52" t="s">
        <v>3</v>
      </c>
      <c r="S18" s="42">
        <f>MAX(F18:Q18)</f>
        <v>19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</row>
    <row r="19" spans="1:96" ht="22.5" customHeight="1" x14ac:dyDescent="0.15">
      <c r="A19" s="80"/>
      <c r="B19" s="83"/>
      <c r="C19" s="86"/>
      <c r="D19" s="115" t="s">
        <v>1</v>
      </c>
      <c r="E19" s="116"/>
      <c r="F19" s="29">
        <v>2399</v>
      </c>
      <c r="G19" s="29">
        <v>3744</v>
      </c>
      <c r="H19" s="29">
        <v>5351</v>
      </c>
      <c r="I19" s="29">
        <v>5352</v>
      </c>
      <c r="J19" s="29">
        <v>5462</v>
      </c>
      <c r="K19" s="30">
        <v>5316</v>
      </c>
      <c r="L19" s="31">
        <v>2430</v>
      </c>
      <c r="M19" s="31">
        <v>2298</v>
      </c>
      <c r="N19" s="31">
        <v>3676</v>
      </c>
      <c r="O19" s="31">
        <v>4039</v>
      </c>
      <c r="P19" s="31">
        <v>3480</v>
      </c>
      <c r="Q19" s="31">
        <v>3307</v>
      </c>
      <c r="R19" s="23" t="s">
        <v>2</v>
      </c>
      <c r="S19" s="39">
        <f>SUM(F19:Q19)</f>
        <v>46854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</row>
    <row r="20" spans="1:96" ht="22.5" customHeight="1" x14ac:dyDescent="0.15">
      <c r="A20" s="78">
        <v>6</v>
      </c>
      <c r="B20" s="81" t="s">
        <v>26</v>
      </c>
      <c r="C20" s="84" t="s">
        <v>22</v>
      </c>
      <c r="D20" s="94" t="s">
        <v>37</v>
      </c>
      <c r="E20" s="95"/>
      <c r="F20" s="53">
        <v>24</v>
      </c>
      <c r="G20" s="53">
        <v>24</v>
      </c>
      <c r="H20" s="53">
        <v>24</v>
      </c>
      <c r="I20" s="53">
        <v>23</v>
      </c>
      <c r="J20" s="53">
        <v>23</v>
      </c>
      <c r="K20" s="54">
        <v>23</v>
      </c>
      <c r="L20" s="55">
        <v>23</v>
      </c>
      <c r="M20" s="55">
        <v>23</v>
      </c>
      <c r="N20" s="55">
        <v>23</v>
      </c>
      <c r="O20" s="55">
        <v>23</v>
      </c>
      <c r="P20" s="55">
        <v>23</v>
      </c>
      <c r="Q20" s="55">
        <v>23</v>
      </c>
      <c r="R20" s="50" t="s">
        <v>38</v>
      </c>
      <c r="S20" s="51">
        <f>Q20</f>
        <v>23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</row>
    <row r="21" spans="1:96" ht="22.5" customHeight="1" x14ac:dyDescent="0.15">
      <c r="A21" s="79"/>
      <c r="B21" s="82"/>
      <c r="C21" s="85"/>
      <c r="D21" s="113" t="s">
        <v>5</v>
      </c>
      <c r="E21" s="114"/>
      <c r="F21" s="69">
        <v>8</v>
      </c>
      <c r="G21" s="69">
        <v>14</v>
      </c>
      <c r="H21" s="69">
        <v>23</v>
      </c>
      <c r="I21" s="69">
        <v>23</v>
      </c>
      <c r="J21" s="69">
        <v>23</v>
      </c>
      <c r="K21" s="73">
        <v>22</v>
      </c>
      <c r="L21" s="74">
        <v>9</v>
      </c>
      <c r="M21" s="74">
        <v>9</v>
      </c>
      <c r="N21" s="74">
        <v>9</v>
      </c>
      <c r="O21" s="74">
        <v>10</v>
      </c>
      <c r="P21" s="74">
        <v>10</v>
      </c>
      <c r="Q21" s="74">
        <v>10</v>
      </c>
      <c r="R21" s="52" t="s">
        <v>3</v>
      </c>
      <c r="S21" s="42">
        <f>MAX(F21:Q21)</f>
        <v>23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</row>
    <row r="22" spans="1:96" ht="22.5" customHeight="1" x14ac:dyDescent="0.15">
      <c r="A22" s="80"/>
      <c r="B22" s="83"/>
      <c r="C22" s="86"/>
      <c r="D22" s="115" t="s">
        <v>1</v>
      </c>
      <c r="E22" s="116"/>
      <c r="F22" s="29">
        <v>1731</v>
      </c>
      <c r="G22" s="29">
        <v>2106</v>
      </c>
      <c r="H22" s="29">
        <v>4373</v>
      </c>
      <c r="I22" s="29">
        <v>4388</v>
      </c>
      <c r="J22" s="29">
        <v>4460</v>
      </c>
      <c r="K22" s="30">
        <v>4435</v>
      </c>
      <c r="L22" s="31">
        <v>1994</v>
      </c>
      <c r="M22" s="31">
        <v>2183</v>
      </c>
      <c r="N22" s="31">
        <v>2382</v>
      </c>
      <c r="O22" s="31">
        <v>2631</v>
      </c>
      <c r="P22" s="31">
        <v>2641</v>
      </c>
      <c r="Q22" s="31">
        <v>2612</v>
      </c>
      <c r="R22" s="23" t="s">
        <v>2</v>
      </c>
      <c r="S22" s="39">
        <f>SUM(F22:Q22)</f>
        <v>35936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</row>
    <row r="23" spans="1:96" ht="22.5" customHeight="1" x14ac:dyDescent="0.15">
      <c r="A23" s="78">
        <v>7</v>
      </c>
      <c r="B23" s="81" t="s">
        <v>33</v>
      </c>
      <c r="C23" s="84" t="s">
        <v>22</v>
      </c>
      <c r="D23" s="94" t="s">
        <v>37</v>
      </c>
      <c r="E23" s="95"/>
      <c r="F23" s="53">
        <v>15</v>
      </c>
      <c r="G23" s="53">
        <v>15</v>
      </c>
      <c r="H23" s="53">
        <v>15</v>
      </c>
      <c r="I23" s="53">
        <v>15</v>
      </c>
      <c r="J23" s="53">
        <v>15</v>
      </c>
      <c r="K23" s="54">
        <v>15</v>
      </c>
      <c r="L23" s="55">
        <v>15</v>
      </c>
      <c r="M23" s="55">
        <v>15</v>
      </c>
      <c r="N23" s="55">
        <v>15</v>
      </c>
      <c r="O23" s="55">
        <v>15</v>
      </c>
      <c r="P23" s="55">
        <v>15</v>
      </c>
      <c r="Q23" s="55">
        <v>15</v>
      </c>
      <c r="R23" s="50" t="s">
        <v>38</v>
      </c>
      <c r="S23" s="51">
        <f>Q23</f>
        <v>15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6" ht="22.5" customHeight="1" x14ac:dyDescent="0.15">
      <c r="A24" s="79"/>
      <c r="B24" s="82"/>
      <c r="C24" s="85"/>
      <c r="D24" s="113" t="s">
        <v>5</v>
      </c>
      <c r="E24" s="114"/>
      <c r="F24" s="69">
        <v>13</v>
      </c>
      <c r="G24" s="69">
        <v>10</v>
      </c>
      <c r="H24" s="69">
        <v>11</v>
      </c>
      <c r="I24" s="69">
        <v>11</v>
      </c>
      <c r="J24" s="69">
        <v>11</v>
      </c>
      <c r="K24" s="73">
        <v>12</v>
      </c>
      <c r="L24" s="74">
        <v>12</v>
      </c>
      <c r="M24" s="74">
        <v>15</v>
      </c>
      <c r="N24" s="74">
        <v>15</v>
      </c>
      <c r="O24" s="74">
        <v>12</v>
      </c>
      <c r="P24" s="74">
        <v>14</v>
      </c>
      <c r="Q24" s="74">
        <v>13</v>
      </c>
      <c r="R24" s="52" t="s">
        <v>3</v>
      </c>
      <c r="S24" s="42">
        <f>MAX(F24:Q24)</f>
        <v>15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6" ht="22.5" customHeight="1" x14ac:dyDescent="0.15">
      <c r="A25" s="80"/>
      <c r="B25" s="83"/>
      <c r="C25" s="86"/>
      <c r="D25" s="115" t="s">
        <v>1</v>
      </c>
      <c r="E25" s="116"/>
      <c r="F25" s="29">
        <v>2341</v>
      </c>
      <c r="G25" s="29">
        <v>1944</v>
      </c>
      <c r="H25" s="29">
        <v>1830</v>
      </c>
      <c r="I25" s="29">
        <v>1932</v>
      </c>
      <c r="J25" s="29">
        <v>1890</v>
      </c>
      <c r="K25" s="30">
        <v>2053</v>
      </c>
      <c r="L25" s="31">
        <v>2132</v>
      </c>
      <c r="M25" s="31">
        <v>2338</v>
      </c>
      <c r="N25" s="31">
        <v>2800</v>
      </c>
      <c r="O25" s="31">
        <v>2448</v>
      </c>
      <c r="P25" s="31">
        <v>2305</v>
      </c>
      <c r="Q25" s="31">
        <v>2452</v>
      </c>
      <c r="R25" s="23" t="s">
        <v>2</v>
      </c>
      <c r="S25" s="39">
        <f>SUM(F25:Q25)</f>
        <v>26465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6" ht="22.5" customHeight="1" x14ac:dyDescent="0.15">
      <c r="A26" s="78">
        <v>8</v>
      </c>
      <c r="B26" s="81" t="s">
        <v>34</v>
      </c>
      <c r="C26" s="84" t="s">
        <v>22</v>
      </c>
      <c r="D26" s="94" t="s">
        <v>37</v>
      </c>
      <c r="E26" s="95"/>
      <c r="F26" s="53">
        <v>36</v>
      </c>
      <c r="G26" s="53">
        <v>36</v>
      </c>
      <c r="H26" s="53">
        <v>36</v>
      </c>
      <c r="I26" s="53">
        <v>33</v>
      </c>
      <c r="J26" s="53">
        <v>37</v>
      </c>
      <c r="K26" s="54">
        <v>37</v>
      </c>
      <c r="L26" s="55">
        <v>37</v>
      </c>
      <c r="M26" s="55">
        <v>37</v>
      </c>
      <c r="N26" s="55">
        <v>37</v>
      </c>
      <c r="O26" s="55">
        <v>37</v>
      </c>
      <c r="P26" s="55">
        <v>37</v>
      </c>
      <c r="Q26" s="55">
        <v>37</v>
      </c>
      <c r="R26" s="50" t="s">
        <v>38</v>
      </c>
      <c r="S26" s="51">
        <f>Q26</f>
        <v>37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6" ht="22.5" customHeight="1" x14ac:dyDescent="0.15">
      <c r="A27" s="79"/>
      <c r="B27" s="82"/>
      <c r="C27" s="85"/>
      <c r="D27" s="87" t="s">
        <v>5</v>
      </c>
      <c r="E27" s="88"/>
      <c r="F27" s="70">
        <v>17</v>
      </c>
      <c r="G27" s="70">
        <v>14</v>
      </c>
      <c r="H27" s="70">
        <v>25</v>
      </c>
      <c r="I27" s="70">
        <v>33</v>
      </c>
      <c r="J27" s="70">
        <v>37</v>
      </c>
      <c r="K27" s="71">
        <v>31</v>
      </c>
      <c r="L27" s="72">
        <v>24</v>
      </c>
      <c r="M27" s="72">
        <v>18</v>
      </c>
      <c r="N27" s="72">
        <v>17</v>
      </c>
      <c r="O27" s="72">
        <v>35</v>
      </c>
      <c r="P27" s="72">
        <v>27</v>
      </c>
      <c r="Q27" s="72">
        <v>22</v>
      </c>
      <c r="R27" s="13" t="s">
        <v>3</v>
      </c>
      <c r="S27" s="40">
        <f>MAX(F27:Q27)</f>
        <v>37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</row>
    <row r="28" spans="1:96" ht="22.5" customHeight="1" x14ac:dyDescent="0.15">
      <c r="A28" s="80"/>
      <c r="B28" s="83"/>
      <c r="C28" s="86"/>
      <c r="D28" s="92" t="s">
        <v>1</v>
      </c>
      <c r="E28" s="93"/>
      <c r="F28" s="45">
        <v>5136</v>
      </c>
      <c r="G28" s="45">
        <v>5338</v>
      </c>
      <c r="H28" s="45">
        <v>5844</v>
      </c>
      <c r="I28" s="45">
        <v>6416</v>
      </c>
      <c r="J28" s="45">
        <v>7997</v>
      </c>
      <c r="K28" s="46">
        <v>6318</v>
      </c>
      <c r="L28" s="47">
        <v>6002</v>
      </c>
      <c r="M28" s="47">
        <v>5338</v>
      </c>
      <c r="N28" s="47">
        <v>6875</v>
      </c>
      <c r="O28" s="47">
        <v>8119</v>
      </c>
      <c r="P28" s="47">
        <v>6935</v>
      </c>
      <c r="Q28" s="47">
        <v>3262</v>
      </c>
      <c r="R28" s="14" t="s">
        <v>2</v>
      </c>
      <c r="S28" s="43">
        <f>SUM(F28:Q28)</f>
        <v>73580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</row>
    <row r="29" spans="1:96" ht="22.5" customHeight="1" x14ac:dyDescent="0.15">
      <c r="A29" s="78">
        <v>9</v>
      </c>
      <c r="B29" s="81" t="s">
        <v>19</v>
      </c>
      <c r="C29" s="84" t="s">
        <v>23</v>
      </c>
      <c r="D29" s="94" t="s">
        <v>37</v>
      </c>
      <c r="E29" s="95"/>
      <c r="F29" s="53">
        <v>165</v>
      </c>
      <c r="G29" s="53">
        <v>165</v>
      </c>
      <c r="H29" s="53">
        <v>165</v>
      </c>
      <c r="I29" s="53">
        <v>164</v>
      </c>
      <c r="J29" s="53">
        <v>164</v>
      </c>
      <c r="K29" s="54">
        <v>164</v>
      </c>
      <c r="L29" s="55">
        <v>164</v>
      </c>
      <c r="M29" s="55">
        <v>164</v>
      </c>
      <c r="N29" s="55">
        <v>164</v>
      </c>
      <c r="O29" s="55">
        <v>164</v>
      </c>
      <c r="P29" s="55">
        <v>164</v>
      </c>
      <c r="Q29" s="55">
        <v>164</v>
      </c>
      <c r="R29" s="50" t="s">
        <v>38</v>
      </c>
      <c r="S29" s="51">
        <f>Q29</f>
        <v>164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</row>
    <row r="30" spans="1:96" ht="22.5" customHeight="1" x14ac:dyDescent="0.15">
      <c r="A30" s="79"/>
      <c r="B30" s="82"/>
      <c r="C30" s="85"/>
      <c r="D30" s="97" t="s">
        <v>5</v>
      </c>
      <c r="E30" s="98"/>
      <c r="F30" s="75">
        <v>103</v>
      </c>
      <c r="G30" s="70">
        <v>95</v>
      </c>
      <c r="H30" s="70">
        <v>138</v>
      </c>
      <c r="I30" s="70">
        <v>164</v>
      </c>
      <c r="J30" s="70">
        <v>164</v>
      </c>
      <c r="K30" s="71">
        <v>163</v>
      </c>
      <c r="L30" s="72">
        <v>101</v>
      </c>
      <c r="M30" s="72">
        <v>143</v>
      </c>
      <c r="N30" s="72">
        <v>158</v>
      </c>
      <c r="O30" s="72">
        <v>164</v>
      </c>
      <c r="P30" s="72">
        <v>154</v>
      </c>
      <c r="Q30" s="72">
        <v>146</v>
      </c>
      <c r="R30" s="13" t="s">
        <v>3</v>
      </c>
      <c r="S30" s="40">
        <f>MAX(F30:Q30)</f>
        <v>164</v>
      </c>
      <c r="T30" s="3"/>
      <c r="U30" s="3"/>
      <c r="V30" s="3"/>
      <c r="W30" s="3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</row>
    <row r="31" spans="1:96" ht="22.5" customHeight="1" x14ac:dyDescent="0.15">
      <c r="A31" s="79"/>
      <c r="B31" s="82"/>
      <c r="C31" s="85"/>
      <c r="D31" s="89" t="s">
        <v>30</v>
      </c>
      <c r="E31" s="10" t="s">
        <v>10</v>
      </c>
      <c r="F31" s="32">
        <v>18802</v>
      </c>
      <c r="G31" s="26">
        <v>13990</v>
      </c>
      <c r="H31" s="26">
        <v>21178</v>
      </c>
      <c r="I31" s="26">
        <v>28415</v>
      </c>
      <c r="J31" s="26">
        <v>33418</v>
      </c>
      <c r="K31" s="27">
        <v>24805</v>
      </c>
      <c r="L31" s="28">
        <v>18160</v>
      </c>
      <c r="M31" s="28">
        <v>20501</v>
      </c>
      <c r="N31" s="28">
        <v>26386</v>
      </c>
      <c r="O31" s="28">
        <v>27731</v>
      </c>
      <c r="P31" s="28">
        <v>23556</v>
      </c>
      <c r="Q31" s="28">
        <v>22572</v>
      </c>
      <c r="R31" s="9" t="s">
        <v>13</v>
      </c>
      <c r="S31" s="38">
        <f>SUM(F31:Q31)</f>
        <v>279514</v>
      </c>
      <c r="T31" s="3"/>
      <c r="U31" s="3"/>
      <c r="V31" s="3"/>
      <c r="W31" s="3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</row>
    <row r="32" spans="1:96" ht="22.5" customHeight="1" x14ac:dyDescent="0.15">
      <c r="A32" s="79"/>
      <c r="B32" s="82"/>
      <c r="C32" s="85"/>
      <c r="D32" s="90"/>
      <c r="E32" s="11" t="s">
        <v>11</v>
      </c>
      <c r="F32" s="33">
        <v>10968</v>
      </c>
      <c r="G32" s="34">
        <v>11937</v>
      </c>
      <c r="H32" s="34">
        <v>8259</v>
      </c>
      <c r="I32" s="34">
        <v>16737</v>
      </c>
      <c r="J32" s="34">
        <v>14895</v>
      </c>
      <c r="K32" s="35">
        <v>15209</v>
      </c>
      <c r="L32" s="36">
        <v>9990</v>
      </c>
      <c r="M32" s="36">
        <v>10991</v>
      </c>
      <c r="N32" s="36">
        <v>13352</v>
      </c>
      <c r="O32" s="36">
        <v>16910</v>
      </c>
      <c r="P32" s="36">
        <v>13561</v>
      </c>
      <c r="Q32" s="36">
        <v>13570</v>
      </c>
      <c r="R32" s="4" t="s">
        <v>14</v>
      </c>
      <c r="S32" s="41">
        <f t="shared" ref="S32" si="0">SUM(F32:Q32)</f>
        <v>156379</v>
      </c>
      <c r="T32" s="3"/>
      <c r="U32" s="3"/>
      <c r="V32" s="3"/>
      <c r="W32" s="3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</row>
    <row r="33" spans="1:96" ht="22.5" customHeight="1" x14ac:dyDescent="0.15">
      <c r="A33" s="80"/>
      <c r="B33" s="83"/>
      <c r="C33" s="86"/>
      <c r="D33" s="91"/>
      <c r="E33" s="22" t="s">
        <v>12</v>
      </c>
      <c r="F33" s="37">
        <f>F31+F32</f>
        <v>29770</v>
      </c>
      <c r="G33" s="29">
        <f t="shared" ref="G33:Q33" si="1">G31+G32</f>
        <v>25927</v>
      </c>
      <c r="H33" s="29">
        <f t="shared" si="1"/>
        <v>29437</v>
      </c>
      <c r="I33" s="29">
        <f t="shared" si="1"/>
        <v>45152</v>
      </c>
      <c r="J33" s="29">
        <f t="shared" si="1"/>
        <v>48313</v>
      </c>
      <c r="K33" s="30">
        <f t="shared" si="1"/>
        <v>40014</v>
      </c>
      <c r="L33" s="31">
        <f t="shared" si="1"/>
        <v>28150</v>
      </c>
      <c r="M33" s="31">
        <f t="shared" si="1"/>
        <v>31492</v>
      </c>
      <c r="N33" s="31">
        <f t="shared" si="1"/>
        <v>39738</v>
      </c>
      <c r="O33" s="31">
        <f t="shared" si="1"/>
        <v>44641</v>
      </c>
      <c r="P33" s="31">
        <f t="shared" si="1"/>
        <v>37117</v>
      </c>
      <c r="Q33" s="31">
        <f t="shared" si="1"/>
        <v>36142</v>
      </c>
      <c r="R33" s="23" t="s">
        <v>2</v>
      </c>
      <c r="S33" s="39">
        <f t="shared" ref="S33" si="2">S31+S32</f>
        <v>435893</v>
      </c>
      <c r="T33" s="3"/>
      <c r="U33" s="3"/>
      <c r="V33" s="3"/>
      <c r="W33" s="3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</row>
    <row r="34" spans="1:96" ht="22.5" customHeight="1" x14ac:dyDescent="0.15">
      <c r="A34" s="78">
        <v>10</v>
      </c>
      <c r="B34" s="81" t="s">
        <v>25</v>
      </c>
      <c r="C34" s="84" t="s">
        <v>23</v>
      </c>
      <c r="D34" s="94" t="s">
        <v>37</v>
      </c>
      <c r="E34" s="95"/>
      <c r="F34" s="53">
        <v>290</v>
      </c>
      <c r="G34" s="53">
        <v>290</v>
      </c>
      <c r="H34" s="53">
        <v>290</v>
      </c>
      <c r="I34" s="53">
        <v>290</v>
      </c>
      <c r="J34" s="53">
        <v>290</v>
      </c>
      <c r="K34" s="54">
        <v>290</v>
      </c>
      <c r="L34" s="55">
        <v>290</v>
      </c>
      <c r="M34" s="55">
        <v>304</v>
      </c>
      <c r="N34" s="55">
        <v>304</v>
      </c>
      <c r="O34" s="55">
        <v>304</v>
      </c>
      <c r="P34" s="55">
        <v>304</v>
      </c>
      <c r="Q34" s="55">
        <v>304</v>
      </c>
      <c r="R34" s="50" t="s">
        <v>38</v>
      </c>
      <c r="S34" s="51">
        <f>Q34</f>
        <v>304</v>
      </c>
      <c r="T34" s="3"/>
      <c r="U34" s="3"/>
      <c r="V34" s="3"/>
      <c r="W34" s="3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</row>
    <row r="35" spans="1:96" ht="22.5" customHeight="1" x14ac:dyDescent="0.15">
      <c r="A35" s="79"/>
      <c r="B35" s="82"/>
      <c r="C35" s="85"/>
      <c r="D35" s="97" t="s">
        <v>5</v>
      </c>
      <c r="E35" s="98"/>
      <c r="F35" s="75">
        <v>263</v>
      </c>
      <c r="G35" s="70">
        <v>227</v>
      </c>
      <c r="H35" s="70">
        <v>240</v>
      </c>
      <c r="I35" s="70">
        <v>287</v>
      </c>
      <c r="J35" s="70">
        <v>283</v>
      </c>
      <c r="K35" s="71">
        <v>266</v>
      </c>
      <c r="L35" s="72">
        <v>276</v>
      </c>
      <c r="M35" s="72">
        <v>304</v>
      </c>
      <c r="N35" s="72">
        <v>272</v>
      </c>
      <c r="O35" s="72">
        <v>274</v>
      </c>
      <c r="P35" s="72">
        <v>226</v>
      </c>
      <c r="Q35" s="72">
        <v>263</v>
      </c>
      <c r="R35" s="13" t="s">
        <v>3</v>
      </c>
      <c r="S35" s="40">
        <f t="shared" ref="S35" si="3">MAX(F35:Q35)</f>
        <v>304</v>
      </c>
      <c r="T35" s="3"/>
      <c r="U35" s="3"/>
      <c r="V35" s="3"/>
      <c r="W35" s="3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</row>
    <row r="36" spans="1:96" ht="22.5" customHeight="1" x14ac:dyDescent="0.15">
      <c r="A36" s="79"/>
      <c r="B36" s="82"/>
      <c r="C36" s="85"/>
      <c r="D36" s="89" t="s">
        <v>31</v>
      </c>
      <c r="E36" s="10" t="s">
        <v>10</v>
      </c>
      <c r="F36" s="32">
        <v>36923</v>
      </c>
      <c r="G36" s="26">
        <v>29872</v>
      </c>
      <c r="H36" s="26">
        <v>31565</v>
      </c>
      <c r="I36" s="26">
        <v>34888</v>
      </c>
      <c r="J36" s="26">
        <v>40597</v>
      </c>
      <c r="K36" s="27">
        <v>36663</v>
      </c>
      <c r="L36" s="28">
        <v>36580</v>
      </c>
      <c r="M36" s="28">
        <v>42898</v>
      </c>
      <c r="N36" s="28">
        <v>54663</v>
      </c>
      <c r="O36" s="28">
        <v>50145</v>
      </c>
      <c r="P36" s="28">
        <v>50712</v>
      </c>
      <c r="Q36" s="28">
        <v>48917</v>
      </c>
      <c r="R36" s="9" t="s">
        <v>13</v>
      </c>
      <c r="S36" s="38">
        <f t="shared" ref="S36:S37" si="4">SUM(F36:Q36)</f>
        <v>494423</v>
      </c>
      <c r="T36" s="3"/>
      <c r="U36" s="3"/>
      <c r="V36" s="3"/>
      <c r="W36" s="3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</row>
    <row r="37" spans="1:96" ht="22.5" customHeight="1" x14ac:dyDescent="0.15">
      <c r="A37" s="79"/>
      <c r="B37" s="82"/>
      <c r="C37" s="85"/>
      <c r="D37" s="90"/>
      <c r="E37" s="11" t="s">
        <v>11</v>
      </c>
      <c r="F37" s="33">
        <v>22489</v>
      </c>
      <c r="G37" s="34">
        <v>26857</v>
      </c>
      <c r="H37" s="34">
        <v>16197</v>
      </c>
      <c r="I37" s="34">
        <v>22510</v>
      </c>
      <c r="J37" s="34">
        <v>17992</v>
      </c>
      <c r="K37" s="35">
        <v>19465</v>
      </c>
      <c r="L37" s="36">
        <v>24025</v>
      </c>
      <c r="M37" s="36">
        <v>28557</v>
      </c>
      <c r="N37" s="36">
        <v>32821</v>
      </c>
      <c r="O37" s="36">
        <v>31491</v>
      </c>
      <c r="P37" s="36">
        <v>27030</v>
      </c>
      <c r="Q37" s="36">
        <v>32789</v>
      </c>
      <c r="R37" s="4" t="s">
        <v>14</v>
      </c>
      <c r="S37" s="41">
        <f t="shared" si="4"/>
        <v>302223</v>
      </c>
      <c r="T37" s="3"/>
      <c r="U37" s="3"/>
      <c r="V37" s="3"/>
      <c r="W37" s="3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</row>
    <row r="38" spans="1:96" ht="22.5" customHeight="1" x14ac:dyDescent="0.15">
      <c r="A38" s="80"/>
      <c r="B38" s="83"/>
      <c r="C38" s="86"/>
      <c r="D38" s="91"/>
      <c r="E38" s="22" t="s">
        <v>12</v>
      </c>
      <c r="F38" s="37">
        <f t="shared" ref="F38:Q38" si="5">F36+F37</f>
        <v>59412</v>
      </c>
      <c r="G38" s="29">
        <f t="shared" si="5"/>
        <v>56729</v>
      </c>
      <c r="H38" s="29">
        <f t="shared" si="5"/>
        <v>47762</v>
      </c>
      <c r="I38" s="29">
        <f t="shared" si="5"/>
        <v>57398</v>
      </c>
      <c r="J38" s="29">
        <f t="shared" si="5"/>
        <v>58589</v>
      </c>
      <c r="K38" s="30">
        <f t="shared" si="5"/>
        <v>56128</v>
      </c>
      <c r="L38" s="31">
        <f t="shared" si="5"/>
        <v>60605</v>
      </c>
      <c r="M38" s="31">
        <f t="shared" si="5"/>
        <v>71455</v>
      </c>
      <c r="N38" s="31">
        <f t="shared" si="5"/>
        <v>87484</v>
      </c>
      <c r="O38" s="31">
        <f t="shared" si="5"/>
        <v>81636</v>
      </c>
      <c r="P38" s="31">
        <f t="shared" si="5"/>
        <v>77742</v>
      </c>
      <c r="Q38" s="31">
        <f t="shared" si="5"/>
        <v>81706</v>
      </c>
      <c r="R38" s="23" t="s">
        <v>2</v>
      </c>
      <c r="S38" s="39">
        <f t="shared" ref="S38" si="6">S36+S37</f>
        <v>796646</v>
      </c>
      <c r="T38" s="3"/>
      <c r="U38" s="3"/>
      <c r="V38" s="3"/>
      <c r="W38" s="3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</row>
    <row r="39" spans="1:96" ht="22.5" customHeight="1" x14ac:dyDescent="0.15">
      <c r="A39" s="78">
        <v>11</v>
      </c>
      <c r="B39" s="81" t="s">
        <v>27</v>
      </c>
      <c r="C39" s="84" t="s">
        <v>23</v>
      </c>
      <c r="D39" s="94" t="s">
        <v>37</v>
      </c>
      <c r="E39" s="95"/>
      <c r="F39" s="53">
        <v>433</v>
      </c>
      <c r="G39" s="53">
        <v>433</v>
      </c>
      <c r="H39" s="53">
        <v>428</v>
      </c>
      <c r="I39" s="53">
        <v>422</v>
      </c>
      <c r="J39" s="53">
        <v>422</v>
      </c>
      <c r="K39" s="54">
        <v>422</v>
      </c>
      <c r="L39" s="55">
        <v>422</v>
      </c>
      <c r="M39" s="55">
        <v>422</v>
      </c>
      <c r="N39" s="55">
        <v>422</v>
      </c>
      <c r="O39" s="55">
        <v>422</v>
      </c>
      <c r="P39" s="55">
        <v>422</v>
      </c>
      <c r="Q39" s="55">
        <v>422</v>
      </c>
      <c r="R39" s="50" t="s">
        <v>38</v>
      </c>
      <c r="S39" s="51">
        <f>Q39</f>
        <v>422</v>
      </c>
      <c r="T39" s="3"/>
      <c r="U39" s="3"/>
      <c r="V39" s="3"/>
      <c r="W39" s="3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</row>
    <row r="40" spans="1:96" ht="22.5" customHeight="1" x14ac:dyDescent="0.15">
      <c r="A40" s="79"/>
      <c r="B40" s="82"/>
      <c r="C40" s="85"/>
      <c r="D40" s="97" t="s">
        <v>5</v>
      </c>
      <c r="E40" s="98"/>
      <c r="F40" s="75">
        <v>286</v>
      </c>
      <c r="G40" s="70">
        <v>347</v>
      </c>
      <c r="H40" s="70">
        <v>367</v>
      </c>
      <c r="I40" s="70">
        <v>422</v>
      </c>
      <c r="J40" s="70">
        <v>380</v>
      </c>
      <c r="K40" s="71">
        <v>372</v>
      </c>
      <c r="L40" s="72">
        <v>358</v>
      </c>
      <c r="M40" s="72">
        <v>312</v>
      </c>
      <c r="N40" s="72">
        <v>304</v>
      </c>
      <c r="O40" s="72">
        <v>304</v>
      </c>
      <c r="P40" s="72">
        <v>304</v>
      </c>
      <c r="Q40" s="72">
        <v>274</v>
      </c>
      <c r="R40" s="13" t="s">
        <v>3</v>
      </c>
      <c r="S40" s="40">
        <f>MAX(F40:Q40)</f>
        <v>422</v>
      </c>
      <c r="T40" s="3"/>
      <c r="U40" s="3"/>
      <c r="V40" s="3"/>
      <c r="W40" s="3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</row>
    <row r="41" spans="1:96" ht="22.5" customHeight="1" x14ac:dyDescent="0.15">
      <c r="A41" s="79"/>
      <c r="B41" s="82"/>
      <c r="C41" s="85"/>
      <c r="D41" s="89" t="s">
        <v>30</v>
      </c>
      <c r="E41" s="10" t="s">
        <v>10</v>
      </c>
      <c r="F41" s="32">
        <v>66447</v>
      </c>
      <c r="G41" s="26">
        <v>47625</v>
      </c>
      <c r="H41" s="26">
        <v>58759</v>
      </c>
      <c r="I41" s="26">
        <v>70716</v>
      </c>
      <c r="J41" s="26">
        <v>76072</v>
      </c>
      <c r="K41" s="27">
        <v>67185</v>
      </c>
      <c r="L41" s="28">
        <v>45321</v>
      </c>
      <c r="M41" s="28">
        <v>53959</v>
      </c>
      <c r="N41" s="28">
        <v>83224</v>
      </c>
      <c r="O41" s="28">
        <v>81005</v>
      </c>
      <c r="P41" s="28">
        <v>71107</v>
      </c>
      <c r="Q41" s="28">
        <v>72104</v>
      </c>
      <c r="R41" s="9" t="s">
        <v>13</v>
      </c>
      <c r="S41" s="38">
        <f>SUM(F41:Q41)</f>
        <v>793524</v>
      </c>
      <c r="T41" s="3"/>
      <c r="U41" s="3"/>
      <c r="V41" s="3"/>
      <c r="W41" s="3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</row>
    <row r="42" spans="1:96" ht="22.5" customHeight="1" x14ac:dyDescent="0.15">
      <c r="A42" s="79"/>
      <c r="B42" s="82"/>
      <c r="C42" s="85"/>
      <c r="D42" s="90"/>
      <c r="E42" s="11" t="s">
        <v>11</v>
      </c>
      <c r="F42" s="33">
        <v>36183</v>
      </c>
      <c r="G42" s="34">
        <v>39244</v>
      </c>
      <c r="H42" s="34">
        <v>24544</v>
      </c>
      <c r="I42" s="34">
        <v>40460</v>
      </c>
      <c r="J42" s="34">
        <v>32175</v>
      </c>
      <c r="K42" s="35">
        <v>37564</v>
      </c>
      <c r="L42" s="36">
        <v>25441</v>
      </c>
      <c r="M42" s="36">
        <v>28993</v>
      </c>
      <c r="N42" s="36">
        <v>40252</v>
      </c>
      <c r="O42" s="36">
        <v>46343</v>
      </c>
      <c r="P42" s="36">
        <v>41231</v>
      </c>
      <c r="Q42" s="36">
        <v>39423</v>
      </c>
      <c r="R42" s="4" t="s">
        <v>14</v>
      </c>
      <c r="S42" s="41">
        <f t="shared" ref="S42" si="7">SUM(F42:Q42)</f>
        <v>431853</v>
      </c>
      <c r="T42" s="3"/>
      <c r="U42" s="3"/>
      <c r="V42" s="3"/>
      <c r="W42" s="3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</row>
    <row r="43" spans="1:96" ht="22.5" customHeight="1" x14ac:dyDescent="0.15">
      <c r="A43" s="79"/>
      <c r="B43" s="82"/>
      <c r="C43" s="85"/>
      <c r="D43" s="90"/>
      <c r="E43" s="61" t="s">
        <v>12</v>
      </c>
      <c r="F43" s="56">
        <f t="shared" ref="F43:Q43" si="8">F41+F42</f>
        <v>102630</v>
      </c>
      <c r="G43" s="57">
        <f t="shared" si="8"/>
        <v>86869</v>
      </c>
      <c r="H43" s="57">
        <f t="shared" si="8"/>
        <v>83303</v>
      </c>
      <c r="I43" s="57">
        <f t="shared" si="8"/>
        <v>111176</v>
      </c>
      <c r="J43" s="57">
        <f t="shared" si="8"/>
        <v>108247</v>
      </c>
      <c r="K43" s="58">
        <f t="shared" si="8"/>
        <v>104749</v>
      </c>
      <c r="L43" s="59">
        <f t="shared" si="8"/>
        <v>70762</v>
      </c>
      <c r="M43" s="59">
        <f t="shared" si="8"/>
        <v>82952</v>
      </c>
      <c r="N43" s="59">
        <f t="shared" si="8"/>
        <v>123476</v>
      </c>
      <c r="O43" s="59">
        <f t="shared" si="8"/>
        <v>127348</v>
      </c>
      <c r="P43" s="59">
        <f t="shared" si="8"/>
        <v>112338</v>
      </c>
      <c r="Q43" s="59">
        <f t="shared" si="8"/>
        <v>111527</v>
      </c>
      <c r="R43" s="60" t="s">
        <v>2</v>
      </c>
      <c r="S43" s="40">
        <f t="shared" ref="S43" si="9">S41+S42</f>
        <v>1225377</v>
      </c>
      <c r="T43" s="3"/>
      <c r="U43" s="3"/>
      <c r="V43" s="3"/>
      <c r="W43" s="3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</row>
    <row r="44" spans="1:96" ht="22.5" customHeight="1" x14ac:dyDescent="0.15">
      <c r="A44" s="78">
        <v>12</v>
      </c>
      <c r="B44" s="81" t="s">
        <v>15</v>
      </c>
      <c r="C44" s="84" t="s">
        <v>23</v>
      </c>
      <c r="D44" s="94" t="s">
        <v>37</v>
      </c>
      <c r="E44" s="95"/>
      <c r="F44" s="53">
        <v>434</v>
      </c>
      <c r="G44" s="53">
        <v>434</v>
      </c>
      <c r="H44" s="53">
        <v>434</v>
      </c>
      <c r="I44" s="53">
        <v>434</v>
      </c>
      <c r="J44" s="53">
        <v>434</v>
      </c>
      <c r="K44" s="54">
        <v>412</v>
      </c>
      <c r="L44" s="55">
        <v>412</v>
      </c>
      <c r="M44" s="55">
        <v>412</v>
      </c>
      <c r="N44" s="55">
        <v>412</v>
      </c>
      <c r="O44" s="55">
        <v>366</v>
      </c>
      <c r="P44" s="55">
        <v>386</v>
      </c>
      <c r="Q44" s="55">
        <v>386</v>
      </c>
      <c r="R44" s="50" t="s">
        <v>38</v>
      </c>
      <c r="S44" s="51">
        <f>Q44</f>
        <v>386</v>
      </c>
      <c r="T44" s="3"/>
      <c r="U44" s="3"/>
      <c r="V44" s="3"/>
      <c r="W44" s="3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</row>
    <row r="45" spans="1:96" ht="22.5" customHeight="1" x14ac:dyDescent="0.15">
      <c r="A45" s="79"/>
      <c r="B45" s="82"/>
      <c r="C45" s="85"/>
      <c r="D45" s="97" t="s">
        <v>5</v>
      </c>
      <c r="E45" s="98"/>
      <c r="F45" s="75">
        <v>60</v>
      </c>
      <c r="G45" s="70">
        <v>40</v>
      </c>
      <c r="H45" s="70">
        <v>53</v>
      </c>
      <c r="I45" s="70">
        <v>346</v>
      </c>
      <c r="J45" s="70">
        <v>348</v>
      </c>
      <c r="K45" s="71">
        <v>354</v>
      </c>
      <c r="L45" s="72">
        <v>366</v>
      </c>
      <c r="M45" s="72">
        <v>356</v>
      </c>
      <c r="N45" s="72">
        <v>250</v>
      </c>
      <c r="O45" s="72">
        <v>229</v>
      </c>
      <c r="P45" s="72">
        <v>386</v>
      </c>
      <c r="Q45" s="72">
        <v>304</v>
      </c>
      <c r="R45" s="13" t="s">
        <v>3</v>
      </c>
      <c r="S45" s="40">
        <f t="shared" ref="S45" si="10">MAX(F45:Q45)</f>
        <v>386</v>
      </c>
      <c r="T45" s="3"/>
      <c r="U45" s="3"/>
      <c r="V45" s="3"/>
      <c r="W45" s="3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</row>
    <row r="46" spans="1:96" ht="22.5" customHeight="1" x14ac:dyDescent="0.15">
      <c r="A46" s="79"/>
      <c r="B46" s="82"/>
      <c r="C46" s="85"/>
      <c r="D46" s="89" t="s">
        <v>30</v>
      </c>
      <c r="E46" s="10" t="s">
        <v>10</v>
      </c>
      <c r="F46" s="32">
        <v>7440</v>
      </c>
      <c r="G46" s="26">
        <v>5076</v>
      </c>
      <c r="H46" s="26">
        <v>6548</v>
      </c>
      <c r="I46" s="26">
        <v>127394</v>
      </c>
      <c r="J46" s="26">
        <v>143326</v>
      </c>
      <c r="K46" s="27">
        <v>112534</v>
      </c>
      <c r="L46" s="28">
        <v>103184</v>
      </c>
      <c r="M46" s="28">
        <v>76022</v>
      </c>
      <c r="N46" s="28">
        <v>68521</v>
      </c>
      <c r="O46" s="28">
        <v>64288</v>
      </c>
      <c r="P46" s="28">
        <v>63540</v>
      </c>
      <c r="Q46" s="28">
        <v>65421</v>
      </c>
      <c r="R46" s="9" t="s">
        <v>13</v>
      </c>
      <c r="S46" s="38">
        <f t="shared" ref="S46:S47" si="11">SUM(F46:Q46)</f>
        <v>843294</v>
      </c>
      <c r="T46" s="3"/>
      <c r="U46" s="3"/>
      <c r="V46" s="3"/>
      <c r="W46" s="3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</row>
    <row r="47" spans="1:96" ht="22.5" customHeight="1" x14ac:dyDescent="0.15">
      <c r="A47" s="79"/>
      <c r="B47" s="82"/>
      <c r="C47" s="85"/>
      <c r="D47" s="90"/>
      <c r="E47" s="11" t="s">
        <v>11</v>
      </c>
      <c r="F47" s="33">
        <v>2963</v>
      </c>
      <c r="G47" s="34">
        <v>3347</v>
      </c>
      <c r="H47" s="34">
        <v>1955</v>
      </c>
      <c r="I47" s="34">
        <v>64409</v>
      </c>
      <c r="J47" s="34">
        <v>60970</v>
      </c>
      <c r="K47" s="35">
        <v>56061</v>
      </c>
      <c r="L47" s="36">
        <v>51969</v>
      </c>
      <c r="M47" s="36">
        <v>41405</v>
      </c>
      <c r="N47" s="36">
        <v>33906</v>
      </c>
      <c r="O47" s="36">
        <v>38200</v>
      </c>
      <c r="P47" s="36">
        <v>36467</v>
      </c>
      <c r="Q47" s="36">
        <v>39374</v>
      </c>
      <c r="R47" s="4" t="s">
        <v>14</v>
      </c>
      <c r="S47" s="41">
        <f t="shared" si="11"/>
        <v>431026</v>
      </c>
      <c r="T47" s="3"/>
      <c r="U47" s="3"/>
      <c r="V47" s="3"/>
      <c r="W47" s="3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</row>
    <row r="48" spans="1:96" ht="22.5" customHeight="1" x14ac:dyDescent="0.15">
      <c r="A48" s="79"/>
      <c r="B48" s="83"/>
      <c r="C48" s="86"/>
      <c r="D48" s="91"/>
      <c r="E48" s="22" t="s">
        <v>12</v>
      </c>
      <c r="F48" s="37">
        <f t="shared" ref="F48:Q48" si="12">F46+F47</f>
        <v>10403</v>
      </c>
      <c r="G48" s="29">
        <f t="shared" si="12"/>
        <v>8423</v>
      </c>
      <c r="H48" s="29">
        <f t="shared" si="12"/>
        <v>8503</v>
      </c>
      <c r="I48" s="29">
        <f t="shared" si="12"/>
        <v>191803</v>
      </c>
      <c r="J48" s="29">
        <f t="shared" si="12"/>
        <v>204296</v>
      </c>
      <c r="K48" s="30">
        <f t="shared" si="12"/>
        <v>168595</v>
      </c>
      <c r="L48" s="31">
        <f t="shared" si="12"/>
        <v>155153</v>
      </c>
      <c r="M48" s="31">
        <f t="shared" si="12"/>
        <v>117427</v>
      </c>
      <c r="N48" s="31">
        <f t="shared" si="12"/>
        <v>102427</v>
      </c>
      <c r="O48" s="31">
        <f t="shared" si="12"/>
        <v>102488</v>
      </c>
      <c r="P48" s="31">
        <f t="shared" si="12"/>
        <v>100007</v>
      </c>
      <c r="Q48" s="31">
        <f t="shared" si="12"/>
        <v>104795</v>
      </c>
      <c r="R48" s="23" t="s">
        <v>2</v>
      </c>
      <c r="S48" s="39">
        <f t="shared" ref="S48" si="13">S46+S47</f>
        <v>1274320</v>
      </c>
      <c r="T48" s="3"/>
      <c r="U48" s="3"/>
      <c r="V48" s="3"/>
      <c r="W48" s="3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</row>
    <row r="49" spans="1:96" ht="22.5" customHeight="1" x14ac:dyDescent="0.15">
      <c r="A49" s="78">
        <v>13</v>
      </c>
      <c r="B49" s="81" t="s">
        <v>28</v>
      </c>
      <c r="C49" s="84" t="s">
        <v>23</v>
      </c>
      <c r="D49" s="94" t="s">
        <v>37</v>
      </c>
      <c r="E49" s="95"/>
      <c r="F49" s="53">
        <v>193</v>
      </c>
      <c r="G49" s="53">
        <v>193</v>
      </c>
      <c r="H49" s="53">
        <v>193</v>
      </c>
      <c r="I49" s="53">
        <v>206</v>
      </c>
      <c r="J49" s="53">
        <v>206</v>
      </c>
      <c r="K49" s="54">
        <v>206</v>
      </c>
      <c r="L49" s="55">
        <v>206</v>
      </c>
      <c r="M49" s="55">
        <v>206</v>
      </c>
      <c r="N49" s="55">
        <v>206</v>
      </c>
      <c r="O49" s="55">
        <v>206</v>
      </c>
      <c r="P49" s="55">
        <v>206</v>
      </c>
      <c r="Q49" s="55">
        <v>206</v>
      </c>
      <c r="R49" s="50" t="s">
        <v>38</v>
      </c>
      <c r="S49" s="51">
        <f>Q49</f>
        <v>206</v>
      </c>
      <c r="T49" s="3"/>
      <c r="U49" s="3"/>
      <c r="V49" s="3"/>
      <c r="W49" s="3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</row>
    <row r="50" spans="1:96" ht="22.5" customHeight="1" x14ac:dyDescent="0.15">
      <c r="A50" s="79"/>
      <c r="B50" s="82"/>
      <c r="C50" s="85"/>
      <c r="D50" s="97" t="s">
        <v>5</v>
      </c>
      <c r="E50" s="98"/>
      <c r="F50" s="75">
        <v>157</v>
      </c>
      <c r="G50" s="70">
        <v>165</v>
      </c>
      <c r="H50" s="70">
        <v>52</v>
      </c>
      <c r="I50" s="70">
        <v>206</v>
      </c>
      <c r="J50" s="70">
        <v>176</v>
      </c>
      <c r="K50" s="71">
        <v>171</v>
      </c>
      <c r="L50" s="72">
        <v>158</v>
      </c>
      <c r="M50" s="72">
        <v>170</v>
      </c>
      <c r="N50" s="72">
        <v>128</v>
      </c>
      <c r="O50" s="72">
        <v>155</v>
      </c>
      <c r="P50" s="72">
        <v>170</v>
      </c>
      <c r="Q50" s="72">
        <v>192</v>
      </c>
      <c r="R50" s="13" t="s">
        <v>3</v>
      </c>
      <c r="S50" s="40">
        <f t="shared" ref="S50" si="14">MAX(F50:Q50)</f>
        <v>206</v>
      </c>
      <c r="T50" s="3"/>
      <c r="U50" s="3"/>
      <c r="V50" s="3"/>
      <c r="W50" s="3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</row>
    <row r="51" spans="1:96" ht="22.5" customHeight="1" x14ac:dyDescent="0.15">
      <c r="A51" s="79"/>
      <c r="B51" s="82"/>
      <c r="C51" s="85"/>
      <c r="D51" s="89" t="s">
        <v>30</v>
      </c>
      <c r="E51" s="10" t="s">
        <v>10</v>
      </c>
      <c r="F51" s="32">
        <v>34322</v>
      </c>
      <c r="G51" s="26">
        <v>35928</v>
      </c>
      <c r="H51" s="26">
        <v>5736</v>
      </c>
      <c r="I51" s="26">
        <v>25055</v>
      </c>
      <c r="J51" s="26">
        <v>58424</v>
      </c>
      <c r="K51" s="27">
        <v>43962</v>
      </c>
      <c r="L51" s="28">
        <v>38288</v>
      </c>
      <c r="M51" s="28">
        <v>33069</v>
      </c>
      <c r="N51" s="28">
        <v>34523</v>
      </c>
      <c r="O51" s="28">
        <v>32239</v>
      </c>
      <c r="P51" s="28">
        <v>33448</v>
      </c>
      <c r="Q51" s="28">
        <v>35959</v>
      </c>
      <c r="R51" s="9" t="s">
        <v>13</v>
      </c>
      <c r="S51" s="38">
        <f t="shared" ref="S51:S52" si="15">SUM(F51:Q51)</f>
        <v>410953</v>
      </c>
      <c r="T51" s="3"/>
      <c r="U51" s="3"/>
      <c r="V51" s="3"/>
      <c r="W51" s="3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</row>
    <row r="52" spans="1:96" ht="22.5" customHeight="1" x14ac:dyDescent="0.15">
      <c r="A52" s="79"/>
      <c r="B52" s="82"/>
      <c r="C52" s="85"/>
      <c r="D52" s="90"/>
      <c r="E52" s="11" t="s">
        <v>11</v>
      </c>
      <c r="F52" s="33">
        <v>18363</v>
      </c>
      <c r="G52" s="34">
        <v>27755</v>
      </c>
      <c r="H52" s="34">
        <v>983</v>
      </c>
      <c r="I52" s="34">
        <v>13396</v>
      </c>
      <c r="J52" s="34">
        <v>25409</v>
      </c>
      <c r="K52" s="35">
        <v>23792</v>
      </c>
      <c r="L52" s="36">
        <v>20025</v>
      </c>
      <c r="M52" s="36">
        <v>17995</v>
      </c>
      <c r="N52" s="36">
        <v>16724</v>
      </c>
      <c r="O52" s="36">
        <v>19866</v>
      </c>
      <c r="P52" s="36">
        <v>18253</v>
      </c>
      <c r="Q52" s="36">
        <v>21712</v>
      </c>
      <c r="R52" s="4" t="s">
        <v>14</v>
      </c>
      <c r="S52" s="41">
        <f t="shared" si="15"/>
        <v>224273</v>
      </c>
      <c r="T52" s="3"/>
      <c r="U52" s="3"/>
      <c r="V52" s="3"/>
      <c r="W52" s="3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</row>
    <row r="53" spans="1:96" ht="22.5" customHeight="1" x14ac:dyDescent="0.15">
      <c r="A53" s="79"/>
      <c r="B53" s="83"/>
      <c r="C53" s="86"/>
      <c r="D53" s="91"/>
      <c r="E53" s="22" t="s">
        <v>12</v>
      </c>
      <c r="F53" s="37">
        <f t="shared" ref="F53:Q53" si="16">F51+F52</f>
        <v>52685</v>
      </c>
      <c r="G53" s="29">
        <f t="shared" si="16"/>
        <v>63683</v>
      </c>
      <c r="H53" s="29">
        <f t="shared" si="16"/>
        <v>6719</v>
      </c>
      <c r="I53" s="29">
        <f t="shared" si="16"/>
        <v>38451</v>
      </c>
      <c r="J53" s="29">
        <f t="shared" si="16"/>
        <v>83833</v>
      </c>
      <c r="K53" s="30">
        <f t="shared" si="16"/>
        <v>67754</v>
      </c>
      <c r="L53" s="31">
        <f t="shared" si="16"/>
        <v>58313</v>
      </c>
      <c r="M53" s="31">
        <f t="shared" si="16"/>
        <v>51064</v>
      </c>
      <c r="N53" s="31">
        <f t="shared" si="16"/>
        <v>51247</v>
      </c>
      <c r="O53" s="31">
        <f t="shared" si="16"/>
        <v>52105</v>
      </c>
      <c r="P53" s="31">
        <f t="shared" si="16"/>
        <v>51701</v>
      </c>
      <c r="Q53" s="31">
        <f t="shared" si="16"/>
        <v>57671</v>
      </c>
      <c r="R53" s="23" t="s">
        <v>2</v>
      </c>
      <c r="S53" s="39">
        <f t="shared" ref="S53" si="17">S51+S52</f>
        <v>635226</v>
      </c>
      <c r="T53" s="3"/>
      <c r="U53" s="3"/>
      <c r="V53" s="3"/>
      <c r="W53" s="3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</row>
    <row r="54" spans="1:96" ht="22.5" customHeight="1" x14ac:dyDescent="0.15">
      <c r="A54" s="78">
        <v>14</v>
      </c>
      <c r="B54" s="81" t="s">
        <v>29</v>
      </c>
      <c r="C54" s="84" t="s">
        <v>23</v>
      </c>
      <c r="D54" s="94" t="s">
        <v>37</v>
      </c>
      <c r="E54" s="95"/>
      <c r="F54" s="53">
        <v>802</v>
      </c>
      <c r="G54" s="53">
        <v>802</v>
      </c>
      <c r="H54" s="53">
        <v>802</v>
      </c>
      <c r="I54" s="53">
        <v>802</v>
      </c>
      <c r="J54" s="53">
        <v>802</v>
      </c>
      <c r="K54" s="54">
        <v>802</v>
      </c>
      <c r="L54" s="55">
        <v>802</v>
      </c>
      <c r="M54" s="55">
        <v>802</v>
      </c>
      <c r="N54" s="55">
        <v>802</v>
      </c>
      <c r="O54" s="55">
        <v>802</v>
      </c>
      <c r="P54" s="55">
        <v>802</v>
      </c>
      <c r="Q54" s="55">
        <v>802</v>
      </c>
      <c r="R54" s="50" t="s">
        <v>38</v>
      </c>
      <c r="S54" s="51">
        <f>Q54</f>
        <v>802</v>
      </c>
      <c r="T54" s="3"/>
      <c r="U54" s="3"/>
      <c r="V54" s="3"/>
      <c r="W54" s="3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</row>
    <row r="55" spans="1:96" ht="22.5" customHeight="1" x14ac:dyDescent="0.15">
      <c r="A55" s="79"/>
      <c r="B55" s="82"/>
      <c r="C55" s="85"/>
      <c r="D55" s="97" t="s">
        <v>5</v>
      </c>
      <c r="E55" s="98"/>
      <c r="F55" s="75">
        <v>43</v>
      </c>
      <c r="G55" s="70">
        <v>202</v>
      </c>
      <c r="H55" s="70">
        <v>120</v>
      </c>
      <c r="I55" s="70">
        <v>125</v>
      </c>
      <c r="J55" s="70">
        <v>127</v>
      </c>
      <c r="K55" s="71">
        <v>125</v>
      </c>
      <c r="L55" s="72">
        <v>389</v>
      </c>
      <c r="M55" s="72">
        <v>739</v>
      </c>
      <c r="N55" s="72">
        <v>720</v>
      </c>
      <c r="O55" s="72">
        <v>698</v>
      </c>
      <c r="P55" s="72">
        <v>698</v>
      </c>
      <c r="Q55" s="72">
        <v>682</v>
      </c>
      <c r="R55" s="13" t="s">
        <v>3</v>
      </c>
      <c r="S55" s="40">
        <f t="shared" ref="S55" si="18">MAX(F55:Q55)</f>
        <v>739</v>
      </c>
      <c r="T55" s="3"/>
      <c r="U55" s="3"/>
      <c r="V55" s="3"/>
      <c r="W55" s="3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</row>
    <row r="56" spans="1:96" ht="22.5" customHeight="1" x14ac:dyDescent="0.15">
      <c r="A56" s="79"/>
      <c r="B56" s="82"/>
      <c r="C56" s="85"/>
      <c r="D56" s="89" t="s">
        <v>30</v>
      </c>
      <c r="E56" s="10" t="s">
        <v>10</v>
      </c>
      <c r="F56" s="32">
        <v>9139</v>
      </c>
      <c r="G56" s="26">
        <v>25147</v>
      </c>
      <c r="H56" s="26">
        <v>39604</v>
      </c>
      <c r="I56" s="26">
        <v>40029</v>
      </c>
      <c r="J56" s="26">
        <v>47764</v>
      </c>
      <c r="K56" s="27">
        <v>38379</v>
      </c>
      <c r="L56" s="28">
        <v>35973</v>
      </c>
      <c r="M56" s="28">
        <v>192909</v>
      </c>
      <c r="N56" s="28">
        <v>153654</v>
      </c>
      <c r="O56" s="28">
        <v>135395</v>
      </c>
      <c r="P56" s="28">
        <v>152893</v>
      </c>
      <c r="Q56" s="28">
        <v>71272</v>
      </c>
      <c r="R56" s="9" t="s">
        <v>13</v>
      </c>
      <c r="S56" s="38">
        <f t="shared" ref="S56:S57" si="19">SUM(F56:Q56)</f>
        <v>942158</v>
      </c>
      <c r="T56" s="3"/>
      <c r="U56" s="3"/>
      <c r="V56" s="3"/>
      <c r="W56" s="3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</row>
    <row r="57" spans="1:96" ht="22.5" customHeight="1" x14ac:dyDescent="0.15">
      <c r="A57" s="79"/>
      <c r="B57" s="82"/>
      <c r="C57" s="85"/>
      <c r="D57" s="90"/>
      <c r="E57" s="11" t="s">
        <v>11</v>
      </c>
      <c r="F57" s="33">
        <v>3274</v>
      </c>
      <c r="G57" s="34">
        <v>9271</v>
      </c>
      <c r="H57" s="34">
        <v>14710</v>
      </c>
      <c r="I57" s="34">
        <v>22450</v>
      </c>
      <c r="J57" s="34">
        <v>19602</v>
      </c>
      <c r="K57" s="35">
        <v>19286</v>
      </c>
      <c r="L57" s="36">
        <v>17115</v>
      </c>
      <c r="M57" s="36">
        <v>86410</v>
      </c>
      <c r="N57" s="36">
        <v>81649</v>
      </c>
      <c r="O57" s="36">
        <v>79009</v>
      </c>
      <c r="P57" s="36">
        <v>78093</v>
      </c>
      <c r="Q57" s="36">
        <v>46645</v>
      </c>
      <c r="R57" s="4" t="s">
        <v>14</v>
      </c>
      <c r="S57" s="41">
        <f t="shared" si="19"/>
        <v>477514</v>
      </c>
      <c r="T57" s="3"/>
      <c r="U57" s="3"/>
      <c r="V57" s="3"/>
      <c r="W57" s="3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</row>
    <row r="58" spans="1:96" ht="22.5" customHeight="1" x14ac:dyDescent="0.15">
      <c r="A58" s="80"/>
      <c r="B58" s="83"/>
      <c r="C58" s="86"/>
      <c r="D58" s="91"/>
      <c r="E58" s="22" t="s">
        <v>12</v>
      </c>
      <c r="F58" s="37">
        <f t="shared" ref="F58:Q58" si="20">F56+F57</f>
        <v>12413</v>
      </c>
      <c r="G58" s="29">
        <f t="shared" si="20"/>
        <v>34418</v>
      </c>
      <c r="H58" s="29">
        <f t="shared" si="20"/>
        <v>54314</v>
      </c>
      <c r="I58" s="29">
        <f t="shared" si="20"/>
        <v>62479</v>
      </c>
      <c r="J58" s="29">
        <f t="shared" si="20"/>
        <v>67366</v>
      </c>
      <c r="K58" s="30">
        <f t="shared" si="20"/>
        <v>57665</v>
      </c>
      <c r="L58" s="31">
        <f t="shared" si="20"/>
        <v>53088</v>
      </c>
      <c r="M58" s="31">
        <f t="shared" si="20"/>
        <v>279319</v>
      </c>
      <c r="N58" s="31">
        <f t="shared" si="20"/>
        <v>235303</v>
      </c>
      <c r="O58" s="31">
        <f t="shared" si="20"/>
        <v>214404</v>
      </c>
      <c r="P58" s="31">
        <f t="shared" si="20"/>
        <v>230986</v>
      </c>
      <c r="Q58" s="31">
        <f t="shared" si="20"/>
        <v>117917</v>
      </c>
      <c r="R58" s="23" t="s">
        <v>2</v>
      </c>
      <c r="S58" s="39">
        <f t="shared" ref="S58" si="21">S56+S57</f>
        <v>1419672</v>
      </c>
      <c r="T58" s="3"/>
      <c r="U58" s="3"/>
      <c r="V58" s="3"/>
      <c r="W58" s="3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</row>
    <row r="59" spans="1:96" ht="22.5" customHeight="1" x14ac:dyDescent="0.15">
      <c r="A59" s="78">
        <v>15</v>
      </c>
      <c r="B59" s="81" t="s">
        <v>16</v>
      </c>
      <c r="C59" s="84" t="s">
        <v>23</v>
      </c>
      <c r="D59" s="94" t="s">
        <v>37</v>
      </c>
      <c r="E59" s="95"/>
      <c r="F59" s="53">
        <v>34</v>
      </c>
      <c r="G59" s="53">
        <v>34</v>
      </c>
      <c r="H59" s="53">
        <v>34</v>
      </c>
      <c r="I59" s="53">
        <v>34</v>
      </c>
      <c r="J59" s="53">
        <v>34</v>
      </c>
      <c r="K59" s="54">
        <v>34</v>
      </c>
      <c r="L59" s="55">
        <v>34</v>
      </c>
      <c r="M59" s="55">
        <v>34</v>
      </c>
      <c r="N59" s="55">
        <v>36</v>
      </c>
      <c r="O59" s="55">
        <v>36</v>
      </c>
      <c r="P59" s="55">
        <v>36</v>
      </c>
      <c r="Q59" s="55">
        <v>36</v>
      </c>
      <c r="R59" s="50" t="s">
        <v>38</v>
      </c>
      <c r="S59" s="51">
        <f>Q59</f>
        <v>36</v>
      </c>
      <c r="T59" s="3"/>
      <c r="U59" s="3"/>
      <c r="V59" s="3"/>
      <c r="W59" s="3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</row>
    <row r="60" spans="1:96" ht="22.5" customHeight="1" x14ac:dyDescent="0.15">
      <c r="A60" s="79"/>
      <c r="B60" s="82"/>
      <c r="C60" s="85"/>
      <c r="D60" s="97" t="s">
        <v>5</v>
      </c>
      <c r="E60" s="98"/>
      <c r="F60" s="75">
        <v>30</v>
      </c>
      <c r="G60" s="70">
        <v>30</v>
      </c>
      <c r="H60" s="70">
        <v>30</v>
      </c>
      <c r="I60" s="70">
        <v>30</v>
      </c>
      <c r="J60" s="70">
        <v>31</v>
      </c>
      <c r="K60" s="71">
        <v>30</v>
      </c>
      <c r="L60" s="72">
        <v>30</v>
      </c>
      <c r="M60" s="72">
        <v>33</v>
      </c>
      <c r="N60" s="72">
        <v>36</v>
      </c>
      <c r="O60" s="72">
        <v>34</v>
      </c>
      <c r="P60" s="72">
        <v>33</v>
      </c>
      <c r="Q60" s="72">
        <v>34</v>
      </c>
      <c r="R60" s="13" t="s">
        <v>3</v>
      </c>
      <c r="S60" s="40">
        <f t="shared" ref="S60" si="22">MAX(F60:Q60)</f>
        <v>36</v>
      </c>
      <c r="T60" s="3"/>
      <c r="U60" s="3"/>
      <c r="V60" s="3"/>
      <c r="W60" s="3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</row>
    <row r="61" spans="1:96" ht="22.5" customHeight="1" x14ac:dyDescent="0.15">
      <c r="A61" s="79"/>
      <c r="B61" s="82"/>
      <c r="C61" s="85"/>
      <c r="D61" s="89" t="s">
        <v>30</v>
      </c>
      <c r="E61" s="10" t="s">
        <v>10</v>
      </c>
      <c r="F61" s="32">
        <v>7682</v>
      </c>
      <c r="G61" s="26">
        <v>6098</v>
      </c>
      <c r="H61" s="26">
        <v>7667</v>
      </c>
      <c r="I61" s="26">
        <v>8344</v>
      </c>
      <c r="J61" s="26">
        <v>9253</v>
      </c>
      <c r="K61" s="27">
        <v>8097</v>
      </c>
      <c r="L61" s="28">
        <v>8376</v>
      </c>
      <c r="M61" s="28">
        <v>7220</v>
      </c>
      <c r="N61" s="28">
        <v>8064</v>
      </c>
      <c r="O61" s="28">
        <v>7050</v>
      </c>
      <c r="P61" s="28">
        <v>6855</v>
      </c>
      <c r="Q61" s="28">
        <v>7074</v>
      </c>
      <c r="R61" s="9" t="s">
        <v>13</v>
      </c>
      <c r="S61" s="38">
        <f t="shared" ref="S61:S62" si="23">SUM(F61:Q61)</f>
        <v>91780</v>
      </c>
      <c r="T61" s="3"/>
      <c r="U61" s="3"/>
      <c r="V61" s="3"/>
      <c r="W61" s="3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</row>
    <row r="62" spans="1:96" ht="22.5" customHeight="1" x14ac:dyDescent="0.15">
      <c r="A62" s="79"/>
      <c r="B62" s="82"/>
      <c r="C62" s="85"/>
      <c r="D62" s="90"/>
      <c r="E62" s="11" t="s">
        <v>11</v>
      </c>
      <c r="F62" s="33">
        <v>4204</v>
      </c>
      <c r="G62" s="34">
        <v>5135</v>
      </c>
      <c r="H62" s="34">
        <v>3288</v>
      </c>
      <c r="I62" s="34">
        <v>4748</v>
      </c>
      <c r="J62" s="34">
        <v>4281</v>
      </c>
      <c r="K62" s="35">
        <v>4521</v>
      </c>
      <c r="L62" s="36">
        <v>4661</v>
      </c>
      <c r="M62" s="36">
        <v>4011</v>
      </c>
      <c r="N62" s="36">
        <v>4023</v>
      </c>
      <c r="O62" s="36">
        <v>4285</v>
      </c>
      <c r="P62" s="36">
        <v>4063</v>
      </c>
      <c r="Q62" s="36">
        <v>4488</v>
      </c>
      <c r="R62" s="4" t="s">
        <v>14</v>
      </c>
      <c r="S62" s="41">
        <f t="shared" si="23"/>
        <v>51708</v>
      </c>
      <c r="T62" s="3"/>
      <c r="U62" s="3"/>
      <c r="V62" s="3"/>
      <c r="W62" s="3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</row>
    <row r="63" spans="1:96" ht="22.5" customHeight="1" x14ac:dyDescent="0.15">
      <c r="A63" s="79"/>
      <c r="B63" s="83"/>
      <c r="C63" s="86"/>
      <c r="D63" s="91"/>
      <c r="E63" s="22" t="s">
        <v>12</v>
      </c>
      <c r="F63" s="37">
        <f t="shared" ref="F63:Q63" si="24">F61+F62</f>
        <v>11886</v>
      </c>
      <c r="G63" s="29">
        <f t="shared" si="24"/>
        <v>11233</v>
      </c>
      <c r="H63" s="29">
        <f t="shared" si="24"/>
        <v>10955</v>
      </c>
      <c r="I63" s="29">
        <f t="shared" si="24"/>
        <v>13092</v>
      </c>
      <c r="J63" s="29">
        <f t="shared" si="24"/>
        <v>13534</v>
      </c>
      <c r="K63" s="30">
        <f t="shared" si="24"/>
        <v>12618</v>
      </c>
      <c r="L63" s="31">
        <f t="shared" si="24"/>
        <v>13037</v>
      </c>
      <c r="M63" s="31">
        <f t="shared" si="24"/>
        <v>11231</v>
      </c>
      <c r="N63" s="31">
        <f t="shared" si="24"/>
        <v>12087</v>
      </c>
      <c r="O63" s="31">
        <f t="shared" si="24"/>
        <v>11335</v>
      </c>
      <c r="P63" s="31">
        <f t="shared" si="24"/>
        <v>10918</v>
      </c>
      <c r="Q63" s="31">
        <f t="shared" si="24"/>
        <v>11562</v>
      </c>
      <c r="R63" s="23" t="s">
        <v>2</v>
      </c>
      <c r="S63" s="39">
        <f t="shared" ref="S63" si="25">S61+S62</f>
        <v>143488</v>
      </c>
      <c r="T63" s="3"/>
      <c r="U63" s="3"/>
      <c r="V63" s="3"/>
      <c r="W63" s="3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</row>
    <row r="64" spans="1:96" ht="22.5" customHeight="1" x14ac:dyDescent="0.15">
      <c r="A64" s="78">
        <v>16</v>
      </c>
      <c r="B64" s="81" t="s">
        <v>17</v>
      </c>
      <c r="C64" s="84" t="s">
        <v>23</v>
      </c>
      <c r="D64" s="94" t="s">
        <v>37</v>
      </c>
      <c r="E64" s="95"/>
      <c r="F64" s="53">
        <v>65</v>
      </c>
      <c r="G64" s="53">
        <v>65</v>
      </c>
      <c r="H64" s="53">
        <v>65</v>
      </c>
      <c r="I64" s="53">
        <v>65</v>
      </c>
      <c r="J64" s="53">
        <v>65</v>
      </c>
      <c r="K64" s="54">
        <v>65</v>
      </c>
      <c r="L64" s="55">
        <v>65</v>
      </c>
      <c r="M64" s="55">
        <v>65</v>
      </c>
      <c r="N64" s="55">
        <v>65</v>
      </c>
      <c r="O64" s="55">
        <v>65</v>
      </c>
      <c r="P64" s="55">
        <v>65</v>
      </c>
      <c r="Q64" s="55">
        <v>63</v>
      </c>
      <c r="R64" s="50" t="s">
        <v>38</v>
      </c>
      <c r="S64" s="51">
        <f>Q64</f>
        <v>63</v>
      </c>
      <c r="T64" s="3"/>
      <c r="U64" s="3"/>
      <c r="V64" s="3"/>
      <c r="W64" s="3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</row>
    <row r="65" spans="1:96" ht="22.5" customHeight="1" x14ac:dyDescent="0.15">
      <c r="A65" s="79"/>
      <c r="B65" s="82"/>
      <c r="C65" s="85"/>
      <c r="D65" s="97" t="s">
        <v>5</v>
      </c>
      <c r="E65" s="98"/>
      <c r="F65" s="75">
        <v>56</v>
      </c>
      <c r="G65" s="70">
        <v>58</v>
      </c>
      <c r="H65" s="70">
        <v>35</v>
      </c>
      <c r="I65" s="70">
        <v>37</v>
      </c>
      <c r="J65" s="70">
        <v>50</v>
      </c>
      <c r="K65" s="71">
        <v>36</v>
      </c>
      <c r="L65" s="72">
        <v>38</v>
      </c>
      <c r="M65" s="72">
        <v>56</v>
      </c>
      <c r="N65" s="72">
        <v>61</v>
      </c>
      <c r="O65" s="72">
        <v>61</v>
      </c>
      <c r="P65" s="72">
        <v>60</v>
      </c>
      <c r="Q65" s="72">
        <v>63</v>
      </c>
      <c r="R65" s="13" t="s">
        <v>3</v>
      </c>
      <c r="S65" s="40">
        <f t="shared" ref="S65" si="26">MAX(F65:Q65)</f>
        <v>63</v>
      </c>
      <c r="T65" s="3"/>
      <c r="U65" s="3"/>
      <c r="V65" s="3"/>
      <c r="W65" s="3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</row>
    <row r="66" spans="1:96" ht="22.5" customHeight="1" x14ac:dyDescent="0.15">
      <c r="A66" s="79"/>
      <c r="B66" s="82"/>
      <c r="C66" s="85"/>
      <c r="D66" s="89" t="s">
        <v>32</v>
      </c>
      <c r="E66" s="10" t="s">
        <v>10</v>
      </c>
      <c r="F66" s="32">
        <v>9486</v>
      </c>
      <c r="G66" s="26">
        <v>5899</v>
      </c>
      <c r="H66" s="26">
        <v>7159</v>
      </c>
      <c r="I66" s="26">
        <v>6292</v>
      </c>
      <c r="J66" s="26">
        <v>7903</v>
      </c>
      <c r="K66" s="27">
        <v>6652</v>
      </c>
      <c r="L66" s="28">
        <v>6450</v>
      </c>
      <c r="M66" s="28">
        <v>7589</v>
      </c>
      <c r="N66" s="28">
        <v>9299</v>
      </c>
      <c r="O66" s="28">
        <v>8708</v>
      </c>
      <c r="P66" s="28">
        <v>8938</v>
      </c>
      <c r="Q66" s="28">
        <v>9072</v>
      </c>
      <c r="R66" s="9" t="s">
        <v>13</v>
      </c>
      <c r="S66" s="38">
        <f t="shared" ref="S66:S67" si="27">SUM(F66:Q66)</f>
        <v>93447</v>
      </c>
      <c r="T66" s="3"/>
      <c r="U66" s="3"/>
      <c r="V66" s="3"/>
      <c r="W66" s="3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</row>
    <row r="67" spans="1:96" ht="22.5" customHeight="1" x14ac:dyDescent="0.15">
      <c r="A67" s="79"/>
      <c r="B67" s="82"/>
      <c r="C67" s="85"/>
      <c r="D67" s="90"/>
      <c r="E67" s="11" t="s">
        <v>11</v>
      </c>
      <c r="F67" s="33">
        <v>5032</v>
      </c>
      <c r="G67" s="34">
        <v>5292</v>
      </c>
      <c r="H67" s="34">
        <v>2752</v>
      </c>
      <c r="I67" s="34">
        <v>3881</v>
      </c>
      <c r="J67" s="34">
        <v>3690</v>
      </c>
      <c r="K67" s="35">
        <v>3545</v>
      </c>
      <c r="L67" s="36">
        <v>3317</v>
      </c>
      <c r="M67" s="36">
        <v>3897</v>
      </c>
      <c r="N67" s="36">
        <v>4797</v>
      </c>
      <c r="O67" s="36">
        <v>4878</v>
      </c>
      <c r="P67" s="36">
        <v>4092</v>
      </c>
      <c r="Q67" s="36">
        <v>5335</v>
      </c>
      <c r="R67" s="4" t="s">
        <v>14</v>
      </c>
      <c r="S67" s="41">
        <f t="shared" si="27"/>
        <v>50508</v>
      </c>
      <c r="T67" s="3"/>
      <c r="U67" s="3"/>
      <c r="V67" s="3"/>
      <c r="W67" s="3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</row>
    <row r="68" spans="1:96" ht="22.5" customHeight="1" x14ac:dyDescent="0.15">
      <c r="A68" s="79"/>
      <c r="B68" s="83"/>
      <c r="C68" s="86"/>
      <c r="D68" s="91"/>
      <c r="E68" s="22" t="s">
        <v>12</v>
      </c>
      <c r="F68" s="37">
        <f t="shared" ref="F68:Q68" si="28">F66+F67</f>
        <v>14518</v>
      </c>
      <c r="G68" s="29">
        <f t="shared" si="28"/>
        <v>11191</v>
      </c>
      <c r="H68" s="29">
        <f t="shared" si="28"/>
        <v>9911</v>
      </c>
      <c r="I68" s="29">
        <f t="shared" si="28"/>
        <v>10173</v>
      </c>
      <c r="J68" s="29">
        <f t="shared" si="28"/>
        <v>11593</v>
      </c>
      <c r="K68" s="30">
        <f t="shared" si="28"/>
        <v>10197</v>
      </c>
      <c r="L68" s="31">
        <f t="shared" si="28"/>
        <v>9767</v>
      </c>
      <c r="M68" s="31">
        <f t="shared" si="28"/>
        <v>11486</v>
      </c>
      <c r="N68" s="31">
        <f t="shared" si="28"/>
        <v>14096</v>
      </c>
      <c r="O68" s="31">
        <f t="shared" si="28"/>
        <v>13586</v>
      </c>
      <c r="P68" s="31">
        <f t="shared" si="28"/>
        <v>13030</v>
      </c>
      <c r="Q68" s="31">
        <f t="shared" si="28"/>
        <v>14407</v>
      </c>
      <c r="R68" s="23" t="s">
        <v>2</v>
      </c>
      <c r="S68" s="39">
        <f t="shared" ref="S68" si="29">S66+S67</f>
        <v>143955</v>
      </c>
      <c r="T68" s="3"/>
      <c r="U68" s="3"/>
      <c r="V68" s="3"/>
      <c r="W68" s="3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</row>
    <row r="69" spans="1:96" ht="22.5" customHeight="1" x14ac:dyDescent="0.15">
      <c r="A69" s="78">
        <v>17</v>
      </c>
      <c r="B69" s="81" t="s">
        <v>18</v>
      </c>
      <c r="C69" s="84" t="s">
        <v>23</v>
      </c>
      <c r="D69" s="94" t="s">
        <v>37</v>
      </c>
      <c r="E69" s="95"/>
      <c r="F69" s="53">
        <v>154</v>
      </c>
      <c r="G69" s="53">
        <v>154</v>
      </c>
      <c r="H69" s="53">
        <v>154</v>
      </c>
      <c r="I69" s="53">
        <v>154</v>
      </c>
      <c r="J69" s="53">
        <v>150</v>
      </c>
      <c r="K69" s="53">
        <v>150</v>
      </c>
      <c r="L69" s="53">
        <v>150</v>
      </c>
      <c r="M69" s="53">
        <v>150</v>
      </c>
      <c r="N69" s="53">
        <v>150</v>
      </c>
      <c r="O69" s="53">
        <v>150</v>
      </c>
      <c r="P69" s="53">
        <v>150</v>
      </c>
      <c r="Q69" s="53">
        <v>150</v>
      </c>
      <c r="R69" s="50" t="s">
        <v>38</v>
      </c>
      <c r="S69" s="51">
        <f>Q69</f>
        <v>150</v>
      </c>
      <c r="T69" s="3"/>
      <c r="U69" s="3"/>
      <c r="V69" s="3"/>
      <c r="W69" s="3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</row>
    <row r="70" spans="1:96" ht="22.5" customHeight="1" x14ac:dyDescent="0.15">
      <c r="A70" s="79"/>
      <c r="B70" s="82"/>
      <c r="C70" s="85"/>
      <c r="D70" s="97" t="s">
        <v>5</v>
      </c>
      <c r="E70" s="98"/>
      <c r="F70" s="75">
        <v>93</v>
      </c>
      <c r="G70" s="76">
        <v>118</v>
      </c>
      <c r="H70" s="76">
        <v>103</v>
      </c>
      <c r="I70" s="76">
        <v>148</v>
      </c>
      <c r="J70" s="76">
        <v>150</v>
      </c>
      <c r="K70" s="76">
        <v>110</v>
      </c>
      <c r="L70" s="76">
        <v>109</v>
      </c>
      <c r="M70" s="76">
        <v>101</v>
      </c>
      <c r="N70" s="76">
        <v>101</v>
      </c>
      <c r="O70" s="76">
        <v>104</v>
      </c>
      <c r="P70" s="76">
        <v>101</v>
      </c>
      <c r="Q70" s="77">
        <v>100</v>
      </c>
      <c r="R70" s="13" t="s">
        <v>3</v>
      </c>
      <c r="S70" s="40">
        <f t="shared" ref="S70" si="30">MAX(F70:Q70)</f>
        <v>150</v>
      </c>
      <c r="T70" s="3"/>
      <c r="U70" s="3"/>
      <c r="V70" s="3"/>
      <c r="W70" s="3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</row>
    <row r="71" spans="1:96" ht="22.5" customHeight="1" x14ac:dyDescent="0.15">
      <c r="A71" s="79"/>
      <c r="B71" s="82"/>
      <c r="C71" s="85"/>
      <c r="D71" s="89" t="s">
        <v>32</v>
      </c>
      <c r="E71" s="10" t="s">
        <v>10</v>
      </c>
      <c r="F71" s="32">
        <v>28118</v>
      </c>
      <c r="G71" s="26">
        <v>27004</v>
      </c>
      <c r="H71" s="26">
        <v>39812</v>
      </c>
      <c r="I71" s="26">
        <v>38156</v>
      </c>
      <c r="J71" s="26">
        <v>43567</v>
      </c>
      <c r="K71" s="27">
        <v>37664</v>
      </c>
      <c r="L71" s="28">
        <v>34902</v>
      </c>
      <c r="M71" s="28">
        <v>29533</v>
      </c>
      <c r="N71" s="28">
        <v>35562</v>
      </c>
      <c r="O71" s="28">
        <v>33305</v>
      </c>
      <c r="P71" s="28">
        <v>32495</v>
      </c>
      <c r="Q71" s="28">
        <v>32538</v>
      </c>
      <c r="R71" s="9" t="s">
        <v>13</v>
      </c>
      <c r="S71" s="38">
        <f t="shared" ref="S71:S72" si="31">SUM(F71:Q71)</f>
        <v>412656</v>
      </c>
      <c r="T71" s="3"/>
      <c r="U71" s="3"/>
      <c r="V71" s="3"/>
      <c r="W71" s="3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</row>
    <row r="72" spans="1:96" ht="22.5" customHeight="1" x14ac:dyDescent="0.15">
      <c r="A72" s="79"/>
      <c r="B72" s="82"/>
      <c r="C72" s="85"/>
      <c r="D72" s="90"/>
      <c r="E72" s="11" t="s">
        <v>11</v>
      </c>
      <c r="F72" s="33">
        <v>14307</v>
      </c>
      <c r="G72" s="34">
        <v>20596</v>
      </c>
      <c r="H72" s="34">
        <v>14858</v>
      </c>
      <c r="I72" s="34">
        <v>21993</v>
      </c>
      <c r="J72" s="34">
        <v>18872</v>
      </c>
      <c r="K72" s="35">
        <v>19590</v>
      </c>
      <c r="L72" s="36">
        <v>17912</v>
      </c>
      <c r="M72" s="36">
        <v>14662</v>
      </c>
      <c r="N72" s="36">
        <v>16942</v>
      </c>
      <c r="O72" s="36">
        <v>20752</v>
      </c>
      <c r="P72" s="36">
        <v>17319</v>
      </c>
      <c r="Q72" s="36">
        <v>17659</v>
      </c>
      <c r="R72" s="4" t="s">
        <v>14</v>
      </c>
      <c r="S72" s="41">
        <f t="shared" si="31"/>
        <v>215462</v>
      </c>
      <c r="T72" s="3"/>
      <c r="U72" s="3"/>
      <c r="V72" s="3"/>
      <c r="W72" s="3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</row>
    <row r="73" spans="1:96" ht="22.5" customHeight="1" x14ac:dyDescent="0.15">
      <c r="A73" s="79"/>
      <c r="B73" s="83"/>
      <c r="C73" s="86"/>
      <c r="D73" s="91"/>
      <c r="E73" s="22" t="s">
        <v>12</v>
      </c>
      <c r="F73" s="37">
        <f t="shared" ref="F73:Q73" si="32">F71+F72</f>
        <v>42425</v>
      </c>
      <c r="G73" s="29">
        <f t="shared" si="32"/>
        <v>47600</v>
      </c>
      <c r="H73" s="29">
        <f t="shared" si="32"/>
        <v>54670</v>
      </c>
      <c r="I73" s="29">
        <f t="shared" si="32"/>
        <v>60149</v>
      </c>
      <c r="J73" s="29">
        <f t="shared" si="32"/>
        <v>62439</v>
      </c>
      <c r="K73" s="30">
        <f t="shared" si="32"/>
        <v>57254</v>
      </c>
      <c r="L73" s="31">
        <f t="shared" si="32"/>
        <v>52814</v>
      </c>
      <c r="M73" s="31">
        <f t="shared" si="32"/>
        <v>44195</v>
      </c>
      <c r="N73" s="31">
        <f t="shared" si="32"/>
        <v>52504</v>
      </c>
      <c r="O73" s="31">
        <f t="shared" si="32"/>
        <v>54057</v>
      </c>
      <c r="P73" s="31">
        <f t="shared" si="32"/>
        <v>49814</v>
      </c>
      <c r="Q73" s="31">
        <f t="shared" si="32"/>
        <v>50197</v>
      </c>
      <c r="R73" s="23" t="s">
        <v>2</v>
      </c>
      <c r="S73" s="39">
        <f t="shared" ref="S73" si="33">S71+S72</f>
        <v>628118</v>
      </c>
      <c r="T73" s="3"/>
      <c r="U73" s="3"/>
      <c r="V73" s="3"/>
      <c r="W73" s="3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</row>
    <row r="74" spans="1:96" ht="22.5" customHeight="1" x14ac:dyDescent="0.15">
      <c r="A74" s="78">
        <v>18</v>
      </c>
      <c r="B74" s="81" t="s">
        <v>20</v>
      </c>
      <c r="C74" s="84" t="s">
        <v>23</v>
      </c>
      <c r="D74" s="94" t="s">
        <v>37</v>
      </c>
      <c r="E74" s="95"/>
      <c r="F74" s="53">
        <v>30</v>
      </c>
      <c r="G74" s="53">
        <v>30</v>
      </c>
      <c r="H74" s="53">
        <v>30</v>
      </c>
      <c r="I74" s="53">
        <v>30</v>
      </c>
      <c r="J74" s="53">
        <v>30</v>
      </c>
      <c r="K74" s="53">
        <v>30</v>
      </c>
      <c r="L74" s="53">
        <v>30</v>
      </c>
      <c r="M74" s="53">
        <v>30</v>
      </c>
      <c r="N74" s="53">
        <v>28</v>
      </c>
      <c r="O74" s="53">
        <v>33</v>
      </c>
      <c r="P74" s="53">
        <v>33</v>
      </c>
      <c r="Q74" s="53">
        <v>33</v>
      </c>
      <c r="R74" s="50" t="s">
        <v>38</v>
      </c>
      <c r="S74" s="51">
        <f>Q74</f>
        <v>33</v>
      </c>
      <c r="T74" s="3"/>
      <c r="U74" s="3"/>
      <c r="V74" s="3"/>
      <c r="W74" s="3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</row>
    <row r="75" spans="1:96" ht="22.5" customHeight="1" x14ac:dyDescent="0.15">
      <c r="A75" s="79"/>
      <c r="B75" s="82"/>
      <c r="C75" s="85"/>
      <c r="D75" s="97" t="s">
        <v>5</v>
      </c>
      <c r="E75" s="98"/>
      <c r="F75" s="75">
        <v>23</v>
      </c>
      <c r="G75" s="70">
        <v>13</v>
      </c>
      <c r="H75" s="70">
        <v>14</v>
      </c>
      <c r="I75" s="70">
        <v>15</v>
      </c>
      <c r="J75" s="70">
        <v>16</v>
      </c>
      <c r="K75" s="71">
        <v>15</v>
      </c>
      <c r="L75" s="72">
        <v>15</v>
      </c>
      <c r="M75" s="72">
        <v>22</v>
      </c>
      <c r="N75" s="72">
        <v>20</v>
      </c>
      <c r="O75" s="72">
        <v>33</v>
      </c>
      <c r="P75" s="72">
        <v>23</v>
      </c>
      <c r="Q75" s="72">
        <v>19</v>
      </c>
      <c r="R75" s="13" t="s">
        <v>3</v>
      </c>
      <c r="S75" s="40">
        <f t="shared" ref="S75" si="34">MAX(F75:Q75)</f>
        <v>33</v>
      </c>
      <c r="T75" s="3"/>
      <c r="U75" s="3"/>
      <c r="V75" s="3"/>
      <c r="W75" s="3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</row>
    <row r="76" spans="1:96" ht="22.5" customHeight="1" x14ac:dyDescent="0.15">
      <c r="A76" s="79"/>
      <c r="B76" s="82"/>
      <c r="C76" s="85"/>
      <c r="D76" s="89" t="s">
        <v>30</v>
      </c>
      <c r="E76" s="10" t="s">
        <v>10</v>
      </c>
      <c r="F76" s="32">
        <v>4646</v>
      </c>
      <c r="G76" s="26">
        <v>3558</v>
      </c>
      <c r="H76" s="26">
        <v>4408</v>
      </c>
      <c r="I76" s="26">
        <v>4153</v>
      </c>
      <c r="J76" s="26">
        <v>4710</v>
      </c>
      <c r="K76" s="27">
        <v>4081</v>
      </c>
      <c r="L76" s="28">
        <v>4174</v>
      </c>
      <c r="M76" s="28">
        <v>4482</v>
      </c>
      <c r="N76" s="28">
        <v>5864</v>
      </c>
      <c r="O76" s="28">
        <v>5588</v>
      </c>
      <c r="P76" s="28">
        <v>5479</v>
      </c>
      <c r="Q76" s="28">
        <v>5317</v>
      </c>
      <c r="R76" s="9" t="s">
        <v>13</v>
      </c>
      <c r="S76" s="38">
        <f t="shared" ref="S76:S77" si="35">SUM(F76:Q76)</f>
        <v>56460</v>
      </c>
      <c r="T76" s="3"/>
      <c r="U76" s="3"/>
      <c r="V76" s="3"/>
      <c r="W76" s="3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</row>
    <row r="77" spans="1:96" ht="22.5" customHeight="1" x14ac:dyDescent="0.15">
      <c r="A77" s="79"/>
      <c r="B77" s="82"/>
      <c r="C77" s="85"/>
      <c r="D77" s="90"/>
      <c r="E77" s="11" t="s">
        <v>11</v>
      </c>
      <c r="F77" s="33">
        <v>2226</v>
      </c>
      <c r="G77" s="34">
        <v>2638</v>
      </c>
      <c r="H77" s="34">
        <v>1610</v>
      </c>
      <c r="I77" s="34">
        <v>2353</v>
      </c>
      <c r="J77" s="34">
        <v>1945</v>
      </c>
      <c r="K77" s="35">
        <v>2090</v>
      </c>
      <c r="L77" s="36">
        <v>1985</v>
      </c>
      <c r="M77" s="36">
        <v>2218</v>
      </c>
      <c r="N77" s="36">
        <v>2777</v>
      </c>
      <c r="O77" s="36">
        <v>3561</v>
      </c>
      <c r="P77" s="36">
        <v>3017</v>
      </c>
      <c r="Q77" s="36">
        <v>2929</v>
      </c>
      <c r="R77" s="4" t="s">
        <v>14</v>
      </c>
      <c r="S77" s="41">
        <f t="shared" si="35"/>
        <v>29349</v>
      </c>
      <c r="T77" s="3"/>
      <c r="U77" s="3"/>
      <c r="V77" s="3"/>
      <c r="W77" s="3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</row>
    <row r="78" spans="1:96" ht="22.5" customHeight="1" thickBot="1" x14ac:dyDescent="0.2">
      <c r="A78" s="80"/>
      <c r="B78" s="83"/>
      <c r="C78" s="86"/>
      <c r="D78" s="91"/>
      <c r="E78" s="22" t="s">
        <v>12</v>
      </c>
      <c r="F78" s="37">
        <f t="shared" ref="F78:Q78" si="36">F76+F77</f>
        <v>6872</v>
      </c>
      <c r="G78" s="29">
        <f t="shared" si="36"/>
        <v>6196</v>
      </c>
      <c r="H78" s="29">
        <f t="shared" si="36"/>
        <v>6018</v>
      </c>
      <c r="I78" s="29">
        <f t="shared" si="36"/>
        <v>6506</v>
      </c>
      <c r="J78" s="29">
        <f t="shared" si="36"/>
        <v>6655</v>
      </c>
      <c r="K78" s="30">
        <f t="shared" si="36"/>
        <v>6171</v>
      </c>
      <c r="L78" s="31">
        <f t="shared" si="36"/>
        <v>6159</v>
      </c>
      <c r="M78" s="31">
        <f t="shared" si="36"/>
        <v>6700</v>
      </c>
      <c r="N78" s="31">
        <f t="shared" si="36"/>
        <v>8641</v>
      </c>
      <c r="O78" s="31">
        <f t="shared" si="36"/>
        <v>9149</v>
      </c>
      <c r="P78" s="31">
        <f t="shared" si="36"/>
        <v>8496</v>
      </c>
      <c r="Q78" s="31">
        <f t="shared" si="36"/>
        <v>8246</v>
      </c>
      <c r="R78" s="23" t="s">
        <v>2</v>
      </c>
      <c r="S78" s="39">
        <f t="shared" ref="S78" si="37">S76+S77</f>
        <v>85809</v>
      </c>
      <c r="T78" s="3"/>
      <c r="U78" s="3"/>
      <c r="V78" s="3"/>
      <c r="W78" s="3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</row>
    <row r="79" spans="1:96" ht="22.5" customHeight="1" thickBot="1" x14ac:dyDescent="0.2">
      <c r="A79" s="48"/>
      <c r="B79" s="48"/>
      <c r="C79" s="62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9"/>
      <c r="R79" s="25" t="s">
        <v>24</v>
      </c>
      <c r="S79" s="44">
        <f>S7+S10+S25+S28+S13+S16+S19+S22+S33+S38+S78+S43+S48+S53+S58+S63+S68++S73</f>
        <v>7765856</v>
      </c>
      <c r="T79" s="3"/>
      <c r="U79" s="3"/>
      <c r="V79" s="3"/>
      <c r="W79" s="3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</row>
    <row r="80" spans="1:96" ht="22.5" customHeight="1" thickBot="1" x14ac:dyDescent="0.2">
      <c r="A80" s="5"/>
      <c r="B80" s="12"/>
      <c r="C80" s="12"/>
      <c r="D80" s="15"/>
      <c r="E80" s="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63" t="s">
        <v>40</v>
      </c>
      <c r="S80" s="44">
        <f>S5+S8++S23+S26+S11+S14+S17+S20+S29+S34+S74+S39+S44+S49+S54+S59+S64++S69</f>
        <v>3117</v>
      </c>
      <c r="T80" s="3"/>
      <c r="U80" s="3"/>
      <c r="V80" s="3"/>
      <c r="W80" s="3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</row>
    <row r="81" spans="1:96" ht="22.5" customHeight="1" x14ac:dyDescent="0.15">
      <c r="A81" s="96" t="s">
        <v>41</v>
      </c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64"/>
      <c r="S81" s="65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</row>
    <row r="82" spans="1:96" ht="18" customHeight="1" x14ac:dyDescent="0.1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3"/>
      <c r="U82" s="3"/>
      <c r="V82" s="3"/>
      <c r="W82" s="3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</row>
    <row r="83" spans="1:96" ht="18" customHeight="1" x14ac:dyDescent="0.1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3"/>
      <c r="U83" s="3"/>
      <c r="V83" s="3"/>
      <c r="W83" s="3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</row>
    <row r="84" spans="1:96" ht="18" customHeight="1" x14ac:dyDescent="0.1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3"/>
      <c r="U84" s="3"/>
      <c r="V84" s="3"/>
      <c r="W84" s="3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</row>
    <row r="85" spans="1:96" ht="18" customHeight="1" x14ac:dyDescent="0.1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3"/>
      <c r="U85" s="3"/>
      <c r="V85" s="3"/>
      <c r="W85" s="3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</row>
    <row r="86" spans="1:96" ht="18" customHeight="1" x14ac:dyDescent="0.1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3"/>
      <c r="U86" s="3"/>
      <c r="V86" s="3"/>
      <c r="W86" s="3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</row>
    <row r="87" spans="1:96" ht="18" customHeight="1" x14ac:dyDescent="0.1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3"/>
      <c r="U87" s="3"/>
      <c r="V87" s="3"/>
      <c r="W87" s="3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</row>
    <row r="88" spans="1:96" ht="18" customHeight="1" x14ac:dyDescent="0.15">
      <c r="A88" s="5"/>
      <c r="B88" s="12"/>
      <c r="C88" s="12"/>
      <c r="D88" s="15"/>
      <c r="E88" s="6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5"/>
      <c r="S88" s="18"/>
      <c r="T88" s="3"/>
      <c r="U88" s="3"/>
      <c r="V88" s="3"/>
      <c r="W88" s="3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</row>
    <row r="89" spans="1:96" ht="18" customHeight="1" x14ac:dyDescent="0.15">
      <c r="A89" s="5"/>
      <c r="B89" s="12"/>
      <c r="C89" s="12"/>
      <c r="D89" s="15"/>
      <c r="E89" s="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7"/>
      <c r="S89" s="18"/>
      <c r="T89" s="3"/>
      <c r="U89" s="3"/>
      <c r="V89" s="3"/>
      <c r="W89" s="3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</row>
    <row r="90" spans="1:96" ht="18" customHeight="1" x14ac:dyDescent="0.15">
      <c r="A90" s="5"/>
      <c r="B90" s="12"/>
      <c r="C90" s="12"/>
      <c r="D90" s="15"/>
      <c r="E90" s="6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5"/>
      <c r="S90" s="20"/>
      <c r="T90" s="3"/>
      <c r="U90" s="3"/>
      <c r="V90" s="3"/>
      <c r="W90" s="3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</row>
    <row r="91" spans="1:96" ht="18" customHeight="1" x14ac:dyDescent="0.15">
      <c r="A91" s="5"/>
      <c r="B91" s="12"/>
      <c r="C91" s="12"/>
      <c r="D91" s="15"/>
      <c r="E91" s="6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5"/>
      <c r="S91" s="18"/>
      <c r="T91" s="3"/>
      <c r="U91" s="3"/>
      <c r="V91" s="3"/>
      <c r="W91" s="3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</row>
    <row r="92" spans="1:96" ht="18" customHeight="1" x14ac:dyDescent="0.15">
      <c r="A92" s="5"/>
      <c r="B92" s="12"/>
      <c r="C92" s="12"/>
      <c r="D92" s="15"/>
      <c r="E92" s="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7"/>
      <c r="S92" s="18"/>
      <c r="T92" s="3"/>
      <c r="U92" s="3"/>
      <c r="V92" s="3"/>
      <c r="W92" s="3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</row>
    <row r="93" spans="1:96" ht="18" customHeight="1" x14ac:dyDescent="0.15">
      <c r="A93" s="5"/>
      <c r="B93" s="12"/>
      <c r="C93" s="12"/>
      <c r="D93" s="15"/>
      <c r="E93" s="6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5"/>
      <c r="S93" s="20"/>
      <c r="T93" s="3"/>
      <c r="U93" s="3"/>
      <c r="V93" s="3"/>
      <c r="W93" s="3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</row>
    <row r="94" spans="1:96" ht="18" customHeight="1" x14ac:dyDescent="0.15">
      <c r="A94" s="5"/>
      <c r="B94" s="12"/>
      <c r="C94" s="12"/>
      <c r="D94" s="15"/>
      <c r="E94" s="6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5"/>
      <c r="S94" s="18"/>
      <c r="T94" s="3"/>
      <c r="U94" s="3"/>
      <c r="V94" s="3"/>
      <c r="W94" s="3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</row>
    <row r="95" spans="1:96" ht="18" customHeight="1" x14ac:dyDescent="0.15">
      <c r="A95" s="5"/>
      <c r="B95" s="12"/>
      <c r="C95" s="12"/>
      <c r="D95" s="15"/>
      <c r="E95" s="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7"/>
      <c r="S95" s="18"/>
      <c r="T95" s="3"/>
      <c r="U95" s="3"/>
      <c r="V95" s="3"/>
      <c r="W95" s="3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</row>
    <row r="96" spans="1:96" ht="18" customHeight="1" x14ac:dyDescent="0.15">
      <c r="A96" s="5"/>
      <c r="B96" s="12"/>
      <c r="C96" s="12"/>
      <c r="D96" s="15"/>
      <c r="E96" s="6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5"/>
      <c r="S96" s="20"/>
      <c r="T96" s="3"/>
      <c r="U96" s="3"/>
      <c r="V96" s="3"/>
      <c r="W96" s="3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</row>
    <row r="97" spans="1:96" ht="18" customHeight="1" x14ac:dyDescent="0.15">
      <c r="A97" s="5"/>
      <c r="B97" s="12"/>
      <c r="C97" s="12"/>
      <c r="D97" s="15"/>
      <c r="E97" s="6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5"/>
      <c r="S97" s="18"/>
      <c r="T97" s="3"/>
      <c r="U97" s="3"/>
      <c r="V97" s="3"/>
      <c r="W97" s="3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</row>
    <row r="98" spans="1:96" ht="18" customHeight="1" x14ac:dyDescent="0.15">
      <c r="A98" s="5"/>
      <c r="B98" s="12"/>
      <c r="C98" s="12"/>
      <c r="D98" s="15"/>
      <c r="E98" s="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7"/>
      <c r="S98" s="18"/>
      <c r="T98" s="3"/>
      <c r="U98" s="3"/>
      <c r="V98" s="3"/>
      <c r="W98" s="3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</row>
    <row r="99" spans="1:96" ht="18" customHeight="1" x14ac:dyDescent="0.15">
      <c r="A99" s="5"/>
      <c r="B99" s="12"/>
      <c r="C99" s="12"/>
      <c r="D99" s="15"/>
      <c r="E99" s="6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5"/>
      <c r="S99" s="3"/>
      <c r="T99" s="3"/>
      <c r="U99" s="3"/>
      <c r="V99" s="3"/>
      <c r="W99" s="3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</row>
    <row r="100" spans="1:96" ht="18" customHeight="1" x14ac:dyDescent="0.15">
      <c r="A100" s="5"/>
      <c r="B100" s="12"/>
      <c r="C100" s="12"/>
      <c r="D100" s="15"/>
      <c r="E100" s="6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5"/>
      <c r="S100" s="18"/>
      <c r="T100" s="3"/>
      <c r="U100" s="3"/>
      <c r="V100" s="3"/>
      <c r="W100" s="3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</row>
    <row r="101" spans="1:96" ht="18" customHeight="1" x14ac:dyDescent="0.15">
      <c r="A101" s="5"/>
      <c r="B101" s="12"/>
      <c r="C101" s="12"/>
      <c r="D101" s="15"/>
      <c r="E101" s="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7"/>
      <c r="S101" s="18"/>
      <c r="T101" s="3"/>
      <c r="U101" s="3"/>
      <c r="V101" s="3"/>
      <c r="W101" s="3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</row>
    <row r="102" spans="1:96" ht="18" customHeight="1" x14ac:dyDescent="0.15">
      <c r="A102" s="5"/>
      <c r="B102" s="12"/>
      <c r="C102" s="12"/>
      <c r="D102" s="15"/>
      <c r="E102" s="6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5"/>
      <c r="S102" s="20"/>
      <c r="T102" s="3"/>
      <c r="U102" s="3"/>
      <c r="V102" s="3"/>
      <c r="W102" s="3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</row>
    <row r="103" spans="1:96" ht="18" customHeight="1" x14ac:dyDescent="0.15">
      <c r="A103" s="5"/>
      <c r="B103" s="12"/>
      <c r="C103" s="12"/>
      <c r="D103" s="15"/>
      <c r="E103" s="6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5"/>
      <c r="S103" s="18"/>
      <c r="T103" s="3"/>
      <c r="U103" s="3"/>
      <c r="V103" s="3"/>
      <c r="W103" s="3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</row>
    <row r="104" spans="1:96" ht="18" customHeight="1" x14ac:dyDescent="0.15">
      <c r="A104" s="5"/>
      <c r="B104" s="12"/>
      <c r="C104" s="12"/>
      <c r="D104" s="15"/>
      <c r="E104" s="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7"/>
      <c r="S104" s="18"/>
      <c r="T104" s="3"/>
      <c r="U104" s="3"/>
      <c r="V104" s="3"/>
      <c r="W104" s="3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</row>
    <row r="105" spans="1:96" ht="18" customHeight="1" x14ac:dyDescent="0.15">
      <c r="A105" s="5"/>
      <c r="B105" s="12"/>
      <c r="C105" s="12"/>
      <c r="D105" s="15"/>
      <c r="E105" s="6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5"/>
      <c r="S105" s="20"/>
      <c r="T105" s="3"/>
      <c r="U105" s="3"/>
      <c r="V105" s="3"/>
      <c r="W105" s="3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</row>
    <row r="106" spans="1:96" ht="18" customHeight="1" x14ac:dyDescent="0.15">
      <c r="A106" s="5"/>
      <c r="B106" s="12"/>
      <c r="C106" s="12"/>
      <c r="D106" s="15"/>
      <c r="E106" s="6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5"/>
      <c r="S106" s="18"/>
      <c r="T106" s="3"/>
      <c r="U106" s="3"/>
      <c r="V106" s="3"/>
      <c r="W106" s="3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</row>
    <row r="107" spans="1:96" ht="18" customHeight="1" x14ac:dyDescent="0.15">
      <c r="A107" s="5"/>
      <c r="B107" s="12"/>
      <c r="C107" s="12"/>
      <c r="D107" s="15"/>
      <c r="E107" s="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7"/>
      <c r="S107" s="18"/>
      <c r="T107" s="3"/>
      <c r="U107" s="3"/>
      <c r="V107" s="3"/>
      <c r="W107" s="3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</row>
    <row r="108" spans="1:96" ht="18" customHeight="1" x14ac:dyDescent="0.15">
      <c r="A108" s="5"/>
      <c r="B108" s="12"/>
      <c r="C108" s="12"/>
      <c r="D108" s="15"/>
      <c r="E108" s="6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5"/>
      <c r="S108" s="20"/>
      <c r="T108" s="3"/>
      <c r="U108" s="3"/>
      <c r="V108" s="3"/>
      <c r="W108" s="3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</row>
    <row r="109" spans="1:96" ht="18" customHeight="1" x14ac:dyDescent="0.15">
      <c r="A109" s="5"/>
      <c r="B109" s="12"/>
      <c r="C109" s="12"/>
      <c r="D109" s="15"/>
      <c r="E109" s="6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5"/>
      <c r="S109" s="18"/>
      <c r="T109" s="3"/>
      <c r="U109" s="3"/>
      <c r="V109" s="3"/>
      <c r="W109" s="3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</row>
    <row r="110" spans="1:96" ht="18" customHeight="1" x14ac:dyDescent="0.15">
      <c r="A110" s="5"/>
      <c r="B110" s="12"/>
      <c r="C110" s="12"/>
      <c r="D110" s="15"/>
      <c r="E110" s="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7"/>
      <c r="S110" s="18"/>
      <c r="T110" s="3"/>
      <c r="U110" s="3"/>
      <c r="V110" s="3"/>
      <c r="W110" s="3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</row>
    <row r="111" spans="1:96" ht="18" customHeight="1" x14ac:dyDescent="0.15">
      <c r="A111" s="5"/>
      <c r="B111" s="12"/>
      <c r="C111" s="12"/>
      <c r="D111" s="15"/>
      <c r="E111" s="6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5"/>
      <c r="S111" s="20"/>
      <c r="T111" s="3"/>
      <c r="U111" s="3"/>
      <c r="V111" s="3"/>
      <c r="W111" s="3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</row>
    <row r="112" spans="1:96" ht="18" customHeight="1" x14ac:dyDescent="0.15">
      <c r="A112" s="5"/>
      <c r="B112" s="12"/>
      <c r="C112" s="12"/>
      <c r="D112" s="15"/>
      <c r="E112" s="6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5"/>
      <c r="S112" s="18"/>
      <c r="T112" s="3"/>
      <c r="U112" s="3"/>
      <c r="V112" s="3"/>
      <c r="W112" s="3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</row>
    <row r="113" spans="1:96" ht="18" customHeight="1" x14ac:dyDescent="0.15">
      <c r="A113" s="5"/>
      <c r="B113" s="12"/>
      <c r="C113" s="12"/>
      <c r="D113" s="15"/>
      <c r="E113" s="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7"/>
      <c r="S113" s="18"/>
      <c r="T113" s="3"/>
      <c r="U113" s="3"/>
      <c r="V113" s="3"/>
      <c r="W113" s="3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</row>
    <row r="114" spans="1:96" ht="18" customHeight="1" x14ac:dyDescent="0.15">
      <c r="A114" s="5"/>
      <c r="B114" s="12"/>
      <c r="C114" s="12"/>
      <c r="D114" s="15"/>
      <c r="E114" s="6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5"/>
      <c r="S114" s="20"/>
      <c r="T114" s="3"/>
      <c r="U114" s="3"/>
      <c r="V114" s="3"/>
      <c r="W114" s="3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</row>
    <row r="115" spans="1:96" ht="18" customHeight="1" x14ac:dyDescent="0.15">
      <c r="A115" s="5"/>
      <c r="B115" s="6"/>
      <c r="C115" s="6"/>
      <c r="D115" s="7"/>
      <c r="E115" s="6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5"/>
      <c r="S115" s="3"/>
      <c r="T115" s="3"/>
      <c r="U115" s="3"/>
      <c r="V115" s="3"/>
      <c r="W115" s="3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</row>
    <row r="116" spans="1:96" ht="18" customHeight="1" x14ac:dyDescent="0.1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3"/>
      <c r="U116" s="3"/>
      <c r="V116" s="3"/>
      <c r="W116" s="3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</row>
    <row r="117" spans="1:96" ht="18" customHeight="1" x14ac:dyDescent="0.1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3"/>
      <c r="U117" s="3"/>
      <c r="V117" s="3"/>
      <c r="W117" s="3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</row>
    <row r="118" spans="1:96" ht="18" customHeight="1" x14ac:dyDescent="0.1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3"/>
      <c r="U118" s="3"/>
      <c r="V118" s="3"/>
      <c r="W118" s="3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</row>
    <row r="119" spans="1:96" ht="18" customHeight="1" x14ac:dyDescent="0.1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</row>
    <row r="120" spans="1:96" ht="18" customHeight="1" x14ac:dyDescent="0.1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</row>
    <row r="121" spans="1:96" ht="18" customHeight="1" x14ac:dyDescent="0.1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</row>
    <row r="122" spans="1:96" ht="18" customHeight="1" x14ac:dyDescent="0.1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</row>
    <row r="123" spans="1:96" ht="18" customHeight="1" x14ac:dyDescent="0.1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</row>
    <row r="124" spans="1:96" ht="18" customHeight="1" x14ac:dyDescent="0.1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</row>
    <row r="125" spans="1:96" ht="18" customHeight="1" x14ac:dyDescent="0.1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</row>
    <row r="126" spans="1:96" ht="18" customHeight="1" x14ac:dyDescent="0.1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</row>
    <row r="127" spans="1:96" ht="18" customHeight="1" x14ac:dyDescent="0.1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</row>
    <row r="128" spans="1:96" ht="18" customHeight="1" x14ac:dyDescent="0.1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</row>
    <row r="129" spans="1:96" ht="18" customHeight="1" x14ac:dyDescent="0.1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</row>
    <row r="130" spans="1:96" ht="18" customHeight="1" x14ac:dyDescent="0.1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</row>
    <row r="131" spans="1:96" ht="18" customHeight="1" x14ac:dyDescent="0.1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</row>
    <row r="132" spans="1:96" ht="18" customHeight="1" x14ac:dyDescent="0.1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</row>
    <row r="133" spans="1:96" ht="18" customHeight="1" x14ac:dyDescent="0.1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</row>
    <row r="134" spans="1:96" ht="18" customHeight="1" x14ac:dyDescent="0.1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</row>
    <row r="135" spans="1:96" ht="18" customHeight="1" x14ac:dyDescent="0.1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</row>
    <row r="136" spans="1:96" ht="18" customHeight="1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</row>
    <row r="137" spans="1:96" ht="18" customHeight="1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</row>
    <row r="138" spans="1:96" ht="18" customHeight="1" x14ac:dyDescent="0.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</row>
    <row r="139" spans="1:96" ht="18" customHeight="1" x14ac:dyDescent="0.1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</row>
    <row r="140" spans="1:96" ht="18" customHeight="1" x14ac:dyDescent="0.1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</row>
    <row r="141" spans="1:96" ht="18" customHeight="1" x14ac:dyDescent="0.1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</row>
    <row r="142" spans="1:96" ht="18" customHeight="1" x14ac:dyDescent="0.1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</row>
    <row r="143" spans="1:96" ht="18" customHeight="1" x14ac:dyDescent="0.1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</row>
    <row r="144" spans="1:96" ht="18" customHeight="1" x14ac:dyDescent="0.1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</row>
    <row r="145" spans="1:96" ht="18" customHeight="1" x14ac:dyDescent="0.1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</row>
    <row r="146" spans="1:96" ht="18" customHeight="1" x14ac:dyDescent="0.1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</row>
    <row r="147" spans="1:96" ht="18" customHeight="1" x14ac:dyDescent="0.1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</row>
    <row r="148" spans="1:96" ht="18" customHeight="1" x14ac:dyDescent="0.1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</row>
    <row r="149" spans="1:96" ht="18" customHeight="1" x14ac:dyDescent="0.1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</row>
    <row r="150" spans="1:96" ht="18" customHeight="1" x14ac:dyDescent="0.1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</row>
    <row r="151" spans="1:96" ht="18" customHeight="1" x14ac:dyDescent="0.1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</row>
    <row r="152" spans="1:96" ht="18" customHeight="1" x14ac:dyDescent="0.1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</row>
    <row r="153" spans="1:96" ht="18" customHeight="1" x14ac:dyDescent="0.1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</row>
    <row r="154" spans="1:96" ht="18" customHeight="1" x14ac:dyDescent="0.1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</row>
    <row r="155" spans="1:96" ht="18" customHeight="1" x14ac:dyDescent="0.1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</row>
    <row r="156" spans="1:96" ht="18" customHeight="1" x14ac:dyDescent="0.1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</row>
    <row r="157" spans="1:96" ht="18" customHeight="1" x14ac:dyDescent="0.1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</row>
    <row r="158" spans="1:96" ht="18" customHeight="1" x14ac:dyDescent="0.1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</row>
    <row r="159" spans="1:96" ht="18" customHeight="1" x14ac:dyDescent="0.1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</row>
    <row r="160" spans="1:96" ht="18" customHeight="1" x14ac:dyDescent="0.1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</row>
    <row r="161" spans="1:96" ht="18" customHeight="1" x14ac:dyDescent="0.1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</row>
    <row r="162" spans="1:96" ht="18" customHeight="1" x14ac:dyDescent="0.1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</row>
    <row r="163" spans="1:96" ht="18" customHeight="1" x14ac:dyDescent="0.1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</row>
    <row r="164" spans="1:96" ht="18" customHeight="1" x14ac:dyDescent="0.1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</row>
    <row r="165" spans="1:96" ht="18" customHeight="1" x14ac:dyDescent="0.1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</row>
    <row r="166" spans="1:96" ht="18" customHeight="1" x14ac:dyDescent="0.1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</row>
    <row r="167" spans="1:96" ht="18" customHeight="1" x14ac:dyDescent="0.1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</row>
    <row r="168" spans="1:96" ht="18" customHeight="1" x14ac:dyDescent="0.1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</row>
    <row r="169" spans="1:96" ht="18" customHeight="1" x14ac:dyDescent="0.1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</row>
    <row r="170" spans="1:96" ht="18" customHeight="1" x14ac:dyDescent="0.1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</row>
    <row r="171" spans="1:96" ht="18" customHeight="1" x14ac:dyDescent="0.1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</row>
    <row r="172" spans="1:96" ht="18" customHeight="1" x14ac:dyDescent="0.1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</row>
    <row r="173" spans="1:96" ht="18" customHeight="1" x14ac:dyDescent="0.1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</row>
    <row r="174" spans="1:96" ht="18" customHeight="1" x14ac:dyDescent="0.1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</row>
    <row r="175" spans="1:96" ht="18" customHeight="1" x14ac:dyDescent="0.1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</row>
    <row r="176" spans="1:96" ht="18" customHeight="1" x14ac:dyDescent="0.1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</row>
    <row r="177" spans="1:96" ht="18" customHeight="1" x14ac:dyDescent="0.1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</row>
    <row r="178" spans="1:96" ht="18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</row>
    <row r="179" spans="1:96" ht="18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</row>
    <row r="180" spans="1:96" ht="18" customHeight="1" x14ac:dyDescent="0.1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</row>
    <row r="181" spans="1:96" ht="18" customHeight="1" x14ac:dyDescent="0.1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</row>
    <row r="182" spans="1:96" ht="18" customHeight="1" x14ac:dyDescent="0.1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</row>
    <row r="183" spans="1:96" ht="18" customHeight="1" x14ac:dyDescent="0.1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</row>
    <row r="184" spans="1:96" ht="18" customHeight="1" x14ac:dyDescent="0.1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</row>
    <row r="185" spans="1:96" ht="18" customHeight="1" x14ac:dyDescent="0.1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</row>
    <row r="186" spans="1:96" ht="18" customHeight="1" x14ac:dyDescent="0.1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</row>
    <row r="187" spans="1:96" ht="18" customHeight="1" x14ac:dyDescent="0.1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</row>
    <row r="188" spans="1:96" ht="18" customHeight="1" x14ac:dyDescent="0.1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</row>
    <row r="189" spans="1:96" ht="18" customHeight="1" x14ac:dyDescent="0.1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</row>
    <row r="190" spans="1:96" ht="18" customHeight="1" x14ac:dyDescent="0.1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</row>
    <row r="191" spans="1:96" ht="18" customHeight="1" x14ac:dyDescent="0.1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</row>
    <row r="192" spans="1:96" ht="18" customHeight="1" x14ac:dyDescent="0.1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</row>
    <row r="193" spans="1:96" ht="18" customHeight="1" x14ac:dyDescent="0.1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</row>
    <row r="194" spans="1:96" ht="18" customHeight="1" x14ac:dyDescent="0.1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</row>
    <row r="195" spans="1:96" ht="18" customHeight="1" x14ac:dyDescent="0.1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</row>
    <row r="196" spans="1:96" ht="18" customHeight="1" x14ac:dyDescent="0.1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</row>
    <row r="197" spans="1:96" ht="18" customHeight="1" x14ac:dyDescent="0.1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</row>
    <row r="198" spans="1:96" ht="18" customHeight="1" x14ac:dyDescent="0.1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</row>
    <row r="199" spans="1:96" ht="18" customHeight="1" x14ac:dyDescent="0.1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</row>
    <row r="200" spans="1:96" ht="18" customHeight="1" x14ac:dyDescent="0.1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</row>
    <row r="201" spans="1:96" ht="18" customHeight="1" x14ac:dyDescent="0.1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</row>
    <row r="202" spans="1:96" ht="18" customHeight="1" x14ac:dyDescent="0.1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</row>
    <row r="203" spans="1:96" ht="18" customHeight="1" x14ac:dyDescent="0.1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</row>
    <row r="204" spans="1:96" ht="18" customHeight="1" x14ac:dyDescent="0.1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</row>
    <row r="205" spans="1:96" ht="18" customHeight="1" x14ac:dyDescent="0.1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</row>
    <row r="206" spans="1:96" ht="18" customHeight="1" x14ac:dyDescent="0.1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</row>
    <row r="207" spans="1:96" ht="18" customHeight="1" x14ac:dyDescent="0.1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</row>
    <row r="208" spans="1:96" ht="18" customHeight="1" x14ac:dyDescent="0.1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</row>
    <row r="209" spans="1:96" ht="18" customHeight="1" x14ac:dyDescent="0.1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</row>
    <row r="210" spans="1:96" ht="18" customHeight="1" x14ac:dyDescent="0.1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</row>
    <row r="211" spans="1:96" ht="18" customHeight="1" x14ac:dyDescent="0.1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</row>
    <row r="212" spans="1:96" ht="18" customHeight="1" x14ac:dyDescent="0.1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</row>
    <row r="213" spans="1:96" ht="18" customHeight="1" x14ac:dyDescent="0.1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</row>
    <row r="214" spans="1:96" ht="18" customHeight="1" x14ac:dyDescent="0.1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</row>
    <row r="215" spans="1:96" ht="18" customHeight="1" x14ac:dyDescent="0.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</row>
    <row r="216" spans="1:96" ht="18" customHeight="1" x14ac:dyDescent="0.1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</row>
    <row r="217" spans="1:96" ht="18" customHeight="1" x14ac:dyDescent="0.1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</row>
    <row r="218" spans="1:96" ht="18" customHeight="1" x14ac:dyDescent="0.1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</row>
    <row r="219" spans="1:96" ht="18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</row>
    <row r="220" spans="1:96" ht="18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</row>
    <row r="221" spans="1:96" ht="18" customHeight="1" x14ac:dyDescent="0.1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</row>
    <row r="222" spans="1:96" ht="18" customHeight="1" x14ac:dyDescent="0.1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</row>
    <row r="223" spans="1:96" ht="18" customHeight="1" x14ac:dyDescent="0.1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</row>
    <row r="224" spans="1:96" ht="18" customHeight="1" x14ac:dyDescent="0.1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</row>
    <row r="225" spans="1:96" ht="18" customHeight="1" x14ac:dyDescent="0.1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</row>
    <row r="226" spans="1:96" ht="18" customHeight="1" x14ac:dyDescent="0.1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</row>
    <row r="227" spans="1:96" ht="18" customHeight="1" x14ac:dyDescent="0.1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</row>
    <row r="228" spans="1:96" ht="18" customHeight="1" x14ac:dyDescent="0.1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</row>
    <row r="229" spans="1:96" ht="18" customHeight="1" x14ac:dyDescent="0.1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</row>
    <row r="230" spans="1:96" ht="18" customHeight="1" x14ac:dyDescent="0.1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</row>
    <row r="231" spans="1:96" ht="15" customHeight="1" x14ac:dyDescent="0.1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</row>
    <row r="232" spans="1:96" ht="15" customHeight="1" x14ac:dyDescent="0.1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</row>
    <row r="233" spans="1:96" ht="15" customHeight="1" x14ac:dyDescent="0.1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</row>
    <row r="234" spans="1:96" ht="15" customHeight="1" x14ac:dyDescent="0.1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</row>
    <row r="235" spans="1:96" ht="15" customHeight="1" x14ac:dyDescent="0.1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</row>
    <row r="236" spans="1:96" ht="15" customHeight="1" x14ac:dyDescent="0.1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</row>
    <row r="237" spans="1:96" ht="15" customHeight="1" x14ac:dyDescent="0.1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</row>
    <row r="238" spans="1:96" ht="15" customHeight="1" x14ac:dyDescent="0.1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</row>
    <row r="239" spans="1:96" ht="15" customHeight="1" x14ac:dyDescent="0.1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</row>
    <row r="240" spans="1:96" ht="15" customHeight="1" x14ac:dyDescent="0.1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</row>
    <row r="241" spans="1:96" ht="15" customHeight="1" x14ac:dyDescent="0.1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</row>
    <row r="242" spans="1:96" ht="15" customHeight="1" x14ac:dyDescent="0.1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</row>
    <row r="243" spans="1:96" ht="15" customHeight="1" x14ac:dyDescent="0.1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</row>
    <row r="244" spans="1:96" ht="15" customHeight="1" x14ac:dyDescent="0.1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</row>
    <row r="245" spans="1:96" ht="15" customHeight="1" x14ac:dyDescent="0.1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</row>
    <row r="246" spans="1:96" ht="15" customHeight="1" x14ac:dyDescent="0.1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</row>
    <row r="247" spans="1:96" ht="15" customHeight="1" x14ac:dyDescent="0.1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</row>
    <row r="248" spans="1:96" ht="15" customHeight="1" x14ac:dyDescent="0.1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</row>
    <row r="249" spans="1:96" ht="15" customHeight="1" x14ac:dyDescent="0.1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</row>
    <row r="250" spans="1:96" ht="15" customHeight="1" x14ac:dyDescent="0.1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</row>
    <row r="251" spans="1:96" ht="15" customHeight="1" x14ac:dyDescent="0.1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</row>
    <row r="252" spans="1:96" ht="15" customHeight="1" x14ac:dyDescent="0.1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</row>
    <row r="253" spans="1:96" ht="15" customHeight="1" x14ac:dyDescent="0.1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</row>
    <row r="254" spans="1:96" ht="15" customHeight="1" x14ac:dyDescent="0.1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</row>
    <row r="255" spans="1:96" ht="15" customHeight="1" x14ac:dyDescent="0.1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</row>
    <row r="256" spans="1:96" ht="15" customHeight="1" x14ac:dyDescent="0.1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</row>
    <row r="257" spans="1:96" ht="15" customHeight="1" x14ac:dyDescent="0.1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</row>
    <row r="258" spans="1:96" ht="15" customHeight="1" x14ac:dyDescent="0.1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</row>
    <row r="259" spans="1:96" ht="15" customHeight="1" x14ac:dyDescent="0.1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</row>
    <row r="260" spans="1:96" ht="1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</row>
    <row r="261" spans="1:96" ht="1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</row>
    <row r="262" spans="1:96" ht="15" customHeight="1" x14ac:dyDescent="0.1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</row>
    <row r="263" spans="1:96" ht="15" customHeight="1" x14ac:dyDescent="0.1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</row>
    <row r="264" spans="1:96" ht="15" customHeight="1" x14ac:dyDescent="0.1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</row>
    <row r="265" spans="1:96" ht="15" customHeight="1" x14ac:dyDescent="0.1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</row>
    <row r="266" spans="1:96" ht="15" customHeight="1" x14ac:dyDescent="0.1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</row>
    <row r="267" spans="1:96" ht="15" customHeight="1" x14ac:dyDescent="0.1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</row>
    <row r="268" spans="1:96" ht="15" customHeight="1" x14ac:dyDescent="0.1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</row>
    <row r="269" spans="1:96" ht="15" customHeight="1" x14ac:dyDescent="0.1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</row>
    <row r="270" spans="1:96" ht="15" customHeight="1" x14ac:dyDescent="0.1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</row>
    <row r="271" spans="1:96" ht="15" customHeight="1" x14ac:dyDescent="0.1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</row>
    <row r="272" spans="1:96" ht="15" customHeight="1" x14ac:dyDescent="0.1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</row>
    <row r="273" spans="1:96" ht="15" customHeight="1" x14ac:dyDescent="0.1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</row>
    <row r="274" spans="1:96" ht="15" customHeight="1" x14ac:dyDescent="0.1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</row>
    <row r="275" spans="1:96" ht="15" customHeight="1" x14ac:dyDescent="0.1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</row>
    <row r="276" spans="1:96" ht="15" customHeight="1" x14ac:dyDescent="0.1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</row>
    <row r="277" spans="1:96" ht="15" customHeight="1" x14ac:dyDescent="0.1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</row>
    <row r="278" spans="1:96" ht="15" customHeight="1" x14ac:dyDescent="0.1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</row>
    <row r="279" spans="1:96" ht="15" customHeight="1" x14ac:dyDescent="0.1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</row>
    <row r="280" spans="1:96" ht="15" customHeight="1" x14ac:dyDescent="0.1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</row>
    <row r="281" spans="1:96" ht="15" customHeight="1" x14ac:dyDescent="0.1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</row>
    <row r="282" spans="1:96" ht="15" customHeight="1" x14ac:dyDescent="0.1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</row>
    <row r="283" spans="1:96" ht="15" customHeight="1" x14ac:dyDescent="0.1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</row>
    <row r="284" spans="1:96" ht="15" customHeight="1" x14ac:dyDescent="0.1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</row>
    <row r="285" spans="1:96" ht="15" customHeight="1" x14ac:dyDescent="0.1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</row>
    <row r="286" spans="1:96" ht="15" customHeight="1" x14ac:dyDescent="0.1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</row>
    <row r="287" spans="1:96" ht="15" customHeight="1" x14ac:dyDescent="0.1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</row>
    <row r="288" spans="1:96" ht="15" customHeight="1" x14ac:dyDescent="0.1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</row>
    <row r="289" spans="1:96" ht="15" customHeight="1" x14ac:dyDescent="0.1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</row>
    <row r="290" spans="1:96" ht="15" customHeight="1" x14ac:dyDescent="0.1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</row>
    <row r="291" spans="1:96" ht="15" customHeight="1" x14ac:dyDescent="0.1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</row>
    <row r="292" spans="1:96" ht="15" customHeight="1" x14ac:dyDescent="0.1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</row>
    <row r="293" spans="1:96" ht="15" customHeight="1" x14ac:dyDescent="0.1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</row>
    <row r="294" spans="1:96" ht="15" customHeight="1" x14ac:dyDescent="0.1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</row>
    <row r="295" spans="1:96" ht="15" customHeight="1" x14ac:dyDescent="0.1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</row>
    <row r="296" spans="1:96" ht="15" customHeight="1" x14ac:dyDescent="0.1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</row>
    <row r="297" spans="1:96" ht="15" customHeight="1" x14ac:dyDescent="0.1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</row>
    <row r="298" spans="1:96" ht="15" customHeight="1" x14ac:dyDescent="0.1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</row>
    <row r="299" spans="1:96" ht="15" customHeight="1" x14ac:dyDescent="0.1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</row>
    <row r="300" spans="1:96" ht="15" customHeight="1" x14ac:dyDescent="0.1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</row>
    <row r="301" spans="1:96" ht="1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</row>
    <row r="302" spans="1:96" ht="1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</row>
    <row r="303" spans="1:96" ht="15" customHeight="1" x14ac:dyDescent="0.1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</row>
    <row r="304" spans="1:96" ht="15" customHeight="1" x14ac:dyDescent="0.1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</row>
    <row r="305" spans="1:96" ht="15" customHeight="1" x14ac:dyDescent="0.1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</row>
    <row r="306" spans="1:96" ht="15" customHeight="1" x14ac:dyDescent="0.1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</row>
    <row r="307" spans="1:96" ht="15" customHeight="1" x14ac:dyDescent="0.1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</row>
    <row r="308" spans="1:96" ht="15" customHeight="1" x14ac:dyDescent="0.1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</row>
    <row r="309" spans="1:96" ht="15" customHeight="1" x14ac:dyDescent="0.1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</row>
    <row r="310" spans="1:96" ht="15" customHeight="1" x14ac:dyDescent="0.1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</row>
    <row r="311" spans="1:96" ht="15" customHeight="1" x14ac:dyDescent="0.1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</row>
    <row r="312" spans="1:96" ht="15" customHeight="1" x14ac:dyDescent="0.1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</row>
    <row r="313" spans="1:96" ht="15" customHeight="1" x14ac:dyDescent="0.1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</row>
    <row r="314" spans="1:96" ht="15" customHeight="1" x14ac:dyDescent="0.1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</row>
    <row r="315" spans="1:96" ht="15" customHeight="1" x14ac:dyDescent="0.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</row>
    <row r="316" spans="1:96" ht="15" customHeight="1" x14ac:dyDescent="0.1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</row>
    <row r="317" spans="1:96" ht="15" customHeight="1" x14ac:dyDescent="0.1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</row>
    <row r="318" spans="1:96" ht="15" customHeight="1" x14ac:dyDescent="0.1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</row>
    <row r="319" spans="1:96" ht="15" customHeight="1" x14ac:dyDescent="0.1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</row>
    <row r="320" spans="1:96" ht="15" customHeight="1" x14ac:dyDescent="0.1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</row>
    <row r="321" spans="1:96" ht="15" customHeight="1" x14ac:dyDescent="0.1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</row>
    <row r="322" spans="1:96" ht="15" customHeight="1" x14ac:dyDescent="0.1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</row>
    <row r="323" spans="1:96" ht="15" customHeight="1" x14ac:dyDescent="0.1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</row>
    <row r="324" spans="1:96" ht="14.1" customHeight="1" x14ac:dyDescent="0.1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</row>
    <row r="325" spans="1:96" ht="14.1" customHeight="1" x14ac:dyDescent="0.1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</row>
    <row r="326" spans="1:96" ht="14.1" customHeight="1" x14ac:dyDescent="0.1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</row>
    <row r="327" spans="1:96" ht="14.1" customHeight="1" x14ac:dyDescent="0.1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</row>
    <row r="328" spans="1:96" ht="14.1" customHeight="1" x14ac:dyDescent="0.1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</row>
    <row r="329" spans="1:96" ht="14.1" customHeight="1" x14ac:dyDescent="0.1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</row>
    <row r="330" spans="1:96" ht="14.1" customHeight="1" x14ac:dyDescent="0.1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</row>
    <row r="331" spans="1:96" ht="14.1" customHeight="1" x14ac:dyDescent="0.1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</row>
    <row r="332" spans="1:96" ht="14.1" customHeight="1" x14ac:dyDescent="0.1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</row>
    <row r="333" spans="1:96" ht="14.1" customHeight="1" x14ac:dyDescent="0.1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</row>
    <row r="334" spans="1:96" ht="14.1" customHeight="1" x14ac:dyDescent="0.1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</row>
    <row r="335" spans="1:96" ht="14.1" customHeight="1" x14ac:dyDescent="0.1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</row>
    <row r="336" spans="1:96" ht="14.1" customHeight="1" x14ac:dyDescent="0.1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</row>
    <row r="337" spans="1:96" ht="14.1" customHeight="1" x14ac:dyDescent="0.1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</row>
    <row r="338" spans="1:96" ht="14.1" customHeight="1" x14ac:dyDescent="0.1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</row>
    <row r="339" spans="1:96" ht="14.1" customHeight="1" x14ac:dyDescent="0.1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</row>
    <row r="340" spans="1:96" ht="14.1" customHeight="1" x14ac:dyDescent="0.1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</row>
    <row r="341" spans="1:96" ht="14.1" customHeight="1" x14ac:dyDescent="0.1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</row>
    <row r="342" spans="1:96" ht="14.1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</row>
    <row r="343" spans="1:96" ht="14.1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</row>
    <row r="344" spans="1:96" ht="14.1" customHeight="1" x14ac:dyDescent="0.1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</row>
    <row r="345" spans="1:96" ht="14.1" customHeight="1" x14ac:dyDescent="0.1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</row>
    <row r="346" spans="1:96" ht="14.1" customHeight="1" x14ac:dyDescent="0.1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</row>
    <row r="347" spans="1:96" ht="14.1" customHeight="1" x14ac:dyDescent="0.1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</row>
    <row r="348" spans="1:96" ht="14.1" customHeight="1" x14ac:dyDescent="0.1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</row>
    <row r="349" spans="1:96" ht="14.1" customHeight="1" x14ac:dyDescent="0.1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</row>
    <row r="350" spans="1:96" ht="14.1" customHeight="1" x14ac:dyDescent="0.1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</row>
    <row r="351" spans="1:96" ht="14.1" customHeight="1" x14ac:dyDescent="0.1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</row>
    <row r="352" spans="1:96" ht="14.1" customHeight="1" x14ac:dyDescent="0.1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</row>
    <row r="353" spans="1:96" ht="14.1" customHeight="1" x14ac:dyDescent="0.1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</row>
    <row r="354" spans="1:96" ht="14.1" customHeight="1" x14ac:dyDescent="0.1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</row>
    <row r="355" spans="1:96" ht="14.1" customHeight="1" x14ac:dyDescent="0.1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</row>
    <row r="356" spans="1:96" ht="14.1" customHeight="1" x14ac:dyDescent="0.1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</row>
    <row r="357" spans="1:96" ht="14.1" customHeight="1" x14ac:dyDescent="0.1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</row>
    <row r="358" spans="1:96" ht="14.1" customHeight="1" x14ac:dyDescent="0.1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</row>
    <row r="359" spans="1:96" ht="14.1" customHeight="1" x14ac:dyDescent="0.1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</row>
    <row r="360" spans="1:96" ht="14.1" customHeight="1" x14ac:dyDescent="0.1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</row>
    <row r="361" spans="1:96" ht="14.1" customHeight="1" x14ac:dyDescent="0.1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</row>
    <row r="362" spans="1:96" ht="14.1" customHeight="1" x14ac:dyDescent="0.1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</row>
    <row r="363" spans="1:96" ht="14.1" customHeight="1" x14ac:dyDescent="0.1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</row>
    <row r="364" spans="1:96" ht="14.1" customHeight="1" x14ac:dyDescent="0.1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</row>
    <row r="365" spans="1:96" ht="14.1" customHeight="1" x14ac:dyDescent="0.1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</row>
    <row r="366" spans="1:96" ht="14.1" customHeight="1" x14ac:dyDescent="0.1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</row>
    <row r="367" spans="1:96" ht="14.1" customHeight="1" x14ac:dyDescent="0.1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</row>
    <row r="368" spans="1:96" ht="14.1" customHeight="1" x14ac:dyDescent="0.1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</row>
    <row r="369" spans="1:96" ht="14.1" customHeight="1" x14ac:dyDescent="0.1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</row>
    <row r="370" spans="1:96" ht="14.1" customHeight="1" x14ac:dyDescent="0.1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</row>
    <row r="371" spans="1:96" ht="14.1" customHeight="1" x14ac:dyDescent="0.1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</row>
    <row r="372" spans="1:96" ht="14.1" customHeight="1" x14ac:dyDescent="0.1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</row>
    <row r="373" spans="1:96" ht="14.1" customHeight="1" x14ac:dyDescent="0.1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</row>
    <row r="374" spans="1:96" ht="14.1" customHeight="1" x14ac:dyDescent="0.1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</row>
    <row r="375" spans="1:96" ht="14.1" customHeight="1" x14ac:dyDescent="0.1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</row>
    <row r="376" spans="1:96" ht="14.1" customHeight="1" x14ac:dyDescent="0.1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</row>
    <row r="377" spans="1:96" ht="14.1" customHeight="1" x14ac:dyDescent="0.1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</row>
    <row r="378" spans="1:96" ht="14.1" customHeight="1" x14ac:dyDescent="0.1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</row>
    <row r="379" spans="1:96" ht="14.1" customHeight="1" x14ac:dyDescent="0.1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</row>
    <row r="380" spans="1:96" ht="14.1" customHeight="1" x14ac:dyDescent="0.1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</row>
    <row r="381" spans="1:96" ht="14.1" customHeight="1" x14ac:dyDescent="0.1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</row>
    <row r="382" spans="1:96" ht="14.1" customHeight="1" x14ac:dyDescent="0.1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</row>
    <row r="383" spans="1:96" ht="14.1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</row>
    <row r="384" spans="1:96" ht="14.1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</row>
    <row r="385" spans="1:96" ht="14.1" customHeight="1" x14ac:dyDescent="0.1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</row>
    <row r="386" spans="1:96" ht="14.1" customHeight="1" x14ac:dyDescent="0.1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</row>
    <row r="387" spans="1:96" ht="14.1" customHeight="1" x14ac:dyDescent="0.1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</row>
    <row r="388" spans="1:96" ht="14.1" customHeight="1" x14ac:dyDescent="0.1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</row>
    <row r="389" spans="1:96" ht="14.1" customHeight="1" x14ac:dyDescent="0.1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</row>
    <row r="390" spans="1:96" ht="14.1" customHeight="1" x14ac:dyDescent="0.1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</row>
    <row r="391" spans="1:96" ht="14.1" customHeight="1" x14ac:dyDescent="0.1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</row>
    <row r="392" spans="1:96" ht="14.1" customHeight="1" x14ac:dyDescent="0.1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</row>
    <row r="393" spans="1:96" ht="14.1" customHeight="1" x14ac:dyDescent="0.1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</row>
    <row r="394" spans="1:96" ht="14.1" customHeight="1" x14ac:dyDescent="0.1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</row>
    <row r="395" spans="1:96" ht="14.1" customHeight="1" x14ac:dyDescent="0.1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</row>
    <row r="396" spans="1:96" ht="14.1" customHeight="1" x14ac:dyDescent="0.1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</row>
    <row r="397" spans="1:96" ht="14.1" customHeight="1" x14ac:dyDescent="0.1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</row>
    <row r="398" spans="1:96" ht="14.1" customHeight="1" x14ac:dyDescent="0.1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</row>
    <row r="399" spans="1:96" ht="14.1" customHeight="1" x14ac:dyDescent="0.1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</row>
    <row r="400" spans="1:96" ht="14.1" customHeight="1" x14ac:dyDescent="0.1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</row>
    <row r="401" spans="1:96" ht="14.1" customHeight="1" x14ac:dyDescent="0.1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</row>
    <row r="402" spans="1:96" ht="14.1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</row>
    <row r="403" spans="1:96" ht="14.1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</row>
    <row r="404" spans="1:96" ht="14.1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</row>
    <row r="405" spans="1:96" ht="14.1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</row>
    <row r="406" spans="1:96" ht="14.1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</row>
    <row r="407" spans="1:96" ht="14.1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</row>
    <row r="408" spans="1:96" ht="14.1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</row>
    <row r="409" spans="1:96" ht="14.1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</row>
    <row r="410" spans="1:96" ht="14.1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</row>
    <row r="411" spans="1:96" ht="14.1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</row>
    <row r="412" spans="1:96" ht="14.1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</row>
    <row r="413" spans="1:96" ht="14.1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</row>
    <row r="414" spans="1:96" ht="14.1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</row>
    <row r="415" spans="1:96" ht="14.1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</row>
    <row r="416" spans="1:96" ht="14.1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</row>
    <row r="417" spans="1:96" ht="14.1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</row>
    <row r="418" spans="1:96" ht="14.1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</row>
    <row r="419" spans="1:96" ht="14.1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</row>
    <row r="420" spans="1:96" ht="14.1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</row>
    <row r="421" spans="1:96" ht="14.1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</row>
    <row r="422" spans="1:96" ht="14.1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</row>
    <row r="423" spans="1:96" ht="14.1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</row>
    <row r="424" spans="1:96" ht="14.1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</row>
    <row r="425" spans="1:96" ht="14.1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</row>
    <row r="426" spans="1:96" ht="14.1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</row>
    <row r="427" spans="1:96" ht="14.1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</row>
    <row r="428" spans="1:96" ht="14.1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</row>
    <row r="429" spans="1:96" ht="14.1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</row>
    <row r="430" spans="1:96" ht="14.1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</row>
    <row r="431" spans="1:96" ht="14.1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</row>
    <row r="432" spans="1:96" ht="14.1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</row>
    <row r="433" spans="1:96" ht="14.1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</row>
    <row r="434" spans="1:96" ht="14.1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</row>
    <row r="435" spans="1:96" ht="14.1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</row>
    <row r="436" spans="1:96" ht="14.1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</row>
    <row r="437" spans="1:96" ht="14.1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</row>
    <row r="438" spans="1:96" ht="14.1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</row>
    <row r="439" spans="1:96" ht="14.1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</row>
    <row r="440" spans="1:96" ht="14.1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</row>
    <row r="441" spans="1:96" ht="14.1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</row>
    <row r="442" spans="1:96" ht="14.1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</row>
    <row r="443" spans="1:96" ht="14.1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</row>
    <row r="444" spans="1:96" ht="14.1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</row>
    <row r="445" spans="1:96" ht="14.1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</row>
    <row r="446" spans="1:96" ht="14.1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</row>
    <row r="447" spans="1:96" ht="14.1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</row>
    <row r="448" spans="1:96" ht="14.1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</row>
    <row r="449" spans="1:96" ht="14.1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</row>
    <row r="450" spans="1:96" ht="14.1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</row>
    <row r="451" spans="1:96" ht="14.1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</row>
    <row r="452" spans="1:96" ht="14.1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</row>
    <row r="453" spans="1:96" ht="14.1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</row>
    <row r="454" spans="1:96" ht="14.1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</row>
    <row r="455" spans="1:96" ht="14.1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</row>
    <row r="456" spans="1:96" ht="14.1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</row>
    <row r="457" spans="1:96" ht="14.1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</row>
    <row r="458" spans="1:96" ht="14.1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</row>
    <row r="459" spans="1:96" ht="14.1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</row>
    <row r="460" spans="1:96" ht="14.1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</row>
    <row r="461" spans="1:96" ht="14.1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</row>
    <row r="462" spans="1:96" ht="14.1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</row>
    <row r="463" spans="1:96" ht="14.1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</row>
    <row r="464" spans="1:96" ht="14.1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</row>
    <row r="465" spans="1:96" ht="14.1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</row>
    <row r="466" spans="1:96" ht="14.1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</row>
    <row r="467" spans="1:96" ht="14.1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</row>
    <row r="468" spans="1:96" ht="14.1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</row>
    <row r="469" spans="1:96" ht="14.1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</row>
    <row r="470" spans="1:96" ht="14.1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</row>
    <row r="471" spans="1:96" ht="14.1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</row>
    <row r="472" spans="1:96" ht="14.1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</row>
    <row r="473" spans="1:96" ht="14.1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</row>
    <row r="474" spans="1:96" ht="14.1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</row>
    <row r="475" spans="1:96" ht="14.1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</row>
    <row r="476" spans="1:96" ht="14.1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</row>
    <row r="477" spans="1:96" ht="14.1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</row>
    <row r="478" spans="1:96" ht="14.1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</row>
    <row r="479" spans="1:96" ht="14.1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</row>
    <row r="480" spans="1:96" ht="14.1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</row>
    <row r="481" spans="1:96" ht="14.1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</row>
    <row r="482" spans="1:96" ht="14.1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</row>
    <row r="483" spans="1:96" ht="14.1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</row>
    <row r="484" spans="1:96" ht="14.1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</row>
    <row r="485" spans="1:96" ht="14.1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</row>
    <row r="486" spans="1:96" ht="14.1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</row>
    <row r="487" spans="1:96" ht="14.1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</row>
    <row r="488" spans="1:96" ht="14.1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</row>
    <row r="489" spans="1:96" ht="14.1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</row>
    <row r="490" spans="1:96" ht="14.1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</row>
    <row r="491" spans="1:96" ht="14.1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</row>
    <row r="492" spans="1:96" ht="14.1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</row>
    <row r="493" spans="1:96" ht="14.1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</row>
    <row r="494" spans="1:96" ht="14.1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</row>
    <row r="495" spans="1:96" ht="14.1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</row>
    <row r="496" spans="1:96" ht="14.1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</row>
    <row r="497" spans="1:96" ht="14.1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</row>
    <row r="498" spans="1:96" ht="14.1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</row>
    <row r="499" spans="1:96" ht="14.1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</row>
    <row r="500" spans="1:96" ht="14.1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</row>
    <row r="501" spans="1:96" ht="14.1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</row>
    <row r="502" spans="1:96" ht="14.1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</row>
    <row r="503" spans="1:96" ht="14.1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</row>
    <row r="504" spans="1:96" ht="14.1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</row>
    <row r="505" spans="1:96" ht="14.1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</row>
    <row r="506" spans="1:96" ht="14.1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</row>
    <row r="507" spans="1:96" ht="14.1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</row>
    <row r="508" spans="1:96" ht="14.1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</row>
    <row r="509" spans="1:96" ht="14.1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</row>
    <row r="510" spans="1:96" ht="14.1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</row>
    <row r="511" spans="1:96" ht="14.1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</row>
    <row r="512" spans="1:96" ht="14.1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</row>
    <row r="513" spans="1:96" ht="14.1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</row>
    <row r="514" spans="1:96" ht="14.1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</row>
    <row r="515" spans="1:96" ht="14.1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</row>
    <row r="516" spans="1:96" ht="14.1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</row>
    <row r="517" spans="1:96" ht="14.1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</row>
    <row r="518" spans="1:96" ht="14.1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</row>
    <row r="519" spans="1:96" ht="14.1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</row>
    <row r="520" spans="1:96" ht="14.1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</row>
    <row r="521" spans="1:96" ht="14.1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</row>
    <row r="522" spans="1:96" ht="14.1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</row>
    <row r="523" spans="1:96" ht="14.1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</row>
    <row r="524" spans="1:96" ht="14.1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</row>
    <row r="525" spans="1:96" ht="14.1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</row>
    <row r="526" spans="1:96" ht="14.1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</row>
    <row r="527" spans="1:96" ht="14.1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</row>
    <row r="528" spans="1:96" ht="14.1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</row>
    <row r="529" spans="1:96" ht="14.1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</row>
    <row r="530" spans="1:96" ht="14.1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</row>
    <row r="531" spans="1:96" ht="14.1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</row>
    <row r="532" spans="1:96" ht="14.1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</row>
    <row r="533" spans="1:96" ht="14.1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</row>
    <row r="534" spans="1:96" ht="14.1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</row>
    <row r="535" spans="1:96" ht="14.1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</row>
    <row r="536" spans="1:96" ht="14.1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</row>
    <row r="537" spans="1:96" ht="14.1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</row>
    <row r="538" spans="1:96" ht="14.1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</row>
    <row r="539" spans="1:96" ht="14.1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</row>
    <row r="540" spans="1:96" ht="14.1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</row>
    <row r="541" spans="1:96" ht="14.1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</row>
    <row r="542" spans="1:96" ht="14.1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</row>
    <row r="543" spans="1:96" ht="14.1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</row>
    <row r="544" spans="1:96" ht="14.1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</row>
    <row r="545" spans="1:96" ht="14.1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</row>
    <row r="546" spans="1:96" ht="14.1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</row>
    <row r="547" spans="1:96" ht="14.1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</row>
    <row r="548" spans="1:96" ht="14.1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</row>
    <row r="549" spans="1:96" ht="14.1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</row>
    <row r="550" spans="1:96" ht="14.1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</row>
    <row r="551" spans="1:96" ht="14.1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</row>
    <row r="552" spans="1:96" ht="14.1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</row>
    <row r="553" spans="1:96" ht="14.1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</row>
    <row r="554" spans="1:96" ht="14.1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</row>
    <row r="555" spans="1:96" ht="14.1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</row>
    <row r="556" spans="1:96" ht="14.1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</row>
    <row r="557" spans="1:96" ht="14.1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</row>
    <row r="558" spans="1:96" ht="14.1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</row>
    <row r="559" spans="1:96" ht="14.1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</row>
    <row r="560" spans="1:96" ht="14.1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</row>
    <row r="561" spans="1:96" ht="14.1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</row>
    <row r="562" spans="1:96" ht="14.1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</row>
    <row r="563" spans="1:96" ht="14.1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</row>
    <row r="564" spans="1:96" ht="14.1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</row>
    <row r="565" spans="1:96" ht="14.1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</row>
    <row r="566" spans="1:96" ht="14.1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</row>
    <row r="567" spans="1:96" ht="14.1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</row>
    <row r="568" spans="1:96" ht="14.1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</row>
    <row r="569" spans="1:96" ht="14.1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</row>
    <row r="570" spans="1:96" ht="14.1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</row>
    <row r="571" spans="1:96" ht="14.1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</row>
    <row r="572" spans="1:96" ht="14.1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</row>
    <row r="573" spans="1:96" ht="14.1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</row>
    <row r="574" spans="1:96" ht="14.1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</row>
    <row r="575" spans="1:96" ht="14.1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</row>
    <row r="576" spans="1:96" ht="14.1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</row>
    <row r="577" spans="1:96" ht="14.1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</row>
    <row r="578" spans="1:96" ht="14.1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</row>
    <row r="579" spans="1:96" ht="14.1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</row>
    <row r="580" spans="1:96" ht="14.1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</row>
    <row r="581" spans="1:96" ht="14.1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</row>
    <row r="582" spans="1:96" ht="14.1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</row>
    <row r="583" spans="1:96" ht="14.1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</row>
    <row r="584" spans="1:96" ht="14.1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</row>
    <row r="585" spans="1:96" ht="14.1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</row>
    <row r="586" spans="1:96" ht="14.1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</row>
    <row r="587" spans="1:96" ht="14.1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</row>
    <row r="588" spans="1:96" ht="14.1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</row>
    <row r="589" spans="1:96" ht="14.1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</row>
    <row r="590" spans="1:96" ht="14.1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</row>
    <row r="591" spans="1:96" ht="14.1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</row>
    <row r="592" spans="1:96" ht="14.1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</row>
    <row r="593" spans="1:96" ht="14.1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</row>
    <row r="594" spans="1:96" ht="14.1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</row>
    <row r="595" spans="1:96" ht="14.1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</row>
    <row r="596" spans="1:96" ht="14.1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</row>
    <row r="597" spans="1:96" ht="14.1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</row>
    <row r="598" spans="1:96" ht="14.1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</row>
    <row r="599" spans="1:96" ht="14.1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</row>
    <row r="600" spans="1:96" ht="14.1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</row>
    <row r="601" spans="1:96" ht="14.1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</row>
    <row r="602" spans="1:96" ht="14.1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</row>
    <row r="603" spans="1:96" ht="14.1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</row>
    <row r="604" spans="1:96" ht="14.1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</row>
    <row r="605" spans="1:96" ht="14.1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</row>
    <row r="606" spans="1:96" ht="14.1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</row>
    <row r="607" spans="1:96" ht="14.1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</row>
    <row r="608" spans="1:96" ht="14.1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</row>
    <row r="609" spans="1:96" ht="14.1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</row>
    <row r="610" spans="1:96" ht="14.1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</row>
    <row r="611" spans="1:96" ht="14.1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</row>
    <row r="612" spans="1:96" ht="14.1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</row>
    <row r="613" spans="1:96" ht="14.1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</row>
    <row r="614" spans="1:96" ht="14.1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</row>
    <row r="615" spans="1:96" ht="14.1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</row>
    <row r="616" spans="1:96" ht="14.1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</row>
    <row r="617" spans="1:96" ht="14.1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</row>
    <row r="618" spans="1:96" ht="14.1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</row>
    <row r="619" spans="1:96" ht="14.1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</row>
    <row r="620" spans="1:96" ht="14.1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</row>
    <row r="621" spans="1:96" ht="14.1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</row>
    <row r="622" spans="1:96" ht="14.1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</row>
    <row r="623" spans="1:96" ht="14.1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</row>
    <row r="624" spans="1:96" ht="14.1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</row>
    <row r="625" spans="1:96" ht="14.1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</row>
    <row r="626" spans="1:96" ht="14.1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</row>
    <row r="627" spans="1:96" ht="14.1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</row>
    <row r="628" spans="1:96" ht="14.1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</row>
    <row r="629" spans="1:96" ht="14.1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</row>
    <row r="630" spans="1:96" ht="14.1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</row>
    <row r="631" spans="1:96" ht="14.1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</row>
    <row r="632" spans="1:96" ht="14.1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</row>
    <row r="633" spans="1:96" ht="14.1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</row>
    <row r="634" spans="1:96" ht="14.1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</row>
    <row r="635" spans="1:96" ht="14.1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</row>
    <row r="636" spans="1:96" ht="14.1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</row>
    <row r="637" spans="1:96" ht="14.1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</row>
    <row r="638" spans="1:96" ht="14.1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</row>
    <row r="639" spans="1:96" ht="14.1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</row>
    <row r="640" spans="1:96" ht="14.1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</row>
    <row r="641" spans="1:96" ht="14.1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</row>
    <row r="642" spans="1:96" ht="14.1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</row>
    <row r="643" spans="1:96" ht="14.1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</row>
    <row r="644" spans="1:96" ht="14.1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</row>
    <row r="645" spans="1:96" ht="14.1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</row>
    <row r="646" spans="1:96" ht="14.1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</row>
    <row r="647" spans="1:96" ht="14.1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</row>
    <row r="648" spans="1:96" ht="14.1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</row>
    <row r="649" spans="1:96" ht="14.1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</row>
    <row r="650" spans="1:96" ht="14.1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</row>
    <row r="651" spans="1:96" ht="14.1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</row>
    <row r="652" spans="1:96" ht="14.1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</row>
    <row r="653" spans="1:96" ht="14.1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</row>
    <row r="654" spans="1:96" ht="14.1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</row>
    <row r="655" spans="1:96" ht="14.1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</row>
    <row r="656" spans="1:96" ht="14.1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</row>
    <row r="657" spans="1:96" ht="14.1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</row>
    <row r="658" spans="1:96" ht="14.1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</row>
    <row r="659" spans="1:96" ht="14.1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</row>
    <row r="660" spans="1:96" ht="14.1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</row>
    <row r="661" spans="1:96" ht="14.1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</row>
    <row r="662" spans="1:96" ht="14.1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</row>
    <row r="663" spans="1:96" ht="14.1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</row>
    <row r="664" spans="1:96" ht="14.1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</row>
    <row r="665" spans="1:96" ht="14.1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</row>
    <row r="666" spans="1:96" ht="14.1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</row>
    <row r="667" spans="1:96" ht="14.1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</row>
    <row r="668" spans="1:96" ht="14.1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</row>
    <row r="669" spans="1:96" ht="14.1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</row>
    <row r="670" spans="1:96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</row>
    <row r="671" spans="1:96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</row>
    <row r="672" spans="1:96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</row>
    <row r="673" spans="1:96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</row>
    <row r="674" spans="1:96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</row>
    <row r="675" spans="1:96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</row>
    <row r="676" spans="1:96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</row>
    <row r="677" spans="1:96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</row>
    <row r="678" spans="1:96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</row>
    <row r="679" spans="1:96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</row>
    <row r="680" spans="1:96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</row>
    <row r="681" spans="1:96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</row>
    <row r="682" spans="1:96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</row>
    <row r="683" spans="1:96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</row>
    <row r="684" spans="1:96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</row>
    <row r="685" spans="1:96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</row>
    <row r="686" spans="1:96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</row>
    <row r="687" spans="1:96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</row>
    <row r="688" spans="1:96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</row>
    <row r="689" spans="1:96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</row>
    <row r="690" spans="1:96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</row>
    <row r="691" spans="1:96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</row>
    <row r="692" spans="1:96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</row>
    <row r="693" spans="1:96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</row>
    <row r="694" spans="1:96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</row>
    <row r="695" spans="1:96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</row>
    <row r="696" spans="1:96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</row>
    <row r="697" spans="1:96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96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96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96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96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96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96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96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  <row r="1002" spans="1:20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</row>
    <row r="1003" spans="1:20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</row>
    <row r="1004" spans="1:20" x14ac:dyDescent="0.1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</row>
    <row r="1005" spans="1:20" x14ac:dyDescent="0.1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</row>
    <row r="1006" spans="1:20" x14ac:dyDescent="0.1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</row>
    <row r="1007" spans="1:20" x14ac:dyDescent="0.1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</row>
    <row r="1008" spans="1:20" x14ac:dyDescent="0.1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</row>
    <row r="1009" spans="1:20" x14ac:dyDescent="0.1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</row>
    <row r="1010" spans="1:20" x14ac:dyDescent="0.1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</row>
    <row r="1011" spans="1:20" x14ac:dyDescent="0.1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</row>
    <row r="1012" spans="1:20" x14ac:dyDescent="0.1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</row>
    <row r="1013" spans="1:20" x14ac:dyDescent="0.1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</row>
    <row r="1014" spans="1:20" x14ac:dyDescent="0.1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</row>
    <row r="1015" spans="1:20" x14ac:dyDescent="0.1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</row>
    <row r="1016" spans="1:20" x14ac:dyDescent="0.1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</row>
    <row r="1017" spans="1:20" x14ac:dyDescent="0.1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</row>
    <row r="1018" spans="1:20" x14ac:dyDescent="0.1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</row>
    <row r="1019" spans="1:20" x14ac:dyDescent="0.1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</row>
    <row r="1020" spans="1:20" x14ac:dyDescent="0.1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</row>
    <row r="1021" spans="1:20" x14ac:dyDescent="0.1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</row>
    <row r="1022" spans="1:20" x14ac:dyDescent="0.1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</row>
    <row r="1023" spans="1:20" x14ac:dyDescent="0.1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</row>
    <row r="1024" spans="1:20" x14ac:dyDescent="0.1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</row>
    <row r="1025" spans="1:20" x14ac:dyDescent="0.1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</row>
    <row r="1026" spans="1:20" x14ac:dyDescent="0.1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</row>
    <row r="1027" spans="1:20" x14ac:dyDescent="0.1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</row>
    <row r="1028" spans="1:20" x14ac:dyDescent="0.1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</row>
    <row r="1029" spans="1:20" x14ac:dyDescent="0.1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</row>
    <row r="1030" spans="1:20" x14ac:dyDescent="0.1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</row>
    <row r="1031" spans="1:20" x14ac:dyDescent="0.1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</row>
    <row r="1032" spans="1:20" x14ac:dyDescent="0.1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</row>
    <row r="1033" spans="1:20" x14ac:dyDescent="0.1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</row>
    <row r="1034" spans="1:20" x14ac:dyDescent="0.1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</row>
    <row r="1035" spans="1:20" x14ac:dyDescent="0.1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</row>
    <row r="1036" spans="1:20" x14ac:dyDescent="0.1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</row>
    <row r="1037" spans="1:20" x14ac:dyDescent="0.1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</row>
    <row r="1038" spans="1:20" x14ac:dyDescent="0.1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</row>
    <row r="1039" spans="1:20" x14ac:dyDescent="0.1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</row>
    <row r="1040" spans="1:20" x14ac:dyDescent="0.1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</row>
    <row r="1041" spans="1:20" x14ac:dyDescent="0.1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</row>
    <row r="1042" spans="1:20" x14ac:dyDescent="0.1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</row>
    <row r="1043" spans="1:20" x14ac:dyDescent="0.1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</row>
    <row r="1044" spans="1:20" x14ac:dyDescent="0.1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</row>
    <row r="1045" spans="1:20" x14ac:dyDescent="0.1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</row>
    <row r="1046" spans="1:20" x14ac:dyDescent="0.1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</row>
    <row r="1047" spans="1:20" x14ac:dyDescent="0.1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</row>
    <row r="1048" spans="1:20" x14ac:dyDescent="0.1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</row>
    <row r="1049" spans="1:20" x14ac:dyDescent="0.1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</row>
    <row r="1050" spans="1:20" x14ac:dyDescent="0.1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</row>
    <row r="1051" spans="1:20" x14ac:dyDescent="0.1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</row>
    <row r="1052" spans="1:20" x14ac:dyDescent="0.1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</row>
    <row r="1053" spans="1:20" x14ac:dyDescent="0.1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</row>
    <row r="1054" spans="1:20" x14ac:dyDescent="0.1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</row>
    <row r="1055" spans="1:20" x14ac:dyDescent="0.1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</row>
    <row r="1056" spans="1:20" x14ac:dyDescent="0.1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</row>
    <row r="1057" spans="1:20" x14ac:dyDescent="0.1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</row>
    <row r="1058" spans="1:20" x14ac:dyDescent="0.1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</row>
    <row r="1059" spans="1:20" x14ac:dyDescent="0.1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</row>
    <row r="1060" spans="1:20" x14ac:dyDescent="0.1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</row>
    <row r="1061" spans="1:20" x14ac:dyDescent="0.1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</row>
    <row r="1062" spans="1:20" x14ac:dyDescent="0.1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</row>
    <row r="1063" spans="1:20" x14ac:dyDescent="0.1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</row>
    <row r="1064" spans="1:20" x14ac:dyDescent="0.1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</row>
    <row r="1065" spans="1:20" x14ac:dyDescent="0.1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</row>
    <row r="1066" spans="1:20" x14ac:dyDescent="0.1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</row>
    <row r="1067" spans="1:20" x14ac:dyDescent="0.1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</row>
    <row r="1068" spans="1:20" x14ac:dyDescent="0.1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</row>
    <row r="1069" spans="1:20" x14ac:dyDescent="0.1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</row>
    <row r="1070" spans="1:20" x14ac:dyDescent="0.1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</row>
    <row r="1071" spans="1:20" x14ac:dyDescent="0.1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</row>
    <row r="1072" spans="1:20" x14ac:dyDescent="0.1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</row>
    <row r="1073" spans="1:20" x14ac:dyDescent="0.1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</row>
    <row r="1074" spans="1:20" x14ac:dyDescent="0.1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</row>
    <row r="1075" spans="1:20" x14ac:dyDescent="0.1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</row>
    <row r="1076" spans="1:20" x14ac:dyDescent="0.1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</row>
    <row r="1077" spans="1:20" x14ac:dyDescent="0.1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</row>
    <row r="1078" spans="1:20" x14ac:dyDescent="0.1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</row>
    <row r="1079" spans="1:20" x14ac:dyDescent="0.1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</row>
    <row r="1080" spans="1:20" x14ac:dyDescent="0.1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</row>
    <row r="1081" spans="1:20" x14ac:dyDescent="0.1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</row>
    <row r="1082" spans="1:20" x14ac:dyDescent="0.1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</row>
    <row r="1083" spans="1:20" x14ac:dyDescent="0.1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</row>
    <row r="1084" spans="1:20" x14ac:dyDescent="0.1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</row>
    <row r="1085" spans="1:20" x14ac:dyDescent="0.1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</row>
    <row r="1086" spans="1:20" x14ac:dyDescent="0.1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</row>
    <row r="1087" spans="1:20" x14ac:dyDescent="0.1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</row>
    <row r="1088" spans="1:20" x14ac:dyDescent="0.1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</row>
    <row r="1089" spans="1:20" x14ac:dyDescent="0.1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</row>
    <row r="1090" spans="1:20" x14ac:dyDescent="0.1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</row>
    <row r="1091" spans="1:20" x14ac:dyDescent="0.1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</row>
    <row r="1092" spans="1:20" x14ac:dyDescent="0.1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</row>
    <row r="1093" spans="1:20" x14ac:dyDescent="0.1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</row>
    <row r="1094" spans="1:20" x14ac:dyDescent="0.1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</row>
  </sheetData>
  <mergeCells count="128">
    <mergeCell ref="C74:C78"/>
    <mergeCell ref="D75:E75"/>
    <mergeCell ref="D76:D78"/>
    <mergeCell ref="D74:E74"/>
    <mergeCell ref="D44:E44"/>
    <mergeCell ref="D45:E45"/>
    <mergeCell ref="D30:E30"/>
    <mergeCell ref="A49:A53"/>
    <mergeCell ref="D70:E70"/>
    <mergeCell ref="D71:D73"/>
    <mergeCell ref="A69:A73"/>
    <mergeCell ref="B69:B73"/>
    <mergeCell ref="C69:C73"/>
    <mergeCell ref="D69:E69"/>
    <mergeCell ref="A74:A78"/>
    <mergeCell ref="B74:B78"/>
    <mergeCell ref="D54:E54"/>
    <mergeCell ref="A64:A68"/>
    <mergeCell ref="B64:B68"/>
    <mergeCell ref="C64:C68"/>
    <mergeCell ref="D64:E64"/>
    <mergeCell ref="A59:A63"/>
    <mergeCell ref="B59:B63"/>
    <mergeCell ref="C59:C63"/>
    <mergeCell ref="D65:E65"/>
    <mergeCell ref="D66:D68"/>
    <mergeCell ref="D60:E60"/>
    <mergeCell ref="D61:D63"/>
    <mergeCell ref="C11:C13"/>
    <mergeCell ref="D11:E11"/>
    <mergeCell ref="A14:A16"/>
    <mergeCell ref="B17:B19"/>
    <mergeCell ref="C17:C19"/>
    <mergeCell ref="B20:B22"/>
    <mergeCell ref="B14:B16"/>
    <mergeCell ref="C14:C16"/>
    <mergeCell ref="D14:E14"/>
    <mergeCell ref="D20:E20"/>
    <mergeCell ref="C20:C22"/>
    <mergeCell ref="D13:E13"/>
    <mergeCell ref="D16:E16"/>
    <mergeCell ref="D18:E18"/>
    <mergeCell ref="D19:E19"/>
    <mergeCell ref="D21:E21"/>
    <mergeCell ref="D22:E22"/>
    <mergeCell ref="D17:E17"/>
    <mergeCell ref="A44:A48"/>
    <mergeCell ref="D8:E8"/>
    <mergeCell ref="D5:E5"/>
    <mergeCell ref="D24:E24"/>
    <mergeCell ref="D25:E25"/>
    <mergeCell ref="D23:E23"/>
    <mergeCell ref="D29:E29"/>
    <mergeCell ref="A8:A10"/>
    <mergeCell ref="B8:B10"/>
    <mergeCell ref="C8:C10"/>
    <mergeCell ref="D6:E6"/>
    <mergeCell ref="D7:E7"/>
    <mergeCell ref="D9:E9"/>
    <mergeCell ref="D10:E10"/>
    <mergeCell ref="B5:B7"/>
    <mergeCell ref="C5:C7"/>
    <mergeCell ref="A5:A7"/>
    <mergeCell ref="A29:A33"/>
    <mergeCell ref="D12:E12"/>
    <mergeCell ref="A26:A28"/>
    <mergeCell ref="B26:B28"/>
    <mergeCell ref="C26:C28"/>
    <mergeCell ref="D26:E26"/>
    <mergeCell ref="A11:A13"/>
    <mergeCell ref="B11:B13"/>
    <mergeCell ref="A1:S1"/>
    <mergeCell ref="A2:A4"/>
    <mergeCell ref="B2:B4"/>
    <mergeCell ref="F2:Q2"/>
    <mergeCell ref="R2:S4"/>
    <mergeCell ref="C2:C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D2:E4"/>
    <mergeCell ref="B44:B48"/>
    <mergeCell ref="C44:C48"/>
    <mergeCell ref="D46:D48"/>
    <mergeCell ref="C34:C38"/>
    <mergeCell ref="D34:E34"/>
    <mergeCell ref="A81:Q81"/>
    <mergeCell ref="D40:E40"/>
    <mergeCell ref="D41:D43"/>
    <mergeCell ref="B49:B53"/>
    <mergeCell ref="C49:C53"/>
    <mergeCell ref="D49:E49"/>
    <mergeCell ref="D51:D53"/>
    <mergeCell ref="D55:E55"/>
    <mergeCell ref="D56:D58"/>
    <mergeCell ref="D50:E50"/>
    <mergeCell ref="D39:E39"/>
    <mergeCell ref="D35:E35"/>
    <mergeCell ref="D36:D38"/>
    <mergeCell ref="A34:A38"/>
    <mergeCell ref="B34:B38"/>
    <mergeCell ref="A54:A58"/>
    <mergeCell ref="B54:B58"/>
    <mergeCell ref="C54:C58"/>
    <mergeCell ref="D59:E59"/>
    <mergeCell ref="A23:A25"/>
    <mergeCell ref="B23:B25"/>
    <mergeCell ref="C23:C25"/>
    <mergeCell ref="A39:A43"/>
    <mergeCell ref="B39:B43"/>
    <mergeCell ref="C39:C43"/>
    <mergeCell ref="A17:A19"/>
    <mergeCell ref="A20:A22"/>
    <mergeCell ref="D15:E15"/>
    <mergeCell ref="D31:D33"/>
    <mergeCell ref="B29:B33"/>
    <mergeCell ref="C29:C33"/>
    <mergeCell ref="D27:E27"/>
    <mergeCell ref="D28:E28"/>
  </mergeCells>
  <phoneticPr fontId="1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教育施設</vt:lpstr>
      <vt:lpstr>教育施設!Print_Titles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田中　秀樹</cp:lastModifiedBy>
  <cp:lastPrinted>2024-11-13T08:53:37Z</cp:lastPrinted>
  <dcterms:created xsi:type="dcterms:W3CDTF">2017-06-28T07:19:36Z</dcterms:created>
  <dcterms:modified xsi:type="dcterms:W3CDTF">2024-11-19T03:46:54Z</dcterms:modified>
</cp:coreProperties>
</file>