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7】契約\04公告\03_３電力供給契約（学校施設）\"/>
    </mc:Choice>
  </mc:AlternateContent>
  <xr:revisionPtr revIDLastSave="0" documentId="13_ncr:1_{5156146B-CBC1-41BB-81DF-C470D8D02423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学校施設" sheetId="9" r:id="rId1"/>
  </sheets>
  <definedNames>
    <definedName name="_xlnm.Print_Area" localSheetId="0">学校施設!$A$1:$S$131</definedName>
    <definedName name="_xlnm.Print_Titles" localSheetId="0">学校施設!$1:$4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28" i="9" l="1"/>
  <c r="S129" i="9"/>
  <c r="S76" i="9" l="1"/>
  <c r="S75" i="9"/>
  <c r="S74" i="9"/>
  <c r="S123" i="9" l="1"/>
  <c r="S118" i="9"/>
  <c r="S113" i="9"/>
  <c r="S110" i="9"/>
  <c r="S44" i="9"/>
  <c r="S86" i="9"/>
  <c r="S80" i="9"/>
  <c r="S104" i="9"/>
  <c r="S89" i="9"/>
  <c r="S95" i="9"/>
  <c r="S101" i="9"/>
  <c r="S92" i="9"/>
  <c r="S83" i="9"/>
  <c r="S98" i="9"/>
  <c r="S107" i="9"/>
  <c r="S53" i="9"/>
  <c r="S56" i="9"/>
  <c r="S50" i="9"/>
  <c r="S17" i="9"/>
  <c r="S65" i="9"/>
  <c r="S26" i="9"/>
  <c r="S8" i="9"/>
  <c r="S35" i="9"/>
  <c r="S41" i="9"/>
  <c r="S11" i="9"/>
  <c r="S59" i="9"/>
  <c r="S38" i="9"/>
  <c r="S14" i="9"/>
  <c r="S29" i="9"/>
  <c r="S5" i="9"/>
  <c r="S20" i="9"/>
  <c r="S77" i="9"/>
  <c r="S32" i="9"/>
  <c r="S62" i="9"/>
  <c r="S71" i="9"/>
  <c r="S68" i="9"/>
  <c r="S23" i="9"/>
  <c r="S47" i="9"/>
  <c r="Q127" i="9" l="1"/>
  <c r="P127" i="9"/>
  <c r="O127" i="9"/>
  <c r="N127" i="9"/>
  <c r="M127" i="9"/>
  <c r="L127" i="9"/>
  <c r="K127" i="9"/>
  <c r="J127" i="9"/>
  <c r="I127" i="9"/>
  <c r="H127" i="9"/>
  <c r="G127" i="9"/>
  <c r="F127" i="9"/>
  <c r="S126" i="9" l="1"/>
  <c r="S125" i="9"/>
  <c r="S124" i="9"/>
  <c r="Q122" i="9"/>
  <c r="P122" i="9"/>
  <c r="O122" i="9"/>
  <c r="N122" i="9"/>
  <c r="M122" i="9"/>
  <c r="L122" i="9"/>
  <c r="K122" i="9"/>
  <c r="J122" i="9"/>
  <c r="I122" i="9"/>
  <c r="H122" i="9"/>
  <c r="G122" i="9"/>
  <c r="F122" i="9"/>
  <c r="S121" i="9"/>
  <c r="S120" i="9"/>
  <c r="S119" i="9"/>
  <c r="Q117" i="9"/>
  <c r="P117" i="9"/>
  <c r="O117" i="9"/>
  <c r="N117" i="9"/>
  <c r="M117" i="9"/>
  <c r="L117" i="9"/>
  <c r="K117" i="9"/>
  <c r="J117" i="9"/>
  <c r="I117" i="9"/>
  <c r="H117" i="9"/>
  <c r="G117" i="9"/>
  <c r="F117" i="9"/>
  <c r="S116" i="9"/>
  <c r="S115" i="9"/>
  <c r="S114" i="9"/>
  <c r="S122" i="9" l="1"/>
  <c r="S127" i="9"/>
  <c r="S117" i="9"/>
  <c r="S112" i="9"/>
  <c r="S111" i="9"/>
  <c r="S46" i="9"/>
  <c r="S45" i="9"/>
  <c r="S88" i="9"/>
  <c r="S87" i="9"/>
  <c r="S82" i="9"/>
  <c r="S81" i="9"/>
  <c r="S106" i="9"/>
  <c r="S105" i="9"/>
  <c r="S91" i="9"/>
  <c r="S90" i="9"/>
  <c r="S97" i="9"/>
  <c r="S96" i="9"/>
  <c r="S103" i="9"/>
  <c r="S102" i="9"/>
  <c r="S94" i="9"/>
  <c r="S93" i="9"/>
  <c r="S85" i="9"/>
  <c r="S84" i="9"/>
  <c r="S100" i="9"/>
  <c r="S99" i="9"/>
  <c r="S109" i="9"/>
  <c r="S108" i="9"/>
  <c r="S55" i="9"/>
  <c r="S54" i="9"/>
  <c r="S58" i="9"/>
  <c r="S57" i="9"/>
  <c r="S52" i="9"/>
  <c r="S51" i="9"/>
  <c r="S19" i="9"/>
  <c r="S18" i="9"/>
  <c r="S67" i="9"/>
  <c r="S66" i="9"/>
  <c r="S28" i="9"/>
  <c r="S27" i="9"/>
  <c r="S10" i="9"/>
  <c r="S9" i="9"/>
  <c r="S37" i="9"/>
  <c r="S36" i="9"/>
  <c r="S43" i="9"/>
  <c r="S42" i="9"/>
  <c r="S13" i="9"/>
  <c r="S12" i="9"/>
  <c r="S61" i="9"/>
  <c r="S60" i="9"/>
  <c r="S40" i="9"/>
  <c r="S39" i="9"/>
  <c r="S16" i="9"/>
  <c r="S15" i="9"/>
  <c r="S31" i="9"/>
  <c r="S30" i="9"/>
  <c r="S7" i="9"/>
  <c r="S6" i="9"/>
  <c r="S22" i="9"/>
  <c r="S21" i="9"/>
  <c r="S79" i="9"/>
  <c r="S78" i="9"/>
  <c r="S34" i="9"/>
  <c r="S33" i="9"/>
  <c r="S64" i="9"/>
  <c r="S63" i="9"/>
  <c r="S73" i="9"/>
  <c r="S72" i="9"/>
  <c r="S70" i="9"/>
  <c r="S69" i="9"/>
  <c r="S25" i="9"/>
  <c r="S24" i="9"/>
  <c r="S49" i="9"/>
  <c r="S48" i="9"/>
</calcChain>
</file>

<file path=xl/sharedStrings.xml><?xml version="1.0" encoding="utf-8"?>
<sst xmlns="http://schemas.openxmlformats.org/spreadsheetml/2006/main" count="349" uniqueCount="75">
  <si>
    <t>施設名</t>
    <rPh sb="0" eb="2">
      <t>シセツ</t>
    </rPh>
    <rPh sb="2" eb="3">
      <t>メイ</t>
    </rPh>
    <phoneticPr fontId="1"/>
  </si>
  <si>
    <t>使用電力量(kＷh)</t>
    <rPh sb="0" eb="2">
      <t>シヨウ</t>
    </rPh>
    <rPh sb="2" eb="4">
      <t>デンリョク</t>
    </rPh>
    <rPh sb="4" eb="5">
      <t>リョウ</t>
    </rPh>
    <phoneticPr fontId="1"/>
  </si>
  <si>
    <t>契約電力</t>
    <rPh sb="0" eb="2">
      <t>ケイヤク</t>
    </rPh>
    <rPh sb="2" eb="4">
      <t>デンリョク</t>
    </rPh>
    <phoneticPr fontId="1"/>
  </si>
  <si>
    <t>年間合計</t>
    <rPh sb="0" eb="2">
      <t>ネンカン</t>
    </rPh>
    <rPh sb="2" eb="4">
      <t>ゴウケイ</t>
    </rPh>
    <phoneticPr fontId="1"/>
  </si>
  <si>
    <t>最大値</t>
    <rPh sb="0" eb="2">
      <t>サイダイ</t>
    </rPh>
    <rPh sb="2" eb="3">
      <t>アタイ</t>
    </rPh>
    <phoneticPr fontId="1"/>
  </si>
  <si>
    <t>項目</t>
    <rPh sb="0" eb="2">
      <t>コウモク</t>
    </rPh>
    <phoneticPr fontId="1"/>
  </si>
  <si>
    <t>最大需要電力(kＷ)</t>
    <rPh sb="0" eb="2">
      <t>サイダイ</t>
    </rPh>
    <rPh sb="2" eb="4">
      <t>ジュヨウ</t>
    </rPh>
    <rPh sb="4" eb="6">
      <t>デンリョク</t>
    </rPh>
    <phoneticPr fontId="1"/>
  </si>
  <si>
    <t>愛国小学校</t>
    <rPh sb="0" eb="2">
      <t>アイコク</t>
    </rPh>
    <rPh sb="2" eb="5">
      <t>ショウガッコウ</t>
    </rPh>
    <phoneticPr fontId="1"/>
  </si>
  <si>
    <t>青葉小学校</t>
    <rPh sb="0" eb="2">
      <t>アオバ</t>
    </rPh>
    <rPh sb="2" eb="5">
      <t>ショウガッコウ</t>
    </rPh>
    <phoneticPr fontId="1"/>
  </si>
  <si>
    <t>芦野小学校</t>
    <rPh sb="0" eb="2">
      <t>アシノ</t>
    </rPh>
    <rPh sb="2" eb="5">
      <t>ショウガッコウ</t>
    </rPh>
    <phoneticPr fontId="1"/>
  </si>
  <si>
    <t>阿寒小学校</t>
    <rPh sb="0" eb="2">
      <t>アカン</t>
    </rPh>
    <rPh sb="2" eb="5">
      <t>ショウガッコウ</t>
    </rPh>
    <phoneticPr fontId="1"/>
  </si>
  <si>
    <t>興津小学校</t>
    <rPh sb="0" eb="2">
      <t>オキツ</t>
    </rPh>
    <rPh sb="2" eb="5">
      <t>ショウガッコウ</t>
    </rPh>
    <phoneticPr fontId="1"/>
  </si>
  <si>
    <t>大楽毛小学校</t>
    <rPh sb="0" eb="3">
      <t>オタノシケ</t>
    </rPh>
    <rPh sb="3" eb="6">
      <t>ショウガッコウ</t>
    </rPh>
    <phoneticPr fontId="1"/>
  </si>
  <si>
    <t>音別小学校</t>
    <rPh sb="0" eb="2">
      <t>オンベツ</t>
    </rPh>
    <rPh sb="2" eb="5">
      <t>ショウガッコウ</t>
    </rPh>
    <phoneticPr fontId="1"/>
  </si>
  <si>
    <t>共栄小学校</t>
    <rPh sb="0" eb="2">
      <t>キョウエイ</t>
    </rPh>
    <rPh sb="2" eb="5">
      <t>ショウガッコウ</t>
    </rPh>
    <phoneticPr fontId="1"/>
  </si>
  <si>
    <t>釧路小学校</t>
    <rPh sb="0" eb="2">
      <t>クシロ</t>
    </rPh>
    <rPh sb="2" eb="5">
      <t>ショウガッコウ</t>
    </rPh>
    <phoneticPr fontId="1"/>
  </si>
  <si>
    <t>光陽小学校</t>
    <rPh sb="0" eb="1">
      <t>ヒカリ</t>
    </rPh>
    <rPh sb="1" eb="2">
      <t>ヨウ</t>
    </rPh>
    <rPh sb="2" eb="5">
      <t>ショウガッコウ</t>
    </rPh>
    <phoneticPr fontId="1"/>
  </si>
  <si>
    <t>湖畔小学校</t>
    <rPh sb="0" eb="2">
      <t>コハン</t>
    </rPh>
    <rPh sb="2" eb="5">
      <t>ショウガッコウ</t>
    </rPh>
    <phoneticPr fontId="1"/>
  </si>
  <si>
    <t>東雲小学校</t>
    <rPh sb="0" eb="2">
      <t>シノノメ</t>
    </rPh>
    <rPh sb="2" eb="5">
      <t>ショウガッコウ</t>
    </rPh>
    <phoneticPr fontId="1"/>
  </si>
  <si>
    <t>昭和小学校</t>
    <rPh sb="0" eb="2">
      <t>ショウワ</t>
    </rPh>
    <rPh sb="2" eb="5">
      <t>ショウガッコウ</t>
    </rPh>
    <phoneticPr fontId="1"/>
  </si>
  <si>
    <t>城山小学校</t>
    <rPh sb="0" eb="2">
      <t>シロヤマ</t>
    </rPh>
    <rPh sb="2" eb="5">
      <t>ショウガッコウ</t>
    </rPh>
    <phoneticPr fontId="1"/>
  </si>
  <si>
    <t>新陽小学校</t>
    <rPh sb="0" eb="2">
      <t>シンヨウ</t>
    </rPh>
    <rPh sb="2" eb="5">
      <t>ショウガッコウ</t>
    </rPh>
    <phoneticPr fontId="1"/>
  </si>
  <si>
    <t>清明小学校</t>
    <rPh sb="0" eb="2">
      <t>セイメイ</t>
    </rPh>
    <rPh sb="2" eb="5">
      <t>ショウガッコウ</t>
    </rPh>
    <phoneticPr fontId="1"/>
  </si>
  <si>
    <t>中央小学校</t>
    <rPh sb="0" eb="2">
      <t>チュウオウ</t>
    </rPh>
    <rPh sb="2" eb="5">
      <t>ショウガッコウ</t>
    </rPh>
    <phoneticPr fontId="1"/>
  </si>
  <si>
    <t>朝陽小学校</t>
    <rPh sb="0" eb="1">
      <t>チョウ</t>
    </rPh>
    <rPh sb="1" eb="2">
      <t>ヨウ</t>
    </rPh>
    <rPh sb="2" eb="5">
      <t>ショウガッコウ</t>
    </rPh>
    <phoneticPr fontId="1"/>
  </si>
  <si>
    <t>鶴野小学校</t>
    <rPh sb="0" eb="1">
      <t>ツル</t>
    </rPh>
    <rPh sb="1" eb="2">
      <t>ノ</t>
    </rPh>
    <rPh sb="2" eb="5">
      <t>ショウガッコウ</t>
    </rPh>
    <phoneticPr fontId="1"/>
  </si>
  <si>
    <t>鳥取小学校</t>
    <rPh sb="0" eb="2">
      <t>トットリ</t>
    </rPh>
    <rPh sb="2" eb="5">
      <t>ショウガッコウ</t>
    </rPh>
    <phoneticPr fontId="1"/>
  </si>
  <si>
    <t>鳥取西小学校</t>
    <rPh sb="0" eb="2">
      <t>トットリ</t>
    </rPh>
    <rPh sb="2" eb="3">
      <t>ニシ</t>
    </rPh>
    <rPh sb="3" eb="6">
      <t>ショウガッコウ</t>
    </rPh>
    <phoneticPr fontId="1"/>
  </si>
  <si>
    <t>美原小学校</t>
    <rPh sb="0" eb="2">
      <t>ミハラ</t>
    </rPh>
    <rPh sb="2" eb="5">
      <t>ショウガッコウ</t>
    </rPh>
    <phoneticPr fontId="1"/>
  </si>
  <si>
    <t>武佐小学校</t>
    <rPh sb="0" eb="2">
      <t>ムサ</t>
    </rPh>
    <rPh sb="2" eb="5">
      <t>ショウガッコウ</t>
    </rPh>
    <phoneticPr fontId="1"/>
  </si>
  <si>
    <t>阿寒中学校</t>
    <rPh sb="0" eb="2">
      <t>アカン</t>
    </rPh>
    <rPh sb="2" eb="5">
      <t>チュウガッコウ</t>
    </rPh>
    <phoneticPr fontId="1"/>
  </si>
  <si>
    <t>大楽毛中学校</t>
    <rPh sb="0" eb="3">
      <t>オタノシケ</t>
    </rPh>
    <rPh sb="3" eb="6">
      <t>チュウガッコウ</t>
    </rPh>
    <phoneticPr fontId="1"/>
  </si>
  <si>
    <t>北中学校</t>
    <rPh sb="0" eb="1">
      <t>キタ</t>
    </rPh>
    <rPh sb="1" eb="4">
      <t>チュウガッコウ</t>
    </rPh>
    <phoneticPr fontId="1"/>
  </si>
  <si>
    <t>景雲中学校</t>
    <rPh sb="0" eb="1">
      <t>カゲル</t>
    </rPh>
    <rPh sb="1" eb="2">
      <t>クモ</t>
    </rPh>
    <rPh sb="2" eb="5">
      <t>チュウガッコウ</t>
    </rPh>
    <phoneticPr fontId="1"/>
  </si>
  <si>
    <t>鳥取中学校</t>
    <rPh sb="0" eb="2">
      <t>トットリ</t>
    </rPh>
    <rPh sb="2" eb="5">
      <t>チュウガッコウ</t>
    </rPh>
    <phoneticPr fontId="1"/>
  </si>
  <si>
    <t>鳥取西中学校</t>
    <rPh sb="0" eb="2">
      <t>トットリ</t>
    </rPh>
    <rPh sb="2" eb="3">
      <t>ニシ</t>
    </rPh>
    <rPh sb="3" eb="6">
      <t>チュウガッコウ</t>
    </rPh>
    <phoneticPr fontId="1"/>
  </si>
  <si>
    <t>幣舞中学校</t>
    <rPh sb="0" eb="1">
      <t>ヌサ</t>
    </rPh>
    <rPh sb="1" eb="2">
      <t>マ</t>
    </rPh>
    <rPh sb="2" eb="5">
      <t>チュウガッコウ</t>
    </rPh>
    <phoneticPr fontId="1"/>
  </si>
  <si>
    <t>春採中学校</t>
    <rPh sb="0" eb="1">
      <t>ハル</t>
    </rPh>
    <rPh sb="1" eb="2">
      <t>ト</t>
    </rPh>
    <rPh sb="2" eb="5">
      <t>チュウガッコウ</t>
    </rPh>
    <phoneticPr fontId="1"/>
  </si>
  <si>
    <t>山花小中学校</t>
    <rPh sb="0" eb="2">
      <t>ヤマハナ</t>
    </rPh>
    <rPh sb="2" eb="6">
      <t>ショウチュウガッコウ</t>
    </rPh>
    <phoneticPr fontId="1"/>
  </si>
  <si>
    <t>平日</t>
    <rPh sb="0" eb="2">
      <t>ヘイジツ</t>
    </rPh>
    <phoneticPr fontId="1"/>
  </si>
  <si>
    <t>休日</t>
    <rPh sb="0" eb="2">
      <t>キュウジツ</t>
    </rPh>
    <phoneticPr fontId="1"/>
  </si>
  <si>
    <t>計</t>
    <rPh sb="0" eb="1">
      <t>ケイ</t>
    </rPh>
    <phoneticPr fontId="1"/>
  </si>
  <si>
    <t>年間平日</t>
    <rPh sb="0" eb="2">
      <t>ネンカン</t>
    </rPh>
    <rPh sb="2" eb="4">
      <t>ヘイジツ</t>
    </rPh>
    <phoneticPr fontId="1"/>
  </si>
  <si>
    <t>年間休日</t>
    <rPh sb="0" eb="2">
      <t>ネンカン</t>
    </rPh>
    <rPh sb="2" eb="4">
      <t>キュウジツ</t>
    </rPh>
    <phoneticPr fontId="1"/>
  </si>
  <si>
    <t>共栄中学校</t>
    <rPh sb="0" eb="2">
      <t>キョウエイ</t>
    </rPh>
    <rPh sb="2" eb="5">
      <t>チュウガッコウ</t>
    </rPh>
    <phoneticPr fontId="1"/>
  </si>
  <si>
    <t>美原中学校</t>
    <rPh sb="0" eb="2">
      <t>ミハラ</t>
    </rPh>
    <rPh sb="2" eb="5">
      <t>チュウガッコウ</t>
    </rPh>
    <phoneticPr fontId="1"/>
  </si>
  <si>
    <t>契約種別</t>
    <rPh sb="0" eb="2">
      <t>ケイヤク</t>
    </rPh>
    <rPh sb="2" eb="4">
      <t>シュベツ</t>
    </rPh>
    <phoneticPr fontId="1"/>
  </si>
  <si>
    <t>業務用電力(一般料金)</t>
    <rPh sb="0" eb="3">
      <t>ギョウムヨウ</t>
    </rPh>
    <rPh sb="3" eb="5">
      <t>デンリョク</t>
    </rPh>
    <rPh sb="6" eb="8">
      <t>イッパン</t>
    </rPh>
    <rPh sb="8" eb="10">
      <t>リョウキン</t>
    </rPh>
    <phoneticPr fontId="1"/>
  </si>
  <si>
    <t>業務用電力(ｳｲｰｸｴﾝﾄﾞ)</t>
    <rPh sb="0" eb="3">
      <t>ギョウムヨウ</t>
    </rPh>
    <rPh sb="3" eb="5">
      <t>デンリョク</t>
    </rPh>
    <phoneticPr fontId="1"/>
  </si>
  <si>
    <t>年間総合計</t>
    <rPh sb="0" eb="2">
      <t>ネンカン</t>
    </rPh>
    <rPh sb="2" eb="3">
      <t>ソウ</t>
    </rPh>
    <rPh sb="3" eb="5">
      <t>ゴウケイ</t>
    </rPh>
    <phoneticPr fontId="1"/>
  </si>
  <si>
    <t>釧路北陽高校</t>
    <rPh sb="0" eb="2">
      <t>クシロ</t>
    </rPh>
    <rPh sb="2" eb="4">
      <t>ホクヨウ</t>
    </rPh>
    <rPh sb="4" eb="6">
      <t>コウコウ</t>
    </rPh>
    <phoneticPr fontId="1"/>
  </si>
  <si>
    <t>桜が丘中学校</t>
    <rPh sb="0" eb="1">
      <t>サクラ</t>
    </rPh>
    <rPh sb="2" eb="3">
      <t>オカ</t>
    </rPh>
    <rPh sb="3" eb="6">
      <t>チュウガッコウ</t>
    </rPh>
    <phoneticPr fontId="1"/>
  </si>
  <si>
    <t>桜が丘小学校</t>
    <rPh sb="0" eb="1">
      <t>サクラ</t>
    </rPh>
    <rPh sb="2" eb="3">
      <t>オカ</t>
    </rPh>
    <rPh sb="3" eb="6">
      <t>ショウガッコウ</t>
    </rPh>
    <phoneticPr fontId="1"/>
  </si>
  <si>
    <t>使用   電力量　(kＷh)</t>
    <rPh sb="0" eb="2">
      <t>シヨウ</t>
    </rPh>
    <rPh sb="5" eb="7">
      <t>デンリョク</t>
    </rPh>
    <rPh sb="7" eb="8">
      <t>リョウ</t>
    </rPh>
    <phoneticPr fontId="1"/>
  </si>
  <si>
    <t>No.</t>
  </si>
  <si>
    <t>年間内容</t>
    <rPh sb="0" eb="2">
      <t>ネンカン</t>
    </rPh>
    <rPh sb="2" eb="4">
      <t>ナイヨウ</t>
    </rPh>
    <phoneticPr fontId="11"/>
  </si>
  <si>
    <t>契約電力(kＷ)</t>
    <rPh sb="0" eb="2">
      <t>ケイヤク</t>
    </rPh>
    <rPh sb="2" eb="4">
      <t>デンリョク</t>
    </rPh>
    <phoneticPr fontId="11"/>
  </si>
  <si>
    <t>青陵中学校</t>
    <rPh sb="0" eb="2">
      <t>セイリョウ</t>
    </rPh>
    <rPh sb="2" eb="5">
      <t>チュウガッコウ</t>
    </rPh>
    <phoneticPr fontId="1"/>
  </si>
  <si>
    <t>契約電力合計</t>
    <rPh sb="0" eb="2">
      <t>ケイヤク</t>
    </rPh>
    <rPh sb="2" eb="4">
      <t>デンリョク</t>
    </rPh>
    <rPh sb="4" eb="6">
      <t>ゴウケイ</t>
    </rPh>
    <phoneticPr fontId="1"/>
  </si>
  <si>
    <t>別紙２：使用電力量及び最大需要電力の実績値（学校施設）</t>
    <rPh sb="0" eb="1">
      <t>ベツ</t>
    </rPh>
    <rPh sb="1" eb="2">
      <t>カミ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0">
      <t>ジッセキ</t>
    </rPh>
    <rPh sb="20" eb="21">
      <t>アタイ</t>
    </rPh>
    <rPh sb="22" eb="24">
      <t>ガッコウ</t>
    </rPh>
    <rPh sb="24" eb="26">
      <t>シセツ</t>
    </rPh>
    <phoneticPr fontId="1"/>
  </si>
  <si>
    <t>※「休日」とは、土曜日、日曜日、「国民の祝日に関する法律」に規定する休日、1月2日、1月3日、4月30日、5月1日、5月2日、12月30日および12月31日をいいます。また「平日」とは、「休日」以外の日をいいます。</t>
    <rPh sb="2" eb="4">
      <t>キュウジツ</t>
    </rPh>
    <rPh sb="8" eb="11">
      <t>ドヨウビ</t>
    </rPh>
    <rPh sb="12" eb="15">
      <t>ニチヨウビ</t>
    </rPh>
    <rPh sb="17" eb="19">
      <t>コクミン</t>
    </rPh>
    <rPh sb="20" eb="22">
      <t>シュクジツ</t>
    </rPh>
    <rPh sb="23" eb="24">
      <t>カン</t>
    </rPh>
    <rPh sb="26" eb="28">
      <t>ホウリツ</t>
    </rPh>
    <rPh sb="30" eb="32">
      <t>キテイ</t>
    </rPh>
    <rPh sb="34" eb="36">
      <t>キュウジツ</t>
    </rPh>
    <rPh sb="38" eb="39">
      <t>ツキ</t>
    </rPh>
    <rPh sb="40" eb="41">
      <t>ヒ</t>
    </rPh>
    <rPh sb="43" eb="44">
      <t>ツキ</t>
    </rPh>
    <rPh sb="45" eb="46">
      <t>ヒ</t>
    </rPh>
    <rPh sb="48" eb="49">
      <t>ツキ</t>
    </rPh>
    <rPh sb="51" eb="52">
      <t>ヒ</t>
    </rPh>
    <rPh sb="54" eb="55">
      <t>ツキ</t>
    </rPh>
    <rPh sb="56" eb="57">
      <t>ヒ</t>
    </rPh>
    <rPh sb="59" eb="60">
      <t>ツキ</t>
    </rPh>
    <rPh sb="61" eb="62">
      <t>ヒ</t>
    </rPh>
    <rPh sb="65" eb="66">
      <t>ツキ</t>
    </rPh>
    <rPh sb="68" eb="69">
      <t>ヒ</t>
    </rPh>
    <rPh sb="74" eb="75">
      <t>ツキ</t>
    </rPh>
    <rPh sb="77" eb="78">
      <t>ヒ</t>
    </rPh>
    <rPh sb="87" eb="89">
      <t>ヘイジツ</t>
    </rPh>
    <rPh sb="94" eb="96">
      <t>キュウジツ</t>
    </rPh>
    <rPh sb="97" eb="99">
      <t>イガイ</t>
    </rPh>
    <rPh sb="100" eb="101">
      <t>ヒ</t>
    </rPh>
    <phoneticPr fontId="1"/>
  </si>
  <si>
    <t>阿寒湖義務教育学校</t>
    <rPh sb="0" eb="2">
      <t>アカン</t>
    </rPh>
    <rPh sb="2" eb="3">
      <t>コ</t>
    </rPh>
    <rPh sb="3" eb="5">
      <t>ギム</t>
    </rPh>
    <rPh sb="5" eb="7">
      <t>キョウイク</t>
    </rPh>
    <rPh sb="7" eb="9">
      <t>ガッコウ</t>
    </rPh>
    <phoneticPr fontId="1"/>
  </si>
  <si>
    <t>2023年(令和5年)4月～2024年（令和6年）3月実績値内訳</t>
    <rPh sb="4" eb="5">
      <t>ネン</t>
    </rPh>
    <rPh sb="6" eb="8">
      <t>レイワ</t>
    </rPh>
    <rPh sb="9" eb="10">
      <t>ネン</t>
    </rPh>
    <rPh sb="12" eb="13">
      <t>ツキ</t>
    </rPh>
    <rPh sb="26" eb="27">
      <t>ツキ</t>
    </rPh>
    <rPh sb="27" eb="30">
      <t>ジッセキチ</t>
    </rPh>
    <rPh sb="30" eb="32">
      <t>ウチワケ</t>
    </rPh>
    <phoneticPr fontId="1"/>
  </si>
  <si>
    <t>2023年(令和5年）4月</t>
    <rPh sb="4" eb="5">
      <t>ネン</t>
    </rPh>
    <rPh sb="9" eb="10">
      <t>ネン</t>
    </rPh>
    <rPh sb="12" eb="13">
      <t>ツキ</t>
    </rPh>
    <phoneticPr fontId="1"/>
  </si>
  <si>
    <t>2023年（令和5年）5月</t>
    <rPh sb="12" eb="13">
      <t>ツキ</t>
    </rPh>
    <phoneticPr fontId="1"/>
  </si>
  <si>
    <t>2023年（令和5年）6月</t>
    <rPh sb="12" eb="13">
      <t>ツキ</t>
    </rPh>
    <phoneticPr fontId="1"/>
  </si>
  <si>
    <t>2023年（令和5年）7月</t>
    <rPh sb="12" eb="13">
      <t>ツキ</t>
    </rPh>
    <phoneticPr fontId="1"/>
  </si>
  <si>
    <t>2023年（令和5年）8月</t>
    <rPh sb="12" eb="13">
      <t>ツキ</t>
    </rPh>
    <phoneticPr fontId="1"/>
  </si>
  <si>
    <t>2023年（令和5年）9月</t>
    <rPh sb="12" eb="13">
      <t>ツキ</t>
    </rPh>
    <phoneticPr fontId="1"/>
  </si>
  <si>
    <t>2023年（令和5年）10月</t>
    <rPh sb="13" eb="14">
      <t>ツキ</t>
    </rPh>
    <phoneticPr fontId="1"/>
  </si>
  <si>
    <t>2023年（令和5年）11月</t>
    <rPh sb="13" eb="14">
      <t>ツキ</t>
    </rPh>
    <phoneticPr fontId="1"/>
  </si>
  <si>
    <t>2023年（令和5年）12月</t>
    <rPh sb="13" eb="14">
      <t>ツキ</t>
    </rPh>
    <phoneticPr fontId="1"/>
  </si>
  <si>
    <t>2024年（令和6年）1月</t>
    <rPh sb="12" eb="13">
      <t>ツキ</t>
    </rPh>
    <phoneticPr fontId="1"/>
  </si>
  <si>
    <t>2024年（令和6年）2月</t>
    <rPh sb="12" eb="13">
      <t>ツキ</t>
    </rPh>
    <phoneticPr fontId="1"/>
  </si>
  <si>
    <t>2024年（令和6年）3月</t>
    <rPh sb="12" eb="13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</si>
</sst>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38" fontId="4" fillId="0" borderId="2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38" fontId="4" fillId="0" borderId="2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8" fontId="7" fillId="0" borderId="0" xfId="3" applyFont="1" applyFill="1" applyBorder="1" applyAlignment="1">
      <alignment horizontal="right"/>
    </xf>
    <xf numFmtId="38" fontId="4" fillId="0" borderId="0" xfId="0" applyNumberFormat="1" applyFont="1" applyBorder="1" applyAlignment="1">
      <alignment horizontal="center" vertical="center"/>
    </xf>
    <xf numFmtId="38" fontId="2" fillId="0" borderId="0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4" fontId="2" fillId="0" borderId="0" xfId="0" applyNumberFormat="1" applyFont="1" applyBorder="1">
      <alignment vertical="center"/>
    </xf>
    <xf numFmtId="0" fontId="4" fillId="0" borderId="31" xfId="0" applyFont="1" applyBorder="1" applyAlignment="1">
      <alignment horizontal="center" vertical="center" wrapText="1"/>
    </xf>
    <xf numFmtId="38" fontId="4" fillId="0" borderId="10" xfId="0" applyNumberFormat="1" applyFont="1" applyBorder="1" applyAlignment="1">
      <alignment horizontal="center" vertical="center"/>
    </xf>
    <xf numFmtId="38" fontId="4" fillId="0" borderId="4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8" fontId="4" fillId="0" borderId="28" xfId="0" applyNumberFormat="1" applyFont="1" applyBorder="1" applyAlignment="1">
      <alignment horizontal="center" vertical="center"/>
    </xf>
    <xf numFmtId="38" fontId="8" fillId="0" borderId="35" xfId="3" applyFont="1" applyFill="1" applyBorder="1" applyAlignment="1">
      <alignment horizontal="center" vertical="center"/>
    </xf>
    <xf numFmtId="38" fontId="10" fillId="0" borderId="29" xfId="3" applyFont="1" applyFill="1" applyBorder="1" applyAlignment="1">
      <alignment horizontal="right"/>
    </xf>
    <xf numFmtId="38" fontId="10" fillId="0" borderId="28" xfId="3" applyFont="1" applyFill="1" applyBorder="1" applyAlignment="1">
      <alignment horizontal="right"/>
    </xf>
    <xf numFmtId="38" fontId="10" fillId="0" borderId="30" xfId="3" applyFont="1" applyFill="1" applyBorder="1" applyAlignment="1">
      <alignment horizontal="right"/>
    </xf>
    <xf numFmtId="38" fontId="10" fillId="0" borderId="4" xfId="3" applyFont="1" applyFill="1" applyBorder="1" applyAlignment="1">
      <alignment horizontal="right"/>
    </xf>
    <xf numFmtId="38" fontId="10" fillId="0" borderId="2" xfId="3" applyFont="1" applyFill="1" applyBorder="1" applyAlignment="1">
      <alignment horizontal="right"/>
    </xf>
    <xf numFmtId="38" fontId="10" fillId="0" borderId="12" xfId="3" applyFont="1" applyFill="1" applyBorder="1" applyAlignment="1">
      <alignment horizontal="right"/>
    </xf>
    <xf numFmtId="38" fontId="10" fillId="0" borderId="10" xfId="3" applyFont="1" applyFill="1" applyBorder="1" applyAlignment="1">
      <alignment horizontal="right"/>
    </xf>
    <xf numFmtId="38" fontId="10" fillId="0" borderId="3" xfId="3" applyFont="1" applyFill="1" applyBorder="1" applyAlignment="1">
      <alignment horizontal="right"/>
    </xf>
    <xf numFmtId="38" fontId="10" fillId="0" borderId="11" xfId="3" applyFont="1" applyFill="1" applyBorder="1" applyAlignment="1">
      <alignment horizontal="right"/>
    </xf>
    <xf numFmtId="38" fontId="10" fillId="0" borderId="4" xfId="3" applyFont="1" applyFill="1" applyBorder="1" applyAlignment="1">
      <alignment horizontal="right" vertical="center"/>
    </xf>
    <xf numFmtId="38" fontId="10" fillId="0" borderId="2" xfId="3" applyFont="1" applyFill="1" applyBorder="1" applyAlignment="1">
      <alignment horizontal="right" vertical="center"/>
    </xf>
    <xf numFmtId="38" fontId="10" fillId="0" borderId="12" xfId="3" applyFont="1" applyFill="1" applyBorder="1" applyAlignment="1">
      <alignment horizontal="right" vertical="center"/>
    </xf>
    <xf numFmtId="38" fontId="10" fillId="0" borderId="0" xfId="3" applyFont="1" applyFill="1" applyBorder="1" applyAlignment="1">
      <alignment horizontal="right" vertical="center"/>
    </xf>
    <xf numFmtId="38" fontId="10" fillId="0" borderId="34" xfId="3" applyFont="1" applyFill="1" applyBorder="1" applyAlignment="1">
      <alignment horizontal="right"/>
    </xf>
    <xf numFmtId="38" fontId="9" fillId="0" borderId="28" xfId="0" applyNumberFormat="1" applyFont="1" applyBorder="1">
      <alignment vertical="center"/>
    </xf>
    <xf numFmtId="38" fontId="9" fillId="0" borderId="19" xfId="0" applyNumberFormat="1" applyFont="1" applyBorder="1">
      <alignment vertical="center"/>
    </xf>
    <xf numFmtId="38" fontId="9" fillId="0" borderId="2" xfId="0" applyNumberFormat="1" applyFont="1" applyBorder="1">
      <alignment vertical="center"/>
    </xf>
    <xf numFmtId="38" fontId="9" fillId="0" borderId="3" xfId="0" applyNumberFormat="1" applyFont="1" applyBorder="1">
      <alignment vertical="center"/>
    </xf>
    <xf numFmtId="38" fontId="9" fillId="0" borderId="12" xfId="0" applyNumberFormat="1" applyFont="1" applyBorder="1">
      <alignment vertical="center"/>
    </xf>
    <xf numFmtId="38" fontId="9" fillId="0" borderId="30" xfId="0" applyNumberFormat="1" applyFont="1" applyBorder="1">
      <alignment vertical="center"/>
    </xf>
    <xf numFmtId="38" fontId="10" fillId="0" borderId="19" xfId="3" applyFont="1" applyFill="1" applyBorder="1" applyAlignment="1">
      <alignment horizontal="right" vertical="center"/>
    </xf>
    <xf numFmtId="38" fontId="10" fillId="0" borderId="26" xfId="3" applyFont="1" applyFill="1" applyBorder="1" applyAlignment="1">
      <alignment horizontal="right"/>
    </xf>
    <xf numFmtId="38" fontId="10" fillId="0" borderId="22" xfId="3" applyFont="1" applyFill="1" applyBorder="1" applyAlignment="1">
      <alignment horizontal="right"/>
    </xf>
    <xf numFmtId="38" fontId="10" fillId="0" borderId="27" xfId="3" applyFont="1" applyFill="1" applyBorder="1" applyAlignment="1">
      <alignment horizontal="right"/>
    </xf>
    <xf numFmtId="38" fontId="10" fillId="0" borderId="23" xfId="3" applyFont="1" applyFill="1" applyBorder="1" applyAlignment="1">
      <alignment horizontal="right"/>
    </xf>
    <xf numFmtId="38" fontId="10" fillId="0" borderId="21" xfId="3" applyFont="1" applyFill="1" applyBorder="1" applyAlignment="1">
      <alignment horizontal="right"/>
    </xf>
    <xf numFmtId="38" fontId="10" fillId="0" borderId="14" xfId="3" applyFont="1" applyFill="1" applyBorder="1" applyAlignment="1">
      <alignment horizontal="right"/>
    </xf>
    <xf numFmtId="38" fontId="10" fillId="0" borderId="13" xfId="3" applyFont="1" applyFill="1" applyBorder="1" applyAlignment="1">
      <alignment horizontal="right"/>
    </xf>
    <xf numFmtId="38" fontId="10" fillId="0" borderId="15" xfId="3" applyFont="1" applyFill="1" applyBorder="1" applyAlignment="1">
      <alignment horizontal="right"/>
    </xf>
    <xf numFmtId="38" fontId="10" fillId="0" borderId="16" xfId="3" applyFont="1" applyFill="1" applyBorder="1" applyAlignment="1">
      <alignment horizontal="right"/>
    </xf>
    <xf numFmtId="38" fontId="9" fillId="0" borderId="27" xfId="0" applyNumberFormat="1" applyFont="1" applyBorder="1">
      <alignment vertical="center"/>
    </xf>
    <xf numFmtId="38" fontId="9" fillId="0" borderId="13" xfId="0" applyNumberFormat="1" applyFont="1" applyBorder="1">
      <alignment vertical="center"/>
    </xf>
    <xf numFmtId="38" fontId="10" fillId="0" borderId="36" xfId="3" applyFont="1" applyFill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38" fontId="8" fillId="0" borderId="37" xfId="3" applyFont="1" applyFill="1" applyBorder="1" applyAlignment="1">
      <alignment horizontal="center" vertical="center"/>
    </xf>
    <xf numFmtId="38" fontId="10" fillId="0" borderId="37" xfId="3" applyFont="1" applyFill="1" applyBorder="1" applyAlignment="1">
      <alignment vertical="center"/>
    </xf>
    <xf numFmtId="38" fontId="5" fillId="0" borderId="0" xfId="4" applyFont="1" applyBorder="1" applyAlignment="1">
      <alignment vertical="center" wrapText="1"/>
    </xf>
    <xf numFmtId="0" fontId="9" fillId="0" borderId="32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2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0" xfId="0" applyFont="1">
      <alignment vertical="center"/>
    </xf>
  </cellXfs>
  <cellStyles count="5">
    <cellStyle name="パーセント 2" xfId="2" xr:uid="{00000000-0005-0000-0000-000000000000}"/>
    <cellStyle name="桁区切り" xfId="4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1073"/>
  <sheetViews>
    <sheetView tabSelected="1" view="pageBreakPreview" zoomScale="80" zoomScaleNormal="90" zoomScaleSheetLayoutView="80" workbookViewId="0">
      <selection activeCell="F3" sqref="F3:F4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  <col min="20" max="30" width="10.625" customWidth="1"/>
  </cols>
  <sheetData>
    <row r="1" spans="1:96" ht="23.1" customHeight="1" x14ac:dyDescent="0.15">
      <c r="A1" s="95" t="s">
        <v>59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</row>
    <row r="2" spans="1:96" ht="22.5" customHeight="1" x14ac:dyDescent="0.15">
      <c r="A2" s="96" t="s">
        <v>54</v>
      </c>
      <c r="B2" s="86" t="s">
        <v>0</v>
      </c>
      <c r="C2" s="86" t="s">
        <v>46</v>
      </c>
      <c r="D2" s="108" t="s">
        <v>5</v>
      </c>
      <c r="E2" s="109"/>
      <c r="F2" s="99" t="s">
        <v>62</v>
      </c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1"/>
      <c r="R2" s="102" t="s">
        <v>55</v>
      </c>
      <c r="S2" s="103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</row>
    <row r="3" spans="1:96" ht="22.5" customHeight="1" x14ac:dyDescent="0.15">
      <c r="A3" s="97"/>
      <c r="B3" s="94"/>
      <c r="C3" s="94"/>
      <c r="D3" s="110"/>
      <c r="E3" s="111"/>
      <c r="F3" s="86" t="s">
        <v>63</v>
      </c>
      <c r="G3" s="86" t="s">
        <v>64</v>
      </c>
      <c r="H3" s="86" t="s">
        <v>65</v>
      </c>
      <c r="I3" s="86" t="s">
        <v>66</v>
      </c>
      <c r="J3" s="86" t="s">
        <v>67</v>
      </c>
      <c r="K3" s="86" t="s">
        <v>68</v>
      </c>
      <c r="L3" s="86" t="s">
        <v>69</v>
      </c>
      <c r="M3" s="86" t="s">
        <v>70</v>
      </c>
      <c r="N3" s="86" t="s">
        <v>71</v>
      </c>
      <c r="O3" s="86" t="s">
        <v>72</v>
      </c>
      <c r="P3" s="86" t="s">
        <v>73</v>
      </c>
      <c r="Q3" s="86" t="s">
        <v>74</v>
      </c>
      <c r="R3" s="104"/>
      <c r="S3" s="105"/>
      <c r="T3" s="2"/>
      <c r="U3" s="2"/>
      <c r="V3" s="2"/>
      <c r="W3" s="2"/>
      <c r="X3" s="2"/>
      <c r="Y3" s="3"/>
      <c r="Z3" s="3"/>
      <c r="AA3" s="3"/>
      <c r="AB3" s="3"/>
      <c r="AC3" s="3"/>
      <c r="AD3" s="3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</row>
    <row r="4" spans="1:96" ht="22.5" customHeight="1" x14ac:dyDescent="0.15">
      <c r="A4" s="98"/>
      <c r="B4" s="87"/>
      <c r="C4" s="87"/>
      <c r="D4" s="112"/>
      <c r="E4" s="113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106"/>
      <c r="S4" s="107"/>
      <c r="T4" s="2"/>
      <c r="U4" s="2"/>
      <c r="V4" s="2"/>
      <c r="W4" s="2"/>
      <c r="X4" s="2"/>
      <c r="Y4" s="3"/>
      <c r="Z4" s="3"/>
      <c r="AA4" s="3"/>
      <c r="AB4" s="3"/>
      <c r="AC4" s="3"/>
      <c r="AD4" s="3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</row>
    <row r="5" spans="1:96" ht="22.5" customHeight="1" x14ac:dyDescent="0.15">
      <c r="A5" s="88">
        <v>1</v>
      </c>
      <c r="B5" s="91" t="s">
        <v>15</v>
      </c>
      <c r="C5" s="86" t="s">
        <v>47</v>
      </c>
      <c r="D5" s="79" t="s">
        <v>56</v>
      </c>
      <c r="E5" s="80"/>
      <c r="F5" s="65">
        <v>70</v>
      </c>
      <c r="G5" s="65">
        <v>70</v>
      </c>
      <c r="H5" s="65">
        <v>70</v>
      </c>
      <c r="I5" s="65">
        <v>70</v>
      </c>
      <c r="J5" s="65">
        <v>70</v>
      </c>
      <c r="K5" s="65">
        <v>70</v>
      </c>
      <c r="L5" s="65">
        <v>70</v>
      </c>
      <c r="M5" s="65">
        <v>70</v>
      </c>
      <c r="N5" s="65">
        <v>67</v>
      </c>
      <c r="O5" s="65">
        <v>67</v>
      </c>
      <c r="P5" s="65">
        <v>70</v>
      </c>
      <c r="Q5" s="66">
        <v>70</v>
      </c>
      <c r="R5" s="22" t="s">
        <v>2</v>
      </c>
      <c r="S5" s="61">
        <f>Q5</f>
        <v>70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</row>
    <row r="6" spans="1:96" ht="22.5" customHeight="1" x14ac:dyDescent="0.15">
      <c r="A6" s="89"/>
      <c r="B6" s="92"/>
      <c r="C6" s="94"/>
      <c r="D6" s="77" t="s">
        <v>6</v>
      </c>
      <c r="E6" s="78"/>
      <c r="F6" s="67">
        <v>62</v>
      </c>
      <c r="G6" s="67">
        <v>59</v>
      </c>
      <c r="H6" s="67">
        <v>53</v>
      </c>
      <c r="I6" s="67">
        <v>53</v>
      </c>
      <c r="J6" s="67">
        <v>53</v>
      </c>
      <c r="K6" s="68">
        <v>58</v>
      </c>
      <c r="L6" s="69">
        <v>58</v>
      </c>
      <c r="M6" s="69">
        <v>65</v>
      </c>
      <c r="N6" s="69">
        <v>65</v>
      </c>
      <c r="O6" s="69">
        <v>62</v>
      </c>
      <c r="P6" s="69">
        <v>70</v>
      </c>
      <c r="Q6" s="69">
        <v>64</v>
      </c>
      <c r="R6" s="60" t="s">
        <v>4</v>
      </c>
      <c r="S6" s="41">
        <f>MAX(F6:Q6)</f>
        <v>70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96" ht="22.5" customHeight="1" x14ac:dyDescent="0.15">
      <c r="A7" s="90"/>
      <c r="B7" s="93"/>
      <c r="C7" s="87"/>
      <c r="D7" s="81" t="s">
        <v>1</v>
      </c>
      <c r="E7" s="82"/>
      <c r="F7" s="25">
        <v>11847</v>
      </c>
      <c r="G7" s="25">
        <v>11803</v>
      </c>
      <c r="H7" s="25">
        <v>11595</v>
      </c>
      <c r="I7" s="25">
        <v>10312</v>
      </c>
      <c r="J7" s="25">
        <v>9508</v>
      </c>
      <c r="K7" s="26">
        <v>11917</v>
      </c>
      <c r="L7" s="27">
        <v>12608</v>
      </c>
      <c r="M7" s="27">
        <v>13570</v>
      </c>
      <c r="N7" s="27">
        <v>13360</v>
      </c>
      <c r="O7" s="27">
        <v>10340</v>
      </c>
      <c r="P7" s="27">
        <v>12791</v>
      </c>
      <c r="Q7" s="27">
        <v>10716</v>
      </c>
      <c r="R7" s="11" t="s">
        <v>3</v>
      </c>
      <c r="S7" s="39">
        <f>SUM(F7:Q7)</f>
        <v>140367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 ht="22.5" customHeight="1" x14ac:dyDescent="0.15">
      <c r="A8" s="88">
        <v>2</v>
      </c>
      <c r="B8" s="91" t="s">
        <v>23</v>
      </c>
      <c r="C8" s="86" t="s">
        <v>47</v>
      </c>
      <c r="D8" s="79" t="s">
        <v>56</v>
      </c>
      <c r="E8" s="80"/>
      <c r="F8" s="65">
        <v>62</v>
      </c>
      <c r="G8" s="65">
        <v>62</v>
      </c>
      <c r="H8" s="65">
        <v>62</v>
      </c>
      <c r="I8" s="65">
        <v>62</v>
      </c>
      <c r="J8" s="65">
        <v>62</v>
      </c>
      <c r="K8" s="65">
        <v>62</v>
      </c>
      <c r="L8" s="65">
        <v>62</v>
      </c>
      <c r="M8" s="65">
        <v>62</v>
      </c>
      <c r="N8" s="65">
        <v>62</v>
      </c>
      <c r="O8" s="65">
        <v>62</v>
      </c>
      <c r="P8" s="65">
        <v>58</v>
      </c>
      <c r="Q8" s="66">
        <v>58</v>
      </c>
      <c r="R8" s="22" t="s">
        <v>2</v>
      </c>
      <c r="S8" s="61">
        <f>Q8</f>
        <v>58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96" ht="22.5" customHeight="1" x14ac:dyDescent="0.15">
      <c r="A9" s="89"/>
      <c r="B9" s="92"/>
      <c r="C9" s="94"/>
      <c r="D9" s="77" t="s">
        <v>6</v>
      </c>
      <c r="E9" s="78"/>
      <c r="F9" s="67">
        <v>39</v>
      </c>
      <c r="G9" s="67">
        <v>38</v>
      </c>
      <c r="H9" s="67">
        <v>31</v>
      </c>
      <c r="I9" s="67">
        <v>32</v>
      </c>
      <c r="J9" s="67">
        <v>30</v>
      </c>
      <c r="K9" s="68">
        <v>35</v>
      </c>
      <c r="L9" s="69">
        <v>48</v>
      </c>
      <c r="M9" s="69">
        <v>58</v>
      </c>
      <c r="N9" s="69">
        <v>52</v>
      </c>
      <c r="O9" s="69">
        <v>48</v>
      </c>
      <c r="P9" s="69">
        <v>51</v>
      </c>
      <c r="Q9" s="69">
        <v>57</v>
      </c>
      <c r="R9" s="60" t="s">
        <v>4</v>
      </c>
      <c r="S9" s="41">
        <f>MAX(F9:Q9)</f>
        <v>58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</row>
    <row r="10" spans="1:96" ht="22.5" customHeight="1" x14ac:dyDescent="0.15">
      <c r="A10" s="90"/>
      <c r="B10" s="93"/>
      <c r="C10" s="87"/>
      <c r="D10" s="81" t="s">
        <v>1</v>
      </c>
      <c r="E10" s="82"/>
      <c r="F10" s="25">
        <v>9711</v>
      </c>
      <c r="G10" s="25">
        <v>8668</v>
      </c>
      <c r="H10" s="25">
        <v>7876</v>
      </c>
      <c r="I10" s="25">
        <v>7628</v>
      </c>
      <c r="J10" s="25">
        <v>7181</v>
      </c>
      <c r="K10" s="26">
        <v>8230</v>
      </c>
      <c r="L10" s="27">
        <v>10633</v>
      </c>
      <c r="M10" s="27">
        <v>12632</v>
      </c>
      <c r="N10" s="27">
        <v>14459</v>
      </c>
      <c r="O10" s="27">
        <v>14290</v>
      </c>
      <c r="P10" s="27">
        <v>14075</v>
      </c>
      <c r="Q10" s="27">
        <v>12612</v>
      </c>
      <c r="R10" s="11" t="s">
        <v>3</v>
      </c>
      <c r="S10" s="39">
        <f>SUM(F10:Q10)</f>
        <v>127995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</row>
    <row r="11" spans="1:96" ht="22.5" customHeight="1" x14ac:dyDescent="0.15">
      <c r="A11" s="88">
        <v>3</v>
      </c>
      <c r="B11" s="91" t="s">
        <v>20</v>
      </c>
      <c r="C11" s="86" t="s">
        <v>47</v>
      </c>
      <c r="D11" s="79" t="s">
        <v>56</v>
      </c>
      <c r="E11" s="80"/>
      <c r="F11" s="65">
        <v>40</v>
      </c>
      <c r="G11" s="65">
        <v>40</v>
      </c>
      <c r="H11" s="65">
        <v>40</v>
      </c>
      <c r="I11" s="65">
        <v>40</v>
      </c>
      <c r="J11" s="65">
        <v>40</v>
      </c>
      <c r="K11" s="65">
        <v>40</v>
      </c>
      <c r="L11" s="65">
        <v>40</v>
      </c>
      <c r="M11" s="65">
        <v>40</v>
      </c>
      <c r="N11" s="65">
        <v>36</v>
      </c>
      <c r="O11" s="65">
        <v>39</v>
      </c>
      <c r="P11" s="65">
        <v>39</v>
      </c>
      <c r="Q11" s="66">
        <v>39</v>
      </c>
      <c r="R11" s="22" t="s">
        <v>2</v>
      </c>
      <c r="S11" s="61">
        <f>Q11</f>
        <v>39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</row>
    <row r="12" spans="1:96" ht="22.5" customHeight="1" x14ac:dyDescent="0.15">
      <c r="A12" s="89"/>
      <c r="B12" s="92"/>
      <c r="C12" s="94"/>
      <c r="D12" s="83" t="s">
        <v>6</v>
      </c>
      <c r="E12" s="84"/>
      <c r="F12" s="70">
        <v>27</v>
      </c>
      <c r="G12" s="70">
        <v>25</v>
      </c>
      <c r="H12" s="70">
        <v>29</v>
      </c>
      <c r="I12" s="70">
        <v>32</v>
      </c>
      <c r="J12" s="70">
        <v>36</v>
      </c>
      <c r="K12" s="71">
        <v>34</v>
      </c>
      <c r="L12" s="72">
        <v>32</v>
      </c>
      <c r="M12" s="72">
        <v>34</v>
      </c>
      <c r="N12" s="72">
        <v>36</v>
      </c>
      <c r="O12" s="72">
        <v>39</v>
      </c>
      <c r="P12" s="72">
        <v>39</v>
      </c>
      <c r="Q12" s="72">
        <v>36</v>
      </c>
      <c r="R12" s="21" t="s">
        <v>4</v>
      </c>
      <c r="S12" s="40">
        <f>MAX(F12:Q12)</f>
        <v>39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</row>
    <row r="13" spans="1:96" ht="22.5" customHeight="1" x14ac:dyDescent="0.15">
      <c r="A13" s="90"/>
      <c r="B13" s="93"/>
      <c r="C13" s="87"/>
      <c r="D13" s="75" t="s">
        <v>1</v>
      </c>
      <c r="E13" s="76"/>
      <c r="F13" s="31">
        <v>5364</v>
      </c>
      <c r="G13" s="31">
        <v>4787</v>
      </c>
      <c r="H13" s="31">
        <v>4928</v>
      </c>
      <c r="I13" s="31">
        <v>5162</v>
      </c>
      <c r="J13" s="31">
        <v>5570</v>
      </c>
      <c r="K13" s="32">
        <v>6544</v>
      </c>
      <c r="L13" s="33">
        <v>5857</v>
      </c>
      <c r="M13" s="33">
        <v>6729</v>
      </c>
      <c r="N13" s="33">
        <v>8442</v>
      </c>
      <c r="O13" s="33">
        <v>9265</v>
      </c>
      <c r="P13" s="33">
        <v>9096</v>
      </c>
      <c r="Q13" s="33">
        <v>7390</v>
      </c>
      <c r="R13" s="19" t="s">
        <v>3</v>
      </c>
      <c r="S13" s="42">
        <f>SUM(F13:Q13)</f>
        <v>79134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</row>
    <row r="14" spans="1:96" ht="22.5" customHeight="1" x14ac:dyDescent="0.15">
      <c r="A14" s="88">
        <v>4</v>
      </c>
      <c r="B14" s="91" t="s">
        <v>17</v>
      </c>
      <c r="C14" s="86" t="s">
        <v>47</v>
      </c>
      <c r="D14" s="79" t="s">
        <v>56</v>
      </c>
      <c r="E14" s="80"/>
      <c r="F14" s="65">
        <v>69</v>
      </c>
      <c r="G14" s="65">
        <v>69</v>
      </c>
      <c r="H14" s="65">
        <v>69</v>
      </c>
      <c r="I14" s="65">
        <v>69</v>
      </c>
      <c r="J14" s="65">
        <v>69</v>
      </c>
      <c r="K14" s="65">
        <v>69</v>
      </c>
      <c r="L14" s="65">
        <v>69</v>
      </c>
      <c r="M14" s="65">
        <v>69</v>
      </c>
      <c r="N14" s="65">
        <v>69</v>
      </c>
      <c r="O14" s="65">
        <v>69</v>
      </c>
      <c r="P14" s="65">
        <v>64</v>
      </c>
      <c r="Q14" s="66">
        <v>64</v>
      </c>
      <c r="R14" s="22" t="s">
        <v>2</v>
      </c>
      <c r="S14" s="61">
        <f>Q14</f>
        <v>64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</row>
    <row r="15" spans="1:96" ht="22.5" customHeight="1" x14ac:dyDescent="0.15">
      <c r="A15" s="89"/>
      <c r="B15" s="92"/>
      <c r="C15" s="94"/>
      <c r="D15" s="77" t="s">
        <v>6</v>
      </c>
      <c r="E15" s="78"/>
      <c r="F15" s="67">
        <v>58</v>
      </c>
      <c r="G15" s="67">
        <v>56</v>
      </c>
      <c r="H15" s="67">
        <v>54</v>
      </c>
      <c r="I15" s="67">
        <v>53</v>
      </c>
      <c r="J15" s="67">
        <v>57</v>
      </c>
      <c r="K15" s="68">
        <v>56</v>
      </c>
      <c r="L15" s="69">
        <v>60</v>
      </c>
      <c r="M15" s="69">
        <v>60</v>
      </c>
      <c r="N15" s="69">
        <v>64</v>
      </c>
      <c r="O15" s="69">
        <v>60</v>
      </c>
      <c r="P15" s="69">
        <v>64</v>
      </c>
      <c r="Q15" s="69">
        <v>62</v>
      </c>
      <c r="R15" s="60" t="s">
        <v>4</v>
      </c>
      <c r="S15" s="41">
        <f>MAX(F15:Q15)</f>
        <v>64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</row>
    <row r="16" spans="1:96" ht="22.5" customHeight="1" x14ac:dyDescent="0.15">
      <c r="A16" s="90"/>
      <c r="B16" s="93"/>
      <c r="C16" s="87"/>
      <c r="D16" s="81" t="s">
        <v>1</v>
      </c>
      <c r="E16" s="82"/>
      <c r="F16" s="25">
        <v>13333</v>
      </c>
      <c r="G16" s="25">
        <v>12682</v>
      </c>
      <c r="H16" s="25">
        <v>11743</v>
      </c>
      <c r="I16" s="25">
        <v>11027</v>
      </c>
      <c r="J16" s="25">
        <v>10085</v>
      </c>
      <c r="K16" s="26">
        <v>13192</v>
      </c>
      <c r="L16" s="27">
        <v>13563</v>
      </c>
      <c r="M16" s="27">
        <v>13898</v>
      </c>
      <c r="N16" s="27">
        <v>15740</v>
      </c>
      <c r="O16" s="27">
        <v>14192</v>
      </c>
      <c r="P16" s="27">
        <v>15482</v>
      </c>
      <c r="Q16" s="27">
        <v>14340</v>
      </c>
      <c r="R16" s="11" t="s">
        <v>3</v>
      </c>
      <c r="S16" s="39">
        <f>SUM(F16:Q16)</f>
        <v>159277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</row>
    <row r="17" spans="1:96" ht="22.5" customHeight="1" x14ac:dyDescent="0.15">
      <c r="A17" s="88">
        <v>5</v>
      </c>
      <c r="B17" s="91" t="s">
        <v>26</v>
      </c>
      <c r="C17" s="86" t="s">
        <v>47</v>
      </c>
      <c r="D17" s="79" t="s">
        <v>56</v>
      </c>
      <c r="E17" s="80"/>
      <c r="F17" s="65">
        <v>56</v>
      </c>
      <c r="G17" s="65">
        <v>56</v>
      </c>
      <c r="H17" s="65">
        <v>56</v>
      </c>
      <c r="I17" s="65">
        <v>56</v>
      </c>
      <c r="J17" s="65">
        <v>56</v>
      </c>
      <c r="K17" s="65">
        <v>56</v>
      </c>
      <c r="L17" s="65">
        <v>56</v>
      </c>
      <c r="M17" s="65">
        <v>56</v>
      </c>
      <c r="N17" s="65">
        <v>56</v>
      </c>
      <c r="O17" s="65">
        <v>54</v>
      </c>
      <c r="P17" s="65">
        <v>54</v>
      </c>
      <c r="Q17" s="66">
        <v>54</v>
      </c>
      <c r="R17" s="22" t="s">
        <v>2</v>
      </c>
      <c r="S17" s="61">
        <f>Q17</f>
        <v>54</v>
      </c>
      <c r="T17" s="3"/>
      <c r="U17" s="3"/>
      <c r="V17" s="3"/>
      <c r="W17" s="3"/>
      <c r="X17" s="3"/>
      <c r="Y17" s="3"/>
      <c r="Z17" s="3"/>
      <c r="AA17" s="3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</row>
    <row r="18" spans="1:96" ht="22.5" customHeight="1" x14ac:dyDescent="0.15">
      <c r="A18" s="89"/>
      <c r="B18" s="92"/>
      <c r="C18" s="94"/>
      <c r="D18" s="77" t="s">
        <v>6</v>
      </c>
      <c r="E18" s="78"/>
      <c r="F18" s="67">
        <v>38</v>
      </c>
      <c r="G18" s="67">
        <v>29</v>
      </c>
      <c r="H18" s="67">
        <v>30</v>
      </c>
      <c r="I18" s="67">
        <v>27</v>
      </c>
      <c r="J18" s="67">
        <v>29</v>
      </c>
      <c r="K18" s="68">
        <v>31</v>
      </c>
      <c r="L18" s="69">
        <v>35</v>
      </c>
      <c r="M18" s="69">
        <v>49</v>
      </c>
      <c r="N18" s="69">
        <v>52</v>
      </c>
      <c r="O18" s="69">
        <v>54</v>
      </c>
      <c r="P18" s="69">
        <v>53</v>
      </c>
      <c r="Q18" s="69">
        <v>47</v>
      </c>
      <c r="R18" s="60" t="s">
        <v>4</v>
      </c>
      <c r="S18" s="41">
        <f>MAX(F18:Q18)</f>
        <v>54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 ht="22.5" customHeight="1" x14ac:dyDescent="0.15">
      <c r="A19" s="90"/>
      <c r="B19" s="93"/>
      <c r="C19" s="87"/>
      <c r="D19" s="81" t="s">
        <v>1</v>
      </c>
      <c r="E19" s="82"/>
      <c r="F19" s="25">
        <v>14286</v>
      </c>
      <c r="G19" s="25">
        <v>6806</v>
      </c>
      <c r="H19" s="25">
        <v>6378</v>
      </c>
      <c r="I19" s="25">
        <v>5340</v>
      </c>
      <c r="J19" s="25">
        <v>5181</v>
      </c>
      <c r="K19" s="26">
        <v>6267</v>
      </c>
      <c r="L19" s="27">
        <v>7527</v>
      </c>
      <c r="M19" s="27">
        <v>14336</v>
      </c>
      <c r="N19" s="27">
        <v>24062</v>
      </c>
      <c r="O19" s="27">
        <v>26093</v>
      </c>
      <c r="P19" s="27">
        <v>22073</v>
      </c>
      <c r="Q19" s="27">
        <v>21535</v>
      </c>
      <c r="R19" s="11" t="s">
        <v>3</v>
      </c>
      <c r="S19" s="39">
        <f>SUM(F19:Q19)</f>
        <v>159884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</row>
    <row r="20" spans="1:96" ht="22.5" customHeight="1" x14ac:dyDescent="0.15">
      <c r="A20" s="88">
        <v>6</v>
      </c>
      <c r="B20" s="91" t="s">
        <v>14</v>
      </c>
      <c r="C20" s="86" t="s">
        <v>47</v>
      </c>
      <c r="D20" s="79" t="s">
        <v>56</v>
      </c>
      <c r="E20" s="80"/>
      <c r="F20" s="65">
        <v>46</v>
      </c>
      <c r="G20" s="65">
        <v>46</v>
      </c>
      <c r="H20" s="65">
        <v>46</v>
      </c>
      <c r="I20" s="65">
        <v>46</v>
      </c>
      <c r="J20" s="65">
        <v>46</v>
      </c>
      <c r="K20" s="65">
        <v>46</v>
      </c>
      <c r="L20" s="65">
        <v>46</v>
      </c>
      <c r="M20" s="65">
        <v>46</v>
      </c>
      <c r="N20" s="65">
        <v>44</v>
      </c>
      <c r="O20" s="65">
        <v>43</v>
      </c>
      <c r="P20" s="65">
        <v>43</v>
      </c>
      <c r="Q20" s="66">
        <v>43</v>
      </c>
      <c r="R20" s="22" t="s">
        <v>2</v>
      </c>
      <c r="S20" s="61">
        <f>Q20</f>
        <v>43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</row>
    <row r="21" spans="1:96" ht="22.5" customHeight="1" x14ac:dyDescent="0.15">
      <c r="A21" s="89"/>
      <c r="B21" s="92"/>
      <c r="C21" s="94"/>
      <c r="D21" s="83" t="s">
        <v>6</v>
      </c>
      <c r="E21" s="84"/>
      <c r="F21" s="70">
        <v>35</v>
      </c>
      <c r="G21" s="70">
        <v>30</v>
      </c>
      <c r="H21" s="70">
        <v>32</v>
      </c>
      <c r="I21" s="70">
        <v>27</v>
      </c>
      <c r="J21" s="70">
        <v>32</v>
      </c>
      <c r="K21" s="71">
        <v>31</v>
      </c>
      <c r="L21" s="72">
        <v>33</v>
      </c>
      <c r="M21" s="72">
        <v>36</v>
      </c>
      <c r="N21" s="72">
        <v>40</v>
      </c>
      <c r="O21" s="72">
        <v>43</v>
      </c>
      <c r="P21" s="72">
        <v>42</v>
      </c>
      <c r="Q21" s="72">
        <v>39</v>
      </c>
      <c r="R21" s="21" t="s">
        <v>4</v>
      </c>
      <c r="S21" s="40">
        <f>MAX(F21:Q21)</f>
        <v>43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</row>
    <row r="22" spans="1:96" ht="22.5" customHeight="1" x14ac:dyDescent="0.15">
      <c r="A22" s="90"/>
      <c r="B22" s="92"/>
      <c r="C22" s="94"/>
      <c r="D22" s="77" t="s">
        <v>1</v>
      </c>
      <c r="E22" s="78"/>
      <c r="F22" s="28">
        <v>9626</v>
      </c>
      <c r="G22" s="28">
        <v>8488</v>
      </c>
      <c r="H22" s="28">
        <v>7626</v>
      </c>
      <c r="I22" s="28">
        <v>6397</v>
      </c>
      <c r="J22" s="28">
        <v>5868</v>
      </c>
      <c r="K22" s="29">
        <v>7318</v>
      </c>
      <c r="L22" s="30">
        <v>8813</v>
      </c>
      <c r="M22" s="30">
        <v>11413</v>
      </c>
      <c r="N22" s="30">
        <v>16057</v>
      </c>
      <c r="O22" s="30">
        <v>16553</v>
      </c>
      <c r="P22" s="30">
        <v>15006</v>
      </c>
      <c r="Q22" s="30">
        <v>13848</v>
      </c>
      <c r="R22" s="20" t="s">
        <v>3</v>
      </c>
      <c r="S22" s="41">
        <f>SUM(F22:Q22)</f>
        <v>127013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</row>
    <row r="23" spans="1:96" ht="22.5" customHeight="1" x14ac:dyDescent="0.15">
      <c r="A23" s="88">
        <v>7</v>
      </c>
      <c r="B23" s="91" t="s">
        <v>8</v>
      </c>
      <c r="C23" s="86" t="s">
        <v>47</v>
      </c>
      <c r="D23" s="79" t="s">
        <v>56</v>
      </c>
      <c r="E23" s="80"/>
      <c r="F23" s="65">
        <v>52</v>
      </c>
      <c r="G23" s="65">
        <v>52</v>
      </c>
      <c r="H23" s="65">
        <v>52</v>
      </c>
      <c r="I23" s="65">
        <v>52</v>
      </c>
      <c r="J23" s="65">
        <v>52</v>
      </c>
      <c r="K23" s="65">
        <v>52</v>
      </c>
      <c r="L23" s="65">
        <v>52</v>
      </c>
      <c r="M23" s="65">
        <v>52</v>
      </c>
      <c r="N23" s="65">
        <v>49</v>
      </c>
      <c r="O23" s="65">
        <v>48</v>
      </c>
      <c r="P23" s="65">
        <v>47</v>
      </c>
      <c r="Q23" s="66">
        <v>47</v>
      </c>
      <c r="R23" s="22" t="s">
        <v>2</v>
      </c>
      <c r="S23" s="61">
        <f>Q23</f>
        <v>47</v>
      </c>
      <c r="T23" s="3"/>
      <c r="U23" s="3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6" ht="22.5" customHeight="1" x14ac:dyDescent="0.15">
      <c r="A24" s="89"/>
      <c r="B24" s="92"/>
      <c r="C24" s="94"/>
      <c r="D24" s="83" t="s">
        <v>6</v>
      </c>
      <c r="E24" s="84"/>
      <c r="F24" s="70">
        <v>40</v>
      </c>
      <c r="G24" s="70">
        <v>39</v>
      </c>
      <c r="H24" s="70">
        <v>31</v>
      </c>
      <c r="I24" s="70">
        <v>32</v>
      </c>
      <c r="J24" s="70">
        <v>31</v>
      </c>
      <c r="K24" s="71">
        <v>31</v>
      </c>
      <c r="L24" s="72">
        <v>35</v>
      </c>
      <c r="M24" s="72">
        <v>42</v>
      </c>
      <c r="N24" s="72">
        <v>45</v>
      </c>
      <c r="O24" s="72">
        <v>45</v>
      </c>
      <c r="P24" s="72">
        <v>47</v>
      </c>
      <c r="Q24" s="72">
        <v>45</v>
      </c>
      <c r="R24" s="21" t="s">
        <v>4</v>
      </c>
      <c r="S24" s="40">
        <f>MAX(F24:Q24)</f>
        <v>47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6" ht="22.5" customHeight="1" x14ac:dyDescent="0.15">
      <c r="A25" s="90"/>
      <c r="B25" s="92"/>
      <c r="C25" s="94"/>
      <c r="D25" s="77" t="s">
        <v>1</v>
      </c>
      <c r="E25" s="78"/>
      <c r="F25" s="28">
        <v>13000</v>
      </c>
      <c r="G25" s="28">
        <v>11514</v>
      </c>
      <c r="H25" s="28">
        <v>8451</v>
      </c>
      <c r="I25" s="28">
        <v>7165</v>
      </c>
      <c r="J25" s="28">
        <v>6588</v>
      </c>
      <c r="K25" s="29">
        <v>7868</v>
      </c>
      <c r="L25" s="30">
        <v>9211</v>
      </c>
      <c r="M25" s="30">
        <v>12319</v>
      </c>
      <c r="N25" s="30">
        <v>15243</v>
      </c>
      <c r="O25" s="30">
        <v>13753</v>
      </c>
      <c r="P25" s="30">
        <v>15558</v>
      </c>
      <c r="Q25" s="30">
        <v>13884</v>
      </c>
      <c r="R25" s="20" t="s">
        <v>3</v>
      </c>
      <c r="S25" s="41">
        <f>SUM(F25:Q25)</f>
        <v>134554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6" ht="22.5" customHeight="1" x14ac:dyDescent="0.15">
      <c r="A26" s="88">
        <v>8</v>
      </c>
      <c r="B26" s="91" t="s">
        <v>24</v>
      </c>
      <c r="C26" s="86" t="s">
        <v>47</v>
      </c>
      <c r="D26" s="79" t="s">
        <v>56</v>
      </c>
      <c r="E26" s="80"/>
      <c r="F26" s="65">
        <v>42</v>
      </c>
      <c r="G26" s="65">
        <v>42</v>
      </c>
      <c r="H26" s="65">
        <v>42</v>
      </c>
      <c r="I26" s="65">
        <v>42</v>
      </c>
      <c r="J26" s="65">
        <v>42</v>
      </c>
      <c r="K26" s="65">
        <v>42</v>
      </c>
      <c r="L26" s="65">
        <v>42</v>
      </c>
      <c r="M26" s="65">
        <v>45</v>
      </c>
      <c r="N26" s="65">
        <v>45</v>
      </c>
      <c r="O26" s="65">
        <v>45</v>
      </c>
      <c r="P26" s="65">
        <v>45</v>
      </c>
      <c r="Q26" s="66">
        <v>45</v>
      </c>
      <c r="R26" s="22" t="s">
        <v>2</v>
      </c>
      <c r="S26" s="61">
        <f>Q26</f>
        <v>45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6" ht="22.5" customHeight="1" x14ac:dyDescent="0.15">
      <c r="A27" s="89"/>
      <c r="B27" s="92"/>
      <c r="C27" s="94"/>
      <c r="D27" s="83" t="s">
        <v>6</v>
      </c>
      <c r="E27" s="84"/>
      <c r="F27" s="45">
        <v>40</v>
      </c>
      <c r="G27" s="45">
        <v>31</v>
      </c>
      <c r="H27" s="45">
        <v>36</v>
      </c>
      <c r="I27" s="45">
        <v>42</v>
      </c>
      <c r="J27" s="45">
        <v>35</v>
      </c>
      <c r="K27" s="45">
        <v>31</v>
      </c>
      <c r="L27" s="45">
        <v>38</v>
      </c>
      <c r="M27" s="45">
        <v>45</v>
      </c>
      <c r="N27" s="45">
        <v>42</v>
      </c>
      <c r="O27" s="45">
        <v>39</v>
      </c>
      <c r="P27" s="45">
        <v>43</v>
      </c>
      <c r="Q27" s="45">
        <v>42</v>
      </c>
      <c r="R27" s="21" t="s">
        <v>4</v>
      </c>
      <c r="S27" s="40">
        <f>MAX(F27:Q27)</f>
        <v>45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</row>
    <row r="28" spans="1:96" ht="22.5" customHeight="1" x14ac:dyDescent="0.15">
      <c r="A28" s="90"/>
      <c r="B28" s="93"/>
      <c r="C28" s="87"/>
      <c r="D28" s="75" t="s">
        <v>1</v>
      </c>
      <c r="E28" s="76"/>
      <c r="F28" s="31">
        <v>6313</v>
      </c>
      <c r="G28" s="31">
        <v>7345</v>
      </c>
      <c r="H28" s="31">
        <v>7198</v>
      </c>
      <c r="I28" s="31">
        <v>6292</v>
      </c>
      <c r="J28" s="31">
        <v>5029</v>
      </c>
      <c r="K28" s="32">
        <v>6732</v>
      </c>
      <c r="L28" s="33">
        <v>7164</v>
      </c>
      <c r="M28" s="33">
        <v>7639</v>
      </c>
      <c r="N28" s="33">
        <v>9018</v>
      </c>
      <c r="O28" s="33">
        <v>8401</v>
      </c>
      <c r="P28" s="33">
        <v>8900</v>
      </c>
      <c r="Q28" s="33">
        <v>7394</v>
      </c>
      <c r="R28" s="19" t="s">
        <v>3</v>
      </c>
      <c r="S28" s="42">
        <f>SUM(F28:Q28)</f>
        <v>87425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6" ht="22.5" customHeight="1" x14ac:dyDescent="0.15">
      <c r="A29" s="88">
        <v>9</v>
      </c>
      <c r="B29" s="91" t="s">
        <v>16</v>
      </c>
      <c r="C29" s="86" t="s">
        <v>47</v>
      </c>
      <c r="D29" s="79" t="s">
        <v>56</v>
      </c>
      <c r="E29" s="80"/>
      <c r="F29" s="65">
        <v>55</v>
      </c>
      <c r="G29" s="65">
        <v>55</v>
      </c>
      <c r="H29" s="65">
        <v>55</v>
      </c>
      <c r="I29" s="65">
        <v>55</v>
      </c>
      <c r="J29" s="65">
        <v>55</v>
      </c>
      <c r="K29" s="65">
        <v>55</v>
      </c>
      <c r="L29" s="65">
        <v>55</v>
      </c>
      <c r="M29" s="65">
        <v>55</v>
      </c>
      <c r="N29" s="65">
        <v>55</v>
      </c>
      <c r="O29" s="65">
        <v>55</v>
      </c>
      <c r="P29" s="65">
        <v>54</v>
      </c>
      <c r="Q29" s="66">
        <v>54</v>
      </c>
      <c r="R29" s="22" t="s">
        <v>2</v>
      </c>
      <c r="S29" s="61">
        <f>Q29</f>
        <v>54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</row>
    <row r="30" spans="1:96" ht="22.5" customHeight="1" x14ac:dyDescent="0.15">
      <c r="A30" s="89"/>
      <c r="B30" s="92"/>
      <c r="C30" s="94"/>
      <c r="D30" s="83" t="s">
        <v>6</v>
      </c>
      <c r="E30" s="84"/>
      <c r="F30" s="70">
        <v>44</v>
      </c>
      <c r="G30" s="70">
        <v>42</v>
      </c>
      <c r="H30" s="70">
        <v>42</v>
      </c>
      <c r="I30" s="70">
        <v>42</v>
      </c>
      <c r="J30" s="70">
        <v>43</v>
      </c>
      <c r="K30" s="71">
        <v>46</v>
      </c>
      <c r="L30" s="72">
        <v>44</v>
      </c>
      <c r="M30" s="72">
        <v>50</v>
      </c>
      <c r="N30" s="72">
        <v>52</v>
      </c>
      <c r="O30" s="72">
        <v>54</v>
      </c>
      <c r="P30" s="72">
        <v>54</v>
      </c>
      <c r="Q30" s="72">
        <v>53</v>
      </c>
      <c r="R30" s="21" t="s">
        <v>4</v>
      </c>
      <c r="S30" s="40">
        <f>MAX(F30:Q30)</f>
        <v>54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</row>
    <row r="31" spans="1:96" ht="22.5" customHeight="1" x14ac:dyDescent="0.15">
      <c r="A31" s="90"/>
      <c r="B31" s="92"/>
      <c r="C31" s="94"/>
      <c r="D31" s="77" t="s">
        <v>1</v>
      </c>
      <c r="E31" s="78"/>
      <c r="F31" s="28">
        <v>8778</v>
      </c>
      <c r="G31" s="28">
        <v>9175</v>
      </c>
      <c r="H31" s="28">
        <v>9317</v>
      </c>
      <c r="I31" s="28">
        <v>8108</v>
      </c>
      <c r="J31" s="28">
        <v>7198</v>
      </c>
      <c r="K31" s="29">
        <v>9233</v>
      </c>
      <c r="L31" s="30">
        <v>9495</v>
      </c>
      <c r="M31" s="30">
        <v>9267</v>
      </c>
      <c r="N31" s="30">
        <v>11729</v>
      </c>
      <c r="O31" s="30">
        <v>11506</v>
      </c>
      <c r="P31" s="30">
        <v>12465</v>
      </c>
      <c r="Q31" s="30">
        <v>11450</v>
      </c>
      <c r="R31" s="20" t="s">
        <v>3</v>
      </c>
      <c r="S31" s="41">
        <f>SUM(F31:Q31)</f>
        <v>117721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</row>
    <row r="32" spans="1:96" ht="22.5" customHeight="1" x14ac:dyDescent="0.15">
      <c r="A32" s="88">
        <v>10</v>
      </c>
      <c r="B32" s="91" t="s">
        <v>12</v>
      </c>
      <c r="C32" s="86" t="s">
        <v>47</v>
      </c>
      <c r="D32" s="79" t="s">
        <v>56</v>
      </c>
      <c r="E32" s="80"/>
      <c r="F32" s="65">
        <v>59</v>
      </c>
      <c r="G32" s="65">
        <v>59</v>
      </c>
      <c r="H32" s="65">
        <v>59</v>
      </c>
      <c r="I32" s="65">
        <v>59</v>
      </c>
      <c r="J32" s="65">
        <v>59</v>
      </c>
      <c r="K32" s="65">
        <v>59</v>
      </c>
      <c r="L32" s="65">
        <v>59</v>
      </c>
      <c r="M32" s="65">
        <v>59</v>
      </c>
      <c r="N32" s="65">
        <v>59</v>
      </c>
      <c r="O32" s="65">
        <v>59</v>
      </c>
      <c r="P32" s="65">
        <v>57</v>
      </c>
      <c r="Q32" s="66">
        <v>58</v>
      </c>
      <c r="R32" s="22" t="s">
        <v>2</v>
      </c>
      <c r="S32" s="61">
        <f>Q32</f>
        <v>58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6" ht="22.5" customHeight="1" x14ac:dyDescent="0.15">
      <c r="A33" s="89"/>
      <c r="B33" s="92"/>
      <c r="C33" s="94"/>
      <c r="D33" s="77" t="s">
        <v>6</v>
      </c>
      <c r="E33" s="78"/>
      <c r="F33" s="67">
        <v>51</v>
      </c>
      <c r="G33" s="67">
        <v>52</v>
      </c>
      <c r="H33" s="67">
        <v>47</v>
      </c>
      <c r="I33" s="67">
        <v>44</v>
      </c>
      <c r="J33" s="67">
        <v>45</v>
      </c>
      <c r="K33" s="68">
        <v>45</v>
      </c>
      <c r="L33" s="69">
        <v>54</v>
      </c>
      <c r="M33" s="69">
        <v>57</v>
      </c>
      <c r="N33" s="69">
        <v>56</v>
      </c>
      <c r="O33" s="69">
        <v>55</v>
      </c>
      <c r="P33" s="69">
        <v>57</v>
      </c>
      <c r="Q33" s="69">
        <v>58</v>
      </c>
      <c r="R33" s="60" t="s">
        <v>4</v>
      </c>
      <c r="S33" s="41">
        <f>MAX(F33:Q33)</f>
        <v>58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6" ht="22.5" customHeight="1" x14ac:dyDescent="0.15">
      <c r="A34" s="90"/>
      <c r="B34" s="93"/>
      <c r="C34" s="87"/>
      <c r="D34" s="81" t="s">
        <v>1</v>
      </c>
      <c r="E34" s="82"/>
      <c r="F34" s="25">
        <v>10229</v>
      </c>
      <c r="G34" s="25">
        <v>9097</v>
      </c>
      <c r="H34" s="25">
        <v>8987</v>
      </c>
      <c r="I34" s="25">
        <v>7328</v>
      </c>
      <c r="J34" s="25">
        <v>6357</v>
      </c>
      <c r="K34" s="26">
        <v>8200</v>
      </c>
      <c r="L34" s="27">
        <v>9709</v>
      </c>
      <c r="M34" s="27">
        <v>10839</v>
      </c>
      <c r="N34" s="27">
        <v>11382</v>
      </c>
      <c r="O34" s="27">
        <v>10226</v>
      </c>
      <c r="P34" s="27">
        <v>11648</v>
      </c>
      <c r="Q34" s="27">
        <v>10262</v>
      </c>
      <c r="R34" s="11" t="s">
        <v>3</v>
      </c>
      <c r="S34" s="39">
        <f>SUM(F34:Q34)</f>
        <v>114264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</row>
    <row r="35" spans="1:96" ht="22.5" customHeight="1" x14ac:dyDescent="0.15">
      <c r="A35" s="88">
        <v>11</v>
      </c>
      <c r="B35" s="91" t="s">
        <v>22</v>
      </c>
      <c r="C35" s="86" t="s">
        <v>47</v>
      </c>
      <c r="D35" s="79" t="s">
        <v>56</v>
      </c>
      <c r="E35" s="80"/>
      <c r="F35" s="65">
        <v>69</v>
      </c>
      <c r="G35" s="65">
        <v>69</v>
      </c>
      <c r="H35" s="65">
        <v>69</v>
      </c>
      <c r="I35" s="65">
        <v>69</v>
      </c>
      <c r="J35" s="65">
        <v>69</v>
      </c>
      <c r="K35" s="65">
        <v>69</v>
      </c>
      <c r="L35" s="65">
        <v>69</v>
      </c>
      <c r="M35" s="65">
        <v>69</v>
      </c>
      <c r="N35" s="65">
        <v>69</v>
      </c>
      <c r="O35" s="65">
        <v>70</v>
      </c>
      <c r="P35" s="65">
        <v>70</v>
      </c>
      <c r="Q35" s="66">
        <v>70</v>
      </c>
      <c r="R35" s="22" t="s">
        <v>2</v>
      </c>
      <c r="S35" s="61">
        <f>Q35</f>
        <v>70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6" ht="22.5" customHeight="1" x14ac:dyDescent="0.15">
      <c r="A36" s="89"/>
      <c r="B36" s="92"/>
      <c r="C36" s="94"/>
      <c r="D36" s="83" t="s">
        <v>6</v>
      </c>
      <c r="E36" s="84"/>
      <c r="F36" s="70">
        <v>60</v>
      </c>
      <c r="G36" s="70">
        <v>56</v>
      </c>
      <c r="H36" s="70">
        <v>53</v>
      </c>
      <c r="I36" s="70">
        <v>53</v>
      </c>
      <c r="J36" s="70">
        <v>53</v>
      </c>
      <c r="K36" s="71">
        <v>57</v>
      </c>
      <c r="L36" s="72">
        <v>64</v>
      </c>
      <c r="M36" s="72">
        <v>69</v>
      </c>
      <c r="N36" s="72">
        <v>57</v>
      </c>
      <c r="O36" s="72">
        <v>70</v>
      </c>
      <c r="P36" s="72">
        <v>69</v>
      </c>
      <c r="Q36" s="72">
        <v>68</v>
      </c>
      <c r="R36" s="21" t="s">
        <v>4</v>
      </c>
      <c r="S36" s="40">
        <f>MAX(F36:Q36)</f>
        <v>70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6" ht="22.5" customHeight="1" x14ac:dyDescent="0.15">
      <c r="A37" s="90"/>
      <c r="B37" s="93"/>
      <c r="C37" s="87"/>
      <c r="D37" s="75" t="s">
        <v>1</v>
      </c>
      <c r="E37" s="76"/>
      <c r="F37" s="31">
        <v>12271</v>
      </c>
      <c r="G37" s="31">
        <v>11489</v>
      </c>
      <c r="H37" s="31">
        <v>10678</v>
      </c>
      <c r="I37" s="31">
        <v>10065</v>
      </c>
      <c r="J37" s="31">
        <v>8552</v>
      </c>
      <c r="K37" s="32">
        <v>11667</v>
      </c>
      <c r="L37" s="33">
        <v>12629</v>
      </c>
      <c r="M37" s="33">
        <v>13041</v>
      </c>
      <c r="N37" s="33">
        <v>15166</v>
      </c>
      <c r="O37" s="33">
        <v>13713</v>
      </c>
      <c r="P37" s="33">
        <v>14893</v>
      </c>
      <c r="Q37" s="33">
        <v>12706</v>
      </c>
      <c r="R37" s="19" t="s">
        <v>3</v>
      </c>
      <c r="S37" s="42">
        <f>SUM(F37:Q37)</f>
        <v>146870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6" ht="22.5" customHeight="1" x14ac:dyDescent="0.15">
      <c r="A38" s="88">
        <v>12</v>
      </c>
      <c r="B38" s="91" t="s">
        <v>18</v>
      </c>
      <c r="C38" s="86" t="s">
        <v>47</v>
      </c>
      <c r="D38" s="79" t="s">
        <v>56</v>
      </c>
      <c r="E38" s="80"/>
      <c r="F38" s="65">
        <v>54</v>
      </c>
      <c r="G38" s="65">
        <v>54</v>
      </c>
      <c r="H38" s="65">
        <v>54</v>
      </c>
      <c r="I38" s="65">
        <v>54</v>
      </c>
      <c r="J38" s="65">
        <v>54</v>
      </c>
      <c r="K38" s="65">
        <v>54</v>
      </c>
      <c r="L38" s="65">
        <v>54</v>
      </c>
      <c r="M38" s="65">
        <v>54</v>
      </c>
      <c r="N38" s="65">
        <v>55</v>
      </c>
      <c r="O38" s="65">
        <v>55</v>
      </c>
      <c r="P38" s="65">
        <v>58</v>
      </c>
      <c r="Q38" s="66">
        <v>58</v>
      </c>
      <c r="R38" s="22" t="s">
        <v>2</v>
      </c>
      <c r="S38" s="61">
        <f>Q38</f>
        <v>58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6" ht="22.5" customHeight="1" x14ac:dyDescent="0.15">
      <c r="A39" s="89"/>
      <c r="B39" s="92"/>
      <c r="C39" s="94"/>
      <c r="D39" s="83" t="s">
        <v>6</v>
      </c>
      <c r="E39" s="84"/>
      <c r="F39" s="70">
        <v>45</v>
      </c>
      <c r="G39" s="70">
        <v>43</v>
      </c>
      <c r="H39" s="70">
        <v>44</v>
      </c>
      <c r="I39" s="70">
        <v>41</v>
      </c>
      <c r="J39" s="70">
        <v>41</v>
      </c>
      <c r="K39" s="71">
        <v>45</v>
      </c>
      <c r="L39" s="72">
        <v>47</v>
      </c>
      <c r="M39" s="72">
        <v>53</v>
      </c>
      <c r="N39" s="72">
        <v>55</v>
      </c>
      <c r="O39" s="72">
        <v>52</v>
      </c>
      <c r="P39" s="72">
        <v>58</v>
      </c>
      <c r="Q39" s="72">
        <v>51</v>
      </c>
      <c r="R39" s="21" t="s">
        <v>4</v>
      </c>
      <c r="S39" s="40">
        <f>MAX(F39:Q39)</f>
        <v>58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6" ht="22.5" customHeight="1" x14ac:dyDescent="0.15">
      <c r="A40" s="90"/>
      <c r="B40" s="93"/>
      <c r="C40" s="87"/>
      <c r="D40" s="75" t="s">
        <v>1</v>
      </c>
      <c r="E40" s="76"/>
      <c r="F40" s="31">
        <v>11911</v>
      </c>
      <c r="G40" s="31">
        <v>11240</v>
      </c>
      <c r="H40" s="31">
        <v>10975</v>
      </c>
      <c r="I40" s="31">
        <v>9966</v>
      </c>
      <c r="J40" s="31">
        <v>8633</v>
      </c>
      <c r="K40" s="32">
        <v>10598</v>
      </c>
      <c r="L40" s="33">
        <v>11989</v>
      </c>
      <c r="M40" s="33">
        <v>12539</v>
      </c>
      <c r="N40" s="33">
        <v>12854</v>
      </c>
      <c r="O40" s="33">
        <v>12369</v>
      </c>
      <c r="P40" s="33">
        <v>13278</v>
      </c>
      <c r="Q40" s="33">
        <v>12591</v>
      </c>
      <c r="R40" s="19" t="s">
        <v>3</v>
      </c>
      <c r="S40" s="42">
        <f>SUM(F40:Q40)</f>
        <v>138943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6" ht="22.5" customHeight="1" x14ac:dyDescent="0.15">
      <c r="A41" s="88">
        <v>13</v>
      </c>
      <c r="B41" s="91" t="s">
        <v>21</v>
      </c>
      <c r="C41" s="86" t="s">
        <v>47</v>
      </c>
      <c r="D41" s="79" t="s">
        <v>56</v>
      </c>
      <c r="E41" s="80"/>
      <c r="F41" s="65">
        <v>36</v>
      </c>
      <c r="G41" s="65">
        <v>36</v>
      </c>
      <c r="H41" s="65">
        <v>36</v>
      </c>
      <c r="I41" s="65">
        <v>36</v>
      </c>
      <c r="J41" s="65">
        <v>36</v>
      </c>
      <c r="K41" s="65">
        <v>36</v>
      </c>
      <c r="L41" s="65">
        <v>39</v>
      </c>
      <c r="M41" s="65">
        <v>39</v>
      </c>
      <c r="N41" s="65">
        <v>41</v>
      </c>
      <c r="O41" s="65">
        <v>41</v>
      </c>
      <c r="P41" s="65">
        <v>41</v>
      </c>
      <c r="Q41" s="66">
        <v>41</v>
      </c>
      <c r="R41" s="22" t="s">
        <v>2</v>
      </c>
      <c r="S41" s="61">
        <f>Q41</f>
        <v>41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6" ht="22.5" customHeight="1" x14ac:dyDescent="0.15">
      <c r="A42" s="89"/>
      <c r="B42" s="92"/>
      <c r="C42" s="94"/>
      <c r="D42" s="77" t="s">
        <v>6</v>
      </c>
      <c r="E42" s="78"/>
      <c r="F42" s="67">
        <v>33</v>
      </c>
      <c r="G42" s="67">
        <v>30</v>
      </c>
      <c r="H42" s="67">
        <v>29</v>
      </c>
      <c r="I42" s="67">
        <v>28</v>
      </c>
      <c r="J42" s="67">
        <v>28</v>
      </c>
      <c r="K42" s="68">
        <v>29</v>
      </c>
      <c r="L42" s="69">
        <v>39</v>
      </c>
      <c r="M42" s="69">
        <v>38</v>
      </c>
      <c r="N42" s="69">
        <v>41</v>
      </c>
      <c r="O42" s="69">
        <v>38</v>
      </c>
      <c r="P42" s="69">
        <v>39</v>
      </c>
      <c r="Q42" s="69">
        <v>37</v>
      </c>
      <c r="R42" s="60" t="s">
        <v>4</v>
      </c>
      <c r="S42" s="41">
        <f>MAX(F42:Q42)</f>
        <v>41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ht="22.5" customHeight="1" x14ac:dyDescent="0.15">
      <c r="A43" s="90"/>
      <c r="B43" s="93"/>
      <c r="C43" s="87"/>
      <c r="D43" s="81" t="s">
        <v>1</v>
      </c>
      <c r="E43" s="82"/>
      <c r="F43" s="25">
        <v>6072</v>
      </c>
      <c r="G43" s="25">
        <v>6078</v>
      </c>
      <c r="H43" s="25">
        <v>5881</v>
      </c>
      <c r="I43" s="25">
        <v>5381</v>
      </c>
      <c r="J43" s="25">
        <v>5330</v>
      </c>
      <c r="K43" s="26">
        <v>6143</v>
      </c>
      <c r="L43" s="27">
        <v>6303</v>
      </c>
      <c r="M43" s="27">
        <v>7533</v>
      </c>
      <c r="N43" s="27">
        <v>10054</v>
      </c>
      <c r="O43" s="27">
        <v>10830</v>
      </c>
      <c r="P43" s="27">
        <v>11078</v>
      </c>
      <c r="Q43" s="27">
        <v>9881</v>
      </c>
      <c r="R43" s="11" t="s">
        <v>3</v>
      </c>
      <c r="S43" s="39">
        <f>SUM(F43:Q43)</f>
        <v>90564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ht="22.5" customHeight="1" x14ac:dyDescent="0.15">
      <c r="A44" s="88">
        <v>14</v>
      </c>
      <c r="B44" s="91" t="s">
        <v>38</v>
      </c>
      <c r="C44" s="86" t="s">
        <v>47</v>
      </c>
      <c r="D44" s="79" t="s">
        <v>56</v>
      </c>
      <c r="E44" s="80"/>
      <c r="F44" s="65">
        <v>32</v>
      </c>
      <c r="G44" s="65">
        <v>32</v>
      </c>
      <c r="H44" s="65">
        <v>32</v>
      </c>
      <c r="I44" s="65">
        <v>32</v>
      </c>
      <c r="J44" s="65">
        <v>32</v>
      </c>
      <c r="K44" s="65">
        <v>32</v>
      </c>
      <c r="L44" s="65">
        <v>32</v>
      </c>
      <c r="M44" s="65">
        <v>32</v>
      </c>
      <c r="N44" s="65">
        <v>32</v>
      </c>
      <c r="O44" s="65">
        <v>32</v>
      </c>
      <c r="P44" s="65">
        <v>32</v>
      </c>
      <c r="Q44" s="66">
        <v>32</v>
      </c>
      <c r="R44" s="22" t="s">
        <v>2</v>
      </c>
      <c r="S44" s="61">
        <f>Q44</f>
        <v>32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ht="22.5" customHeight="1" x14ac:dyDescent="0.15">
      <c r="A45" s="89"/>
      <c r="B45" s="92"/>
      <c r="C45" s="94"/>
      <c r="D45" s="115" t="s">
        <v>6</v>
      </c>
      <c r="E45" s="116"/>
      <c r="F45" s="67">
        <v>20</v>
      </c>
      <c r="G45" s="67">
        <v>18</v>
      </c>
      <c r="H45" s="67">
        <v>13</v>
      </c>
      <c r="I45" s="67">
        <v>10</v>
      </c>
      <c r="J45" s="67">
        <v>13</v>
      </c>
      <c r="K45" s="68">
        <v>14</v>
      </c>
      <c r="L45" s="69">
        <v>18</v>
      </c>
      <c r="M45" s="69">
        <v>27</v>
      </c>
      <c r="N45" s="69">
        <v>32</v>
      </c>
      <c r="O45" s="69">
        <v>30</v>
      </c>
      <c r="P45" s="69">
        <v>25</v>
      </c>
      <c r="Q45" s="69">
        <v>25</v>
      </c>
      <c r="R45" s="60" t="s">
        <v>4</v>
      </c>
      <c r="S45" s="41">
        <f>MAX(F45:Q45)</f>
        <v>32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ht="22.5" customHeight="1" x14ac:dyDescent="0.15">
      <c r="A46" s="90"/>
      <c r="B46" s="93"/>
      <c r="C46" s="87"/>
      <c r="D46" s="117" t="s">
        <v>1</v>
      </c>
      <c r="E46" s="118"/>
      <c r="F46" s="25">
        <v>7742</v>
      </c>
      <c r="G46" s="25">
        <v>5426</v>
      </c>
      <c r="H46" s="25">
        <v>3495</v>
      </c>
      <c r="I46" s="25">
        <v>2502</v>
      </c>
      <c r="J46" s="25">
        <v>2280</v>
      </c>
      <c r="K46" s="26">
        <v>2990</v>
      </c>
      <c r="L46" s="27">
        <v>5366</v>
      </c>
      <c r="M46" s="27">
        <v>8046</v>
      </c>
      <c r="N46" s="27">
        <v>11977</v>
      </c>
      <c r="O46" s="27">
        <v>12766</v>
      </c>
      <c r="P46" s="27">
        <v>9987</v>
      </c>
      <c r="Q46" s="27">
        <v>9636</v>
      </c>
      <c r="R46" s="11" t="s">
        <v>3</v>
      </c>
      <c r="S46" s="39">
        <f>SUM(F46:Q46)</f>
        <v>82213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ht="22.5" customHeight="1" x14ac:dyDescent="0.15">
      <c r="A47" s="88">
        <v>15</v>
      </c>
      <c r="B47" s="91" t="s">
        <v>7</v>
      </c>
      <c r="C47" s="86" t="s">
        <v>47</v>
      </c>
      <c r="D47" s="79" t="s">
        <v>56</v>
      </c>
      <c r="E47" s="80"/>
      <c r="F47" s="65">
        <v>59</v>
      </c>
      <c r="G47" s="65">
        <v>59</v>
      </c>
      <c r="H47" s="65">
        <v>59</v>
      </c>
      <c r="I47" s="65">
        <v>59</v>
      </c>
      <c r="J47" s="65">
        <v>59</v>
      </c>
      <c r="K47" s="65">
        <v>59</v>
      </c>
      <c r="L47" s="65">
        <v>59</v>
      </c>
      <c r="M47" s="65">
        <v>59</v>
      </c>
      <c r="N47" s="65">
        <v>58</v>
      </c>
      <c r="O47" s="65">
        <v>58</v>
      </c>
      <c r="P47" s="65">
        <v>58</v>
      </c>
      <c r="Q47" s="66">
        <v>58</v>
      </c>
      <c r="R47" s="22" t="s">
        <v>2</v>
      </c>
      <c r="S47" s="61">
        <f>Q47</f>
        <v>58</v>
      </c>
      <c r="T47" s="2"/>
      <c r="U47" s="2"/>
      <c r="V47" s="2"/>
      <c r="W47" s="2"/>
      <c r="X47" s="2"/>
      <c r="Y47" s="3"/>
      <c r="Z47" s="3"/>
      <c r="AA47" s="3"/>
      <c r="AB47" s="3"/>
      <c r="AC47" s="3"/>
      <c r="AD47" s="3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ht="22.5" customHeight="1" x14ac:dyDescent="0.15">
      <c r="A48" s="89"/>
      <c r="B48" s="92"/>
      <c r="C48" s="94"/>
      <c r="D48" s="77" t="s">
        <v>6</v>
      </c>
      <c r="E48" s="78"/>
      <c r="F48" s="67">
        <v>46</v>
      </c>
      <c r="G48" s="67">
        <v>45</v>
      </c>
      <c r="H48" s="67">
        <v>44</v>
      </c>
      <c r="I48" s="67">
        <v>44</v>
      </c>
      <c r="J48" s="67">
        <v>45</v>
      </c>
      <c r="K48" s="68">
        <v>45</v>
      </c>
      <c r="L48" s="69">
        <v>46</v>
      </c>
      <c r="M48" s="69">
        <v>55</v>
      </c>
      <c r="N48" s="69">
        <v>58</v>
      </c>
      <c r="O48" s="69">
        <v>56</v>
      </c>
      <c r="P48" s="69">
        <v>58</v>
      </c>
      <c r="Q48" s="69">
        <v>55</v>
      </c>
      <c r="R48" s="60" t="s">
        <v>4</v>
      </c>
      <c r="S48" s="41">
        <f>MAX(F48:Q48)</f>
        <v>58</v>
      </c>
      <c r="T48" s="3"/>
      <c r="U48" s="3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96" ht="22.5" customHeight="1" x14ac:dyDescent="0.15">
      <c r="A49" s="90"/>
      <c r="B49" s="93"/>
      <c r="C49" s="87"/>
      <c r="D49" s="81" t="s">
        <v>1</v>
      </c>
      <c r="E49" s="82"/>
      <c r="F49" s="25">
        <v>9837</v>
      </c>
      <c r="G49" s="25">
        <v>8996</v>
      </c>
      <c r="H49" s="25">
        <v>8690</v>
      </c>
      <c r="I49" s="25">
        <v>7602</v>
      </c>
      <c r="J49" s="25">
        <v>6453</v>
      </c>
      <c r="K49" s="26">
        <v>9092</v>
      </c>
      <c r="L49" s="27">
        <v>10226</v>
      </c>
      <c r="M49" s="27">
        <v>11224</v>
      </c>
      <c r="N49" s="27">
        <v>14870</v>
      </c>
      <c r="O49" s="27">
        <v>13172</v>
      </c>
      <c r="P49" s="27">
        <v>14264</v>
      </c>
      <c r="Q49" s="27">
        <v>13588</v>
      </c>
      <c r="R49" s="11" t="s">
        <v>3</v>
      </c>
      <c r="S49" s="39">
        <f>SUM(F49:Q49)</f>
        <v>128014</v>
      </c>
      <c r="T49" s="3"/>
      <c r="U49" s="3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96" ht="22.5" customHeight="1" x14ac:dyDescent="0.15">
      <c r="A50" s="88">
        <v>16</v>
      </c>
      <c r="B50" s="91" t="s">
        <v>27</v>
      </c>
      <c r="C50" s="86" t="s">
        <v>47</v>
      </c>
      <c r="D50" s="79" t="s">
        <v>56</v>
      </c>
      <c r="E50" s="80"/>
      <c r="F50" s="65">
        <v>50</v>
      </c>
      <c r="G50" s="65">
        <v>50</v>
      </c>
      <c r="H50" s="65">
        <v>50</v>
      </c>
      <c r="I50" s="65">
        <v>50</v>
      </c>
      <c r="J50" s="65">
        <v>50</v>
      </c>
      <c r="K50" s="65">
        <v>50</v>
      </c>
      <c r="L50" s="65">
        <v>50</v>
      </c>
      <c r="M50" s="65">
        <v>50</v>
      </c>
      <c r="N50" s="65">
        <v>49</v>
      </c>
      <c r="O50" s="65">
        <v>49</v>
      </c>
      <c r="P50" s="65">
        <v>49</v>
      </c>
      <c r="Q50" s="66">
        <v>49</v>
      </c>
      <c r="R50" s="22" t="s">
        <v>2</v>
      </c>
      <c r="S50" s="61">
        <f>Q50</f>
        <v>49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96" ht="22.5" customHeight="1" x14ac:dyDescent="0.15">
      <c r="A51" s="89"/>
      <c r="B51" s="92"/>
      <c r="C51" s="94"/>
      <c r="D51" s="83" t="s">
        <v>6</v>
      </c>
      <c r="E51" s="84"/>
      <c r="F51" s="70">
        <v>42</v>
      </c>
      <c r="G51" s="70">
        <v>43</v>
      </c>
      <c r="H51" s="70">
        <v>42</v>
      </c>
      <c r="I51" s="70">
        <v>42</v>
      </c>
      <c r="J51" s="70">
        <v>42</v>
      </c>
      <c r="K51" s="71">
        <v>40</v>
      </c>
      <c r="L51" s="72">
        <v>48</v>
      </c>
      <c r="M51" s="72">
        <v>47</v>
      </c>
      <c r="N51" s="72">
        <v>49</v>
      </c>
      <c r="O51" s="72">
        <v>49</v>
      </c>
      <c r="P51" s="72">
        <v>47</v>
      </c>
      <c r="Q51" s="72">
        <v>45</v>
      </c>
      <c r="R51" s="21" t="s">
        <v>4</v>
      </c>
      <c r="S51" s="40">
        <f>MAX(F51:Q51)</f>
        <v>49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96" ht="22.5" customHeight="1" x14ac:dyDescent="0.15">
      <c r="A52" s="90"/>
      <c r="B52" s="93"/>
      <c r="C52" s="87"/>
      <c r="D52" s="75" t="s">
        <v>1</v>
      </c>
      <c r="E52" s="76"/>
      <c r="F52" s="31">
        <v>8667</v>
      </c>
      <c r="G52" s="31">
        <v>8324</v>
      </c>
      <c r="H52" s="31">
        <v>8172</v>
      </c>
      <c r="I52" s="31">
        <v>6996</v>
      </c>
      <c r="J52" s="31">
        <v>6099</v>
      </c>
      <c r="K52" s="32">
        <v>8206</v>
      </c>
      <c r="L52" s="33">
        <v>8547</v>
      </c>
      <c r="M52" s="33">
        <v>9095</v>
      </c>
      <c r="N52" s="33">
        <v>9896</v>
      </c>
      <c r="O52" s="33">
        <v>8771</v>
      </c>
      <c r="P52" s="33">
        <v>10503</v>
      </c>
      <c r="Q52" s="33">
        <v>8634</v>
      </c>
      <c r="R52" s="19" t="s">
        <v>3</v>
      </c>
      <c r="S52" s="42">
        <f>SUM(F52:Q52)</f>
        <v>101910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96" ht="22.5" customHeight="1" x14ac:dyDescent="0.15">
      <c r="A53" s="88">
        <v>17</v>
      </c>
      <c r="B53" s="91" t="s">
        <v>29</v>
      </c>
      <c r="C53" s="86" t="s">
        <v>47</v>
      </c>
      <c r="D53" s="79" t="s">
        <v>56</v>
      </c>
      <c r="E53" s="80"/>
      <c r="F53" s="65">
        <v>45</v>
      </c>
      <c r="G53" s="65">
        <v>45</v>
      </c>
      <c r="H53" s="65">
        <v>45</v>
      </c>
      <c r="I53" s="65">
        <v>45</v>
      </c>
      <c r="J53" s="65">
        <v>45</v>
      </c>
      <c r="K53" s="65">
        <v>45</v>
      </c>
      <c r="L53" s="65">
        <v>45</v>
      </c>
      <c r="M53" s="65">
        <v>45</v>
      </c>
      <c r="N53" s="65">
        <v>45</v>
      </c>
      <c r="O53" s="65">
        <v>42</v>
      </c>
      <c r="P53" s="65">
        <v>42</v>
      </c>
      <c r="Q53" s="66">
        <v>42</v>
      </c>
      <c r="R53" s="22" t="s">
        <v>2</v>
      </c>
      <c r="S53" s="61">
        <f>Q53</f>
        <v>42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96" ht="22.5" customHeight="1" x14ac:dyDescent="0.15">
      <c r="A54" s="89"/>
      <c r="B54" s="92"/>
      <c r="C54" s="94"/>
      <c r="D54" s="121" t="s">
        <v>6</v>
      </c>
      <c r="E54" s="122"/>
      <c r="F54" s="70">
        <v>26</v>
      </c>
      <c r="G54" s="70">
        <v>27</v>
      </c>
      <c r="H54" s="70">
        <v>23</v>
      </c>
      <c r="I54" s="70">
        <v>24</v>
      </c>
      <c r="J54" s="70">
        <v>25</v>
      </c>
      <c r="K54" s="71">
        <v>25</v>
      </c>
      <c r="L54" s="72">
        <v>23</v>
      </c>
      <c r="M54" s="72">
        <v>29</v>
      </c>
      <c r="N54" s="72">
        <v>38</v>
      </c>
      <c r="O54" s="72">
        <v>42</v>
      </c>
      <c r="P54" s="72">
        <v>42</v>
      </c>
      <c r="Q54" s="72">
        <v>36</v>
      </c>
      <c r="R54" s="21" t="s">
        <v>4</v>
      </c>
      <c r="S54" s="40">
        <f>MAX(F54:Q54)</f>
        <v>42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</row>
    <row r="55" spans="1:96" ht="22.5" customHeight="1" x14ac:dyDescent="0.15">
      <c r="A55" s="90"/>
      <c r="B55" s="93"/>
      <c r="C55" s="87"/>
      <c r="D55" s="119" t="s">
        <v>1</v>
      </c>
      <c r="E55" s="120"/>
      <c r="F55" s="31">
        <v>6260</v>
      </c>
      <c r="G55" s="31">
        <v>4881</v>
      </c>
      <c r="H55" s="31">
        <v>5148</v>
      </c>
      <c r="I55" s="31">
        <v>4838</v>
      </c>
      <c r="J55" s="31">
        <v>4977</v>
      </c>
      <c r="K55" s="32">
        <v>5776</v>
      </c>
      <c r="L55" s="33">
        <v>4977</v>
      </c>
      <c r="M55" s="33">
        <v>6950</v>
      </c>
      <c r="N55" s="33">
        <v>11892</v>
      </c>
      <c r="O55" s="33">
        <v>19402</v>
      </c>
      <c r="P55" s="33">
        <v>14224</v>
      </c>
      <c r="Q55" s="33">
        <v>13089</v>
      </c>
      <c r="R55" s="19" t="s">
        <v>3</v>
      </c>
      <c r="S55" s="42">
        <f>SUM(F55:Q55)</f>
        <v>102414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</row>
    <row r="56" spans="1:96" ht="22.5" customHeight="1" x14ac:dyDescent="0.15">
      <c r="A56" s="88">
        <v>18</v>
      </c>
      <c r="B56" s="91" t="s">
        <v>28</v>
      </c>
      <c r="C56" s="86" t="s">
        <v>47</v>
      </c>
      <c r="D56" s="79" t="s">
        <v>56</v>
      </c>
      <c r="E56" s="80"/>
      <c r="F56" s="65">
        <v>54</v>
      </c>
      <c r="G56" s="65">
        <v>54</v>
      </c>
      <c r="H56" s="65">
        <v>54</v>
      </c>
      <c r="I56" s="65">
        <v>54</v>
      </c>
      <c r="J56" s="65">
        <v>54</v>
      </c>
      <c r="K56" s="65">
        <v>54</v>
      </c>
      <c r="L56" s="65">
        <v>54</v>
      </c>
      <c r="M56" s="65">
        <v>54</v>
      </c>
      <c r="N56" s="65">
        <v>54</v>
      </c>
      <c r="O56" s="65">
        <v>48</v>
      </c>
      <c r="P56" s="65">
        <v>48</v>
      </c>
      <c r="Q56" s="66">
        <v>48</v>
      </c>
      <c r="R56" s="22" t="s">
        <v>2</v>
      </c>
      <c r="S56" s="61">
        <f>Q56</f>
        <v>48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</row>
    <row r="57" spans="1:96" ht="22.5" customHeight="1" x14ac:dyDescent="0.15">
      <c r="A57" s="89"/>
      <c r="B57" s="92"/>
      <c r="C57" s="94"/>
      <c r="D57" s="115" t="s">
        <v>6</v>
      </c>
      <c r="E57" s="116"/>
      <c r="F57" s="67">
        <v>35</v>
      </c>
      <c r="G57" s="67">
        <v>34</v>
      </c>
      <c r="H57" s="67">
        <v>27</v>
      </c>
      <c r="I57" s="67">
        <v>29</v>
      </c>
      <c r="J57" s="67">
        <v>31</v>
      </c>
      <c r="K57" s="68">
        <v>28</v>
      </c>
      <c r="L57" s="69">
        <v>32</v>
      </c>
      <c r="M57" s="69">
        <v>40</v>
      </c>
      <c r="N57" s="69">
        <v>46</v>
      </c>
      <c r="O57" s="69">
        <v>48</v>
      </c>
      <c r="P57" s="69">
        <v>45</v>
      </c>
      <c r="Q57" s="69">
        <v>38</v>
      </c>
      <c r="R57" s="60" t="s">
        <v>4</v>
      </c>
      <c r="S57" s="41">
        <f>MAX(F57:Q57)</f>
        <v>48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</row>
    <row r="58" spans="1:96" ht="22.5" customHeight="1" x14ac:dyDescent="0.15">
      <c r="A58" s="90"/>
      <c r="B58" s="93"/>
      <c r="C58" s="87"/>
      <c r="D58" s="117" t="s">
        <v>1</v>
      </c>
      <c r="E58" s="118"/>
      <c r="F58" s="25">
        <v>13236</v>
      </c>
      <c r="G58" s="25">
        <v>7693</v>
      </c>
      <c r="H58" s="25">
        <v>5917</v>
      </c>
      <c r="I58" s="25">
        <v>6021</v>
      </c>
      <c r="J58" s="25">
        <v>6132</v>
      </c>
      <c r="K58" s="26">
        <v>7086</v>
      </c>
      <c r="L58" s="27">
        <v>7334</v>
      </c>
      <c r="M58" s="27">
        <v>8716</v>
      </c>
      <c r="N58" s="27">
        <v>18114</v>
      </c>
      <c r="O58" s="27">
        <v>20144</v>
      </c>
      <c r="P58" s="27">
        <v>16762</v>
      </c>
      <c r="Q58" s="27">
        <v>15716</v>
      </c>
      <c r="R58" s="11" t="s">
        <v>3</v>
      </c>
      <c r="S58" s="39">
        <f>SUM(F58:Q58)</f>
        <v>132871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</row>
    <row r="59" spans="1:96" ht="22.5" customHeight="1" x14ac:dyDescent="0.15">
      <c r="A59" s="88">
        <v>19</v>
      </c>
      <c r="B59" s="91" t="s">
        <v>19</v>
      </c>
      <c r="C59" s="86" t="s">
        <v>47</v>
      </c>
      <c r="D59" s="79" t="s">
        <v>56</v>
      </c>
      <c r="E59" s="80"/>
      <c r="F59" s="65">
        <v>67</v>
      </c>
      <c r="G59" s="65">
        <v>67</v>
      </c>
      <c r="H59" s="65">
        <v>67</v>
      </c>
      <c r="I59" s="65">
        <v>67</v>
      </c>
      <c r="J59" s="65">
        <v>67</v>
      </c>
      <c r="K59" s="65">
        <v>67</v>
      </c>
      <c r="L59" s="65">
        <v>67</v>
      </c>
      <c r="M59" s="65">
        <v>67</v>
      </c>
      <c r="N59" s="65">
        <v>67</v>
      </c>
      <c r="O59" s="65">
        <v>65</v>
      </c>
      <c r="P59" s="65">
        <v>63</v>
      </c>
      <c r="Q59" s="66">
        <v>57</v>
      </c>
      <c r="R59" s="22" t="s">
        <v>2</v>
      </c>
      <c r="S59" s="61">
        <f>Q59</f>
        <v>57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96" ht="22.5" customHeight="1" x14ac:dyDescent="0.15">
      <c r="A60" s="89"/>
      <c r="B60" s="92"/>
      <c r="C60" s="94"/>
      <c r="D60" s="77" t="s">
        <v>6</v>
      </c>
      <c r="E60" s="78"/>
      <c r="F60" s="67">
        <v>54</v>
      </c>
      <c r="G60" s="67">
        <v>49</v>
      </c>
      <c r="H60" s="67">
        <v>42</v>
      </c>
      <c r="I60" s="67">
        <v>35</v>
      </c>
      <c r="J60" s="67">
        <v>36</v>
      </c>
      <c r="K60" s="68">
        <v>37</v>
      </c>
      <c r="L60" s="69">
        <v>39</v>
      </c>
      <c r="M60" s="69">
        <v>57</v>
      </c>
      <c r="N60" s="69">
        <v>55</v>
      </c>
      <c r="O60" s="69">
        <v>51</v>
      </c>
      <c r="P60" s="69">
        <v>56</v>
      </c>
      <c r="Q60" s="69">
        <v>56</v>
      </c>
      <c r="R60" s="60" t="s">
        <v>4</v>
      </c>
      <c r="S60" s="41">
        <f>MAX(F60:Q60)</f>
        <v>57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96" ht="22.5" customHeight="1" x14ac:dyDescent="0.15">
      <c r="A61" s="90"/>
      <c r="B61" s="93"/>
      <c r="C61" s="87"/>
      <c r="D61" s="81" t="s">
        <v>1</v>
      </c>
      <c r="E61" s="82"/>
      <c r="F61" s="25">
        <v>18544</v>
      </c>
      <c r="G61" s="25">
        <v>16648</v>
      </c>
      <c r="H61" s="25">
        <v>9473</v>
      </c>
      <c r="I61" s="25">
        <v>5768</v>
      </c>
      <c r="J61" s="25">
        <v>5556</v>
      </c>
      <c r="K61" s="26">
        <v>7334</v>
      </c>
      <c r="L61" s="27">
        <v>7814</v>
      </c>
      <c r="M61" s="27">
        <v>15350</v>
      </c>
      <c r="N61" s="27">
        <v>17839</v>
      </c>
      <c r="O61" s="27">
        <v>16972</v>
      </c>
      <c r="P61" s="27">
        <v>18078</v>
      </c>
      <c r="Q61" s="27">
        <v>15991</v>
      </c>
      <c r="R61" s="11" t="s">
        <v>3</v>
      </c>
      <c r="S61" s="39">
        <f>SUM(F61:Q61)</f>
        <v>155367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96" ht="22.5" customHeight="1" x14ac:dyDescent="0.15">
      <c r="A62" s="88">
        <v>20</v>
      </c>
      <c r="B62" s="91" t="s">
        <v>11</v>
      </c>
      <c r="C62" s="86" t="s">
        <v>47</v>
      </c>
      <c r="D62" s="79" t="s">
        <v>56</v>
      </c>
      <c r="E62" s="80"/>
      <c r="F62" s="65">
        <v>40</v>
      </c>
      <c r="G62" s="65">
        <v>40</v>
      </c>
      <c r="H62" s="65">
        <v>40</v>
      </c>
      <c r="I62" s="65">
        <v>40</v>
      </c>
      <c r="J62" s="65">
        <v>40</v>
      </c>
      <c r="K62" s="65">
        <v>40</v>
      </c>
      <c r="L62" s="65">
        <v>40</v>
      </c>
      <c r="M62" s="65">
        <v>40</v>
      </c>
      <c r="N62" s="65">
        <v>40</v>
      </c>
      <c r="O62" s="65">
        <v>42</v>
      </c>
      <c r="P62" s="65">
        <v>42</v>
      </c>
      <c r="Q62" s="66">
        <v>42</v>
      </c>
      <c r="R62" s="22" t="s">
        <v>2</v>
      </c>
      <c r="S62" s="61">
        <f>Q62</f>
        <v>42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96" ht="22.5" customHeight="1" x14ac:dyDescent="0.15">
      <c r="A63" s="89"/>
      <c r="B63" s="92"/>
      <c r="C63" s="94"/>
      <c r="D63" s="83" t="s">
        <v>6</v>
      </c>
      <c r="E63" s="84"/>
      <c r="F63" s="70">
        <v>29</v>
      </c>
      <c r="G63" s="70">
        <v>25</v>
      </c>
      <c r="H63" s="70">
        <v>22</v>
      </c>
      <c r="I63" s="70">
        <v>24</v>
      </c>
      <c r="J63" s="70">
        <v>23</v>
      </c>
      <c r="K63" s="71">
        <v>24</v>
      </c>
      <c r="L63" s="72">
        <v>29</v>
      </c>
      <c r="M63" s="72">
        <v>34</v>
      </c>
      <c r="N63" s="72">
        <v>39</v>
      </c>
      <c r="O63" s="72">
        <v>42</v>
      </c>
      <c r="P63" s="72">
        <v>41</v>
      </c>
      <c r="Q63" s="72">
        <v>37</v>
      </c>
      <c r="R63" s="21" t="s">
        <v>4</v>
      </c>
      <c r="S63" s="40">
        <f>MAX(F63:Q63)</f>
        <v>42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96" ht="22.5" customHeight="1" x14ac:dyDescent="0.15">
      <c r="A64" s="90"/>
      <c r="B64" s="93"/>
      <c r="C64" s="87"/>
      <c r="D64" s="75" t="s">
        <v>1</v>
      </c>
      <c r="E64" s="76"/>
      <c r="F64" s="31">
        <v>6600</v>
      </c>
      <c r="G64" s="31">
        <v>4807</v>
      </c>
      <c r="H64" s="31">
        <v>4824</v>
      </c>
      <c r="I64" s="31">
        <v>4067</v>
      </c>
      <c r="J64" s="31">
        <v>4366</v>
      </c>
      <c r="K64" s="32">
        <v>4966</v>
      </c>
      <c r="L64" s="33">
        <v>5676</v>
      </c>
      <c r="M64" s="33">
        <v>6954</v>
      </c>
      <c r="N64" s="33">
        <v>11573</v>
      </c>
      <c r="O64" s="33">
        <v>13454</v>
      </c>
      <c r="P64" s="33">
        <v>12624</v>
      </c>
      <c r="Q64" s="33">
        <v>11075</v>
      </c>
      <c r="R64" s="19" t="s">
        <v>3</v>
      </c>
      <c r="S64" s="42">
        <f>SUM(F64:Q64)</f>
        <v>90986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ht="22.5" customHeight="1" x14ac:dyDescent="0.15">
      <c r="A65" s="88">
        <v>21</v>
      </c>
      <c r="B65" s="91" t="s">
        <v>25</v>
      </c>
      <c r="C65" s="86" t="s">
        <v>47</v>
      </c>
      <c r="D65" s="79" t="s">
        <v>56</v>
      </c>
      <c r="E65" s="80"/>
      <c r="F65" s="65">
        <v>64</v>
      </c>
      <c r="G65" s="65">
        <v>64</v>
      </c>
      <c r="H65" s="65">
        <v>64</v>
      </c>
      <c r="I65" s="65">
        <v>64</v>
      </c>
      <c r="J65" s="65">
        <v>64</v>
      </c>
      <c r="K65" s="65">
        <v>64</v>
      </c>
      <c r="L65" s="65">
        <v>64</v>
      </c>
      <c r="M65" s="65">
        <v>64</v>
      </c>
      <c r="N65" s="65">
        <v>66</v>
      </c>
      <c r="O65" s="65">
        <v>68</v>
      </c>
      <c r="P65" s="65">
        <v>68</v>
      </c>
      <c r="Q65" s="66">
        <v>68</v>
      </c>
      <c r="R65" s="22" t="s">
        <v>2</v>
      </c>
      <c r="S65" s="61">
        <f>Q65</f>
        <v>68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ht="22.5" customHeight="1" x14ac:dyDescent="0.15">
      <c r="A66" s="89"/>
      <c r="B66" s="92"/>
      <c r="C66" s="94"/>
      <c r="D66" s="85" t="s">
        <v>6</v>
      </c>
      <c r="E66" s="85"/>
      <c r="F66" s="34">
        <v>52</v>
      </c>
      <c r="G66" s="34">
        <v>52</v>
      </c>
      <c r="H66" s="34">
        <v>46</v>
      </c>
      <c r="I66" s="35">
        <v>45</v>
      </c>
      <c r="J66" s="36">
        <v>41</v>
      </c>
      <c r="K66" s="37">
        <v>45</v>
      </c>
      <c r="L66" s="35">
        <v>52</v>
      </c>
      <c r="M66" s="37">
        <v>59</v>
      </c>
      <c r="N66" s="35">
        <v>66</v>
      </c>
      <c r="O66" s="37">
        <v>68</v>
      </c>
      <c r="P66" s="35">
        <v>66</v>
      </c>
      <c r="Q66" s="37">
        <v>61</v>
      </c>
      <c r="R66" s="59" t="s">
        <v>4</v>
      </c>
      <c r="S66" s="43">
        <f>MAX(F66:Q66)</f>
        <v>68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</row>
    <row r="67" spans="1:96" ht="22.5" customHeight="1" x14ac:dyDescent="0.15">
      <c r="A67" s="90"/>
      <c r="B67" s="93"/>
      <c r="C67" s="87"/>
      <c r="D67" s="81" t="s">
        <v>1</v>
      </c>
      <c r="E67" s="114"/>
      <c r="F67" s="25">
        <v>19760</v>
      </c>
      <c r="G67" s="25">
        <v>17501</v>
      </c>
      <c r="H67" s="25">
        <v>15167</v>
      </c>
      <c r="I67" s="26">
        <v>11925</v>
      </c>
      <c r="J67" s="27">
        <v>9771</v>
      </c>
      <c r="K67" s="38">
        <v>12853</v>
      </c>
      <c r="L67" s="26">
        <v>17886</v>
      </c>
      <c r="M67" s="38">
        <v>21425</v>
      </c>
      <c r="N67" s="26">
        <v>29769</v>
      </c>
      <c r="O67" s="38">
        <v>28163</v>
      </c>
      <c r="P67" s="26">
        <v>26763</v>
      </c>
      <c r="Q67" s="38">
        <v>26010</v>
      </c>
      <c r="R67" s="23" t="s">
        <v>3</v>
      </c>
      <c r="S67" s="44">
        <f>SUM(F67:Q67)</f>
        <v>236993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</row>
    <row r="68" spans="1:96" ht="22.5" customHeight="1" x14ac:dyDescent="0.15">
      <c r="A68" s="88">
        <v>22</v>
      </c>
      <c r="B68" s="91" t="s">
        <v>9</v>
      </c>
      <c r="C68" s="86" t="s">
        <v>47</v>
      </c>
      <c r="D68" s="79" t="s">
        <v>56</v>
      </c>
      <c r="E68" s="80"/>
      <c r="F68" s="65">
        <v>59</v>
      </c>
      <c r="G68" s="65">
        <v>59</v>
      </c>
      <c r="H68" s="65">
        <v>59</v>
      </c>
      <c r="I68" s="65">
        <v>59</v>
      </c>
      <c r="J68" s="65">
        <v>59</v>
      </c>
      <c r="K68" s="65">
        <v>59</v>
      </c>
      <c r="L68" s="65">
        <v>59</v>
      </c>
      <c r="M68" s="65">
        <v>59</v>
      </c>
      <c r="N68" s="65">
        <v>56</v>
      </c>
      <c r="O68" s="65">
        <v>56</v>
      </c>
      <c r="P68" s="65">
        <v>54</v>
      </c>
      <c r="Q68" s="66">
        <v>52</v>
      </c>
      <c r="R68" s="22" t="s">
        <v>2</v>
      </c>
      <c r="S68" s="61">
        <f>Q68</f>
        <v>52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</row>
    <row r="69" spans="1:96" ht="22.5" customHeight="1" x14ac:dyDescent="0.15">
      <c r="A69" s="89"/>
      <c r="B69" s="92"/>
      <c r="C69" s="94"/>
      <c r="D69" s="77" t="s">
        <v>6</v>
      </c>
      <c r="E69" s="78"/>
      <c r="F69" s="67">
        <v>47</v>
      </c>
      <c r="G69" s="67">
        <v>47</v>
      </c>
      <c r="H69" s="67">
        <v>40</v>
      </c>
      <c r="I69" s="67">
        <v>38</v>
      </c>
      <c r="J69" s="67">
        <v>37</v>
      </c>
      <c r="K69" s="68">
        <v>40</v>
      </c>
      <c r="L69" s="69">
        <v>51</v>
      </c>
      <c r="M69" s="69">
        <v>49</v>
      </c>
      <c r="N69" s="69">
        <v>52</v>
      </c>
      <c r="O69" s="69">
        <v>52</v>
      </c>
      <c r="P69" s="69">
        <v>52</v>
      </c>
      <c r="Q69" s="69">
        <v>49</v>
      </c>
      <c r="R69" s="60" t="s">
        <v>4</v>
      </c>
      <c r="S69" s="41">
        <f>MAX(F69:Q69)</f>
        <v>52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</row>
    <row r="70" spans="1:96" ht="22.5" customHeight="1" x14ac:dyDescent="0.15">
      <c r="A70" s="90"/>
      <c r="B70" s="93"/>
      <c r="C70" s="87"/>
      <c r="D70" s="81" t="s">
        <v>1</v>
      </c>
      <c r="E70" s="82"/>
      <c r="F70" s="25">
        <v>8138</v>
      </c>
      <c r="G70" s="25">
        <v>8508</v>
      </c>
      <c r="H70" s="25">
        <v>7040</v>
      </c>
      <c r="I70" s="25">
        <v>6315</v>
      </c>
      <c r="J70" s="25">
        <v>5418</v>
      </c>
      <c r="K70" s="26">
        <v>7809</v>
      </c>
      <c r="L70" s="27">
        <v>7822</v>
      </c>
      <c r="M70" s="27">
        <v>9190</v>
      </c>
      <c r="N70" s="27">
        <v>10900</v>
      </c>
      <c r="O70" s="27">
        <v>9985</v>
      </c>
      <c r="P70" s="27">
        <v>11187</v>
      </c>
      <c r="Q70" s="27">
        <v>9610</v>
      </c>
      <c r="R70" s="11" t="s">
        <v>3</v>
      </c>
      <c r="S70" s="39">
        <f>SUM(F70:Q70)</f>
        <v>101922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</row>
    <row r="71" spans="1:96" ht="22.5" customHeight="1" x14ac:dyDescent="0.15">
      <c r="A71" s="88">
        <v>23</v>
      </c>
      <c r="B71" s="91" t="s">
        <v>10</v>
      </c>
      <c r="C71" s="86" t="s">
        <v>47</v>
      </c>
      <c r="D71" s="79" t="s">
        <v>56</v>
      </c>
      <c r="E71" s="80"/>
      <c r="F71" s="65">
        <v>54</v>
      </c>
      <c r="G71" s="65">
        <v>54</v>
      </c>
      <c r="H71" s="65">
        <v>54</v>
      </c>
      <c r="I71" s="65">
        <v>54</v>
      </c>
      <c r="J71" s="65">
        <v>54</v>
      </c>
      <c r="K71" s="65">
        <v>54</v>
      </c>
      <c r="L71" s="65">
        <v>54</v>
      </c>
      <c r="M71" s="65">
        <v>54</v>
      </c>
      <c r="N71" s="65">
        <v>54</v>
      </c>
      <c r="O71" s="65">
        <v>54</v>
      </c>
      <c r="P71" s="65">
        <v>54</v>
      </c>
      <c r="Q71" s="66">
        <v>54</v>
      </c>
      <c r="R71" s="22" t="s">
        <v>2</v>
      </c>
      <c r="S71" s="61">
        <f>Q71</f>
        <v>54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</row>
    <row r="72" spans="1:96" ht="22.5" customHeight="1" x14ac:dyDescent="0.15">
      <c r="A72" s="89"/>
      <c r="B72" s="92"/>
      <c r="C72" s="94"/>
      <c r="D72" s="83" t="s">
        <v>6</v>
      </c>
      <c r="E72" s="84"/>
      <c r="F72" s="70">
        <v>46</v>
      </c>
      <c r="G72" s="70">
        <v>42</v>
      </c>
      <c r="H72" s="70">
        <v>35</v>
      </c>
      <c r="I72" s="70">
        <v>36</v>
      </c>
      <c r="J72" s="70">
        <v>41</v>
      </c>
      <c r="K72" s="71">
        <v>37</v>
      </c>
      <c r="L72" s="72">
        <v>44</v>
      </c>
      <c r="M72" s="72">
        <v>44</v>
      </c>
      <c r="N72" s="72">
        <v>49</v>
      </c>
      <c r="O72" s="72">
        <v>54</v>
      </c>
      <c r="P72" s="72">
        <v>46</v>
      </c>
      <c r="Q72" s="72">
        <v>49</v>
      </c>
      <c r="R72" s="21" t="s">
        <v>4</v>
      </c>
      <c r="S72" s="40">
        <f>MAX(F72:Q72)</f>
        <v>54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</row>
    <row r="73" spans="1:96" ht="22.5" customHeight="1" x14ac:dyDescent="0.15">
      <c r="A73" s="90"/>
      <c r="B73" s="92"/>
      <c r="C73" s="94"/>
      <c r="D73" s="77" t="s">
        <v>1</v>
      </c>
      <c r="E73" s="78"/>
      <c r="F73" s="28">
        <v>9895</v>
      </c>
      <c r="G73" s="28">
        <v>8101</v>
      </c>
      <c r="H73" s="28">
        <v>6040</v>
      </c>
      <c r="I73" s="28">
        <v>6156</v>
      </c>
      <c r="J73" s="28">
        <v>6581</v>
      </c>
      <c r="K73" s="29">
        <v>7129</v>
      </c>
      <c r="L73" s="30">
        <v>8069</v>
      </c>
      <c r="M73" s="30">
        <v>8917</v>
      </c>
      <c r="N73" s="30">
        <v>10735</v>
      </c>
      <c r="O73" s="30">
        <v>9432</v>
      </c>
      <c r="P73" s="30">
        <v>9570</v>
      </c>
      <c r="Q73" s="30">
        <v>9489</v>
      </c>
      <c r="R73" s="20" t="s">
        <v>3</v>
      </c>
      <c r="S73" s="41">
        <f>SUM(F73:Q73)</f>
        <v>100114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</row>
    <row r="74" spans="1:96" ht="22.5" customHeight="1" x14ac:dyDescent="0.15">
      <c r="A74" s="88">
        <v>24</v>
      </c>
      <c r="B74" s="91" t="s">
        <v>61</v>
      </c>
      <c r="C74" s="86" t="s">
        <v>47</v>
      </c>
      <c r="D74" s="79" t="s">
        <v>56</v>
      </c>
      <c r="E74" s="80"/>
      <c r="F74" s="65">
        <v>25</v>
      </c>
      <c r="G74" s="65">
        <v>27</v>
      </c>
      <c r="H74" s="65">
        <v>26</v>
      </c>
      <c r="I74" s="65">
        <v>26</v>
      </c>
      <c r="J74" s="65">
        <v>26</v>
      </c>
      <c r="K74" s="65">
        <v>26</v>
      </c>
      <c r="L74" s="65">
        <v>26</v>
      </c>
      <c r="M74" s="65">
        <v>26</v>
      </c>
      <c r="N74" s="65">
        <v>26</v>
      </c>
      <c r="O74" s="65">
        <v>25</v>
      </c>
      <c r="P74" s="65">
        <v>25</v>
      </c>
      <c r="Q74" s="66">
        <v>25</v>
      </c>
      <c r="R74" s="22" t="s">
        <v>2</v>
      </c>
      <c r="S74" s="61">
        <f>Q74</f>
        <v>25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</row>
    <row r="75" spans="1:96" ht="22.5" customHeight="1" x14ac:dyDescent="0.15">
      <c r="A75" s="89"/>
      <c r="B75" s="92"/>
      <c r="C75" s="94"/>
      <c r="D75" s="83" t="s">
        <v>6</v>
      </c>
      <c r="E75" s="84"/>
      <c r="F75" s="70">
        <v>13</v>
      </c>
      <c r="G75" s="70">
        <v>24</v>
      </c>
      <c r="H75" s="70">
        <v>17</v>
      </c>
      <c r="I75" s="70">
        <v>18</v>
      </c>
      <c r="J75" s="70">
        <v>21</v>
      </c>
      <c r="K75" s="71">
        <v>20</v>
      </c>
      <c r="L75" s="72">
        <v>21</v>
      </c>
      <c r="M75" s="72">
        <v>23</v>
      </c>
      <c r="N75" s="72">
        <v>24</v>
      </c>
      <c r="O75" s="72">
        <v>23</v>
      </c>
      <c r="P75" s="72">
        <v>25</v>
      </c>
      <c r="Q75" s="72">
        <v>22</v>
      </c>
      <c r="R75" s="21" t="s">
        <v>4</v>
      </c>
      <c r="S75" s="40">
        <f>MAX(F75:Q75)</f>
        <v>25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</row>
    <row r="76" spans="1:96" ht="22.5" customHeight="1" x14ac:dyDescent="0.15">
      <c r="A76" s="90"/>
      <c r="B76" s="92"/>
      <c r="C76" s="94"/>
      <c r="D76" s="77" t="s">
        <v>1</v>
      </c>
      <c r="E76" s="78"/>
      <c r="F76" s="31">
        <v>5190</v>
      </c>
      <c r="G76" s="31">
        <v>5680</v>
      </c>
      <c r="H76" s="31">
        <v>4532</v>
      </c>
      <c r="I76" s="31">
        <v>4098</v>
      </c>
      <c r="J76" s="31">
        <v>3752</v>
      </c>
      <c r="K76" s="32">
        <v>4668</v>
      </c>
      <c r="L76" s="33">
        <v>5164</v>
      </c>
      <c r="M76" s="33">
        <v>5403</v>
      </c>
      <c r="N76" s="33">
        <v>5766</v>
      </c>
      <c r="O76" s="33">
        <v>5842</v>
      </c>
      <c r="P76" s="33">
        <v>5477</v>
      </c>
      <c r="Q76" s="33">
        <v>5551</v>
      </c>
      <c r="R76" s="20" t="s">
        <v>3</v>
      </c>
      <c r="S76" s="41">
        <f>SUM(F76:Q76)</f>
        <v>61123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</row>
    <row r="77" spans="1:96" ht="22.5" customHeight="1" x14ac:dyDescent="0.15">
      <c r="A77" s="88">
        <v>25</v>
      </c>
      <c r="B77" s="91" t="s">
        <v>13</v>
      </c>
      <c r="C77" s="86" t="s">
        <v>47</v>
      </c>
      <c r="D77" s="79" t="s">
        <v>56</v>
      </c>
      <c r="E77" s="80"/>
      <c r="F77" s="65">
        <v>59</v>
      </c>
      <c r="G77" s="65">
        <v>59</v>
      </c>
      <c r="H77" s="65">
        <v>59</v>
      </c>
      <c r="I77" s="65">
        <v>59</v>
      </c>
      <c r="J77" s="65">
        <v>59</v>
      </c>
      <c r="K77" s="65">
        <v>59</v>
      </c>
      <c r="L77" s="65">
        <v>59</v>
      </c>
      <c r="M77" s="65">
        <v>59</v>
      </c>
      <c r="N77" s="65">
        <v>62</v>
      </c>
      <c r="O77" s="65">
        <v>62</v>
      </c>
      <c r="P77" s="65">
        <v>62</v>
      </c>
      <c r="Q77" s="66">
        <v>62</v>
      </c>
      <c r="R77" s="22" t="s">
        <v>2</v>
      </c>
      <c r="S77" s="61">
        <f>Q77</f>
        <v>62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</row>
    <row r="78" spans="1:96" ht="22.5" customHeight="1" x14ac:dyDescent="0.15">
      <c r="A78" s="89"/>
      <c r="B78" s="92"/>
      <c r="C78" s="94"/>
      <c r="D78" s="83" t="s">
        <v>6</v>
      </c>
      <c r="E78" s="84"/>
      <c r="F78" s="70">
        <v>46</v>
      </c>
      <c r="G78" s="70">
        <v>49</v>
      </c>
      <c r="H78" s="70">
        <v>50</v>
      </c>
      <c r="I78" s="70">
        <v>45</v>
      </c>
      <c r="J78" s="70">
        <v>43</v>
      </c>
      <c r="K78" s="71">
        <v>46</v>
      </c>
      <c r="L78" s="72">
        <v>54</v>
      </c>
      <c r="M78" s="72">
        <v>56</v>
      </c>
      <c r="N78" s="72">
        <v>62</v>
      </c>
      <c r="O78" s="72">
        <v>55</v>
      </c>
      <c r="P78" s="72">
        <v>59</v>
      </c>
      <c r="Q78" s="72">
        <v>58</v>
      </c>
      <c r="R78" s="21" t="s">
        <v>4</v>
      </c>
      <c r="S78" s="40">
        <f>MAX(F78:Q78)</f>
        <v>62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</row>
    <row r="79" spans="1:96" ht="22.5" customHeight="1" x14ac:dyDescent="0.15">
      <c r="A79" s="90"/>
      <c r="B79" s="93"/>
      <c r="C79" s="87"/>
      <c r="D79" s="75" t="s">
        <v>1</v>
      </c>
      <c r="E79" s="76"/>
      <c r="F79" s="31">
        <v>11398</v>
      </c>
      <c r="G79" s="31">
        <v>10813</v>
      </c>
      <c r="H79" s="31">
        <v>8251</v>
      </c>
      <c r="I79" s="31">
        <v>7029</v>
      </c>
      <c r="J79" s="31">
        <v>6219</v>
      </c>
      <c r="K79" s="32">
        <v>7811</v>
      </c>
      <c r="L79" s="33">
        <v>8977</v>
      </c>
      <c r="M79" s="33">
        <v>10294</v>
      </c>
      <c r="N79" s="33">
        <v>13628</v>
      </c>
      <c r="O79" s="33">
        <v>13579</v>
      </c>
      <c r="P79" s="33">
        <v>13661</v>
      </c>
      <c r="Q79" s="33">
        <v>11500</v>
      </c>
      <c r="R79" s="19" t="s">
        <v>3</v>
      </c>
      <c r="S79" s="42">
        <f>SUM(F79:Q79)</f>
        <v>123160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</row>
    <row r="80" spans="1:96" ht="22.5" customHeight="1" x14ac:dyDescent="0.15">
      <c r="A80" s="88">
        <v>26</v>
      </c>
      <c r="B80" s="91" t="s">
        <v>36</v>
      </c>
      <c r="C80" s="86" t="s">
        <v>47</v>
      </c>
      <c r="D80" s="79" t="s">
        <v>56</v>
      </c>
      <c r="E80" s="80"/>
      <c r="F80" s="65">
        <v>40</v>
      </c>
      <c r="G80" s="65">
        <v>40</v>
      </c>
      <c r="H80" s="65">
        <v>40</v>
      </c>
      <c r="I80" s="65">
        <v>40</v>
      </c>
      <c r="J80" s="65">
        <v>40</v>
      </c>
      <c r="K80" s="65">
        <v>40</v>
      </c>
      <c r="L80" s="65">
        <v>40</v>
      </c>
      <c r="M80" s="65">
        <v>40</v>
      </c>
      <c r="N80" s="65">
        <v>36</v>
      </c>
      <c r="O80" s="65">
        <v>36</v>
      </c>
      <c r="P80" s="65">
        <v>39</v>
      </c>
      <c r="Q80" s="66">
        <v>39</v>
      </c>
      <c r="R80" s="22" t="s">
        <v>2</v>
      </c>
      <c r="S80" s="61">
        <f>Q80</f>
        <v>39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</row>
    <row r="81" spans="1:96" ht="22.5" customHeight="1" x14ac:dyDescent="0.15">
      <c r="A81" s="89"/>
      <c r="B81" s="92"/>
      <c r="C81" s="94"/>
      <c r="D81" s="115" t="s">
        <v>6</v>
      </c>
      <c r="E81" s="116"/>
      <c r="F81" s="35">
        <v>31</v>
      </c>
      <c r="G81" s="35">
        <v>33</v>
      </c>
      <c r="H81" s="35">
        <v>30</v>
      </c>
      <c r="I81" s="35">
        <v>28</v>
      </c>
      <c r="J81" s="35">
        <v>30</v>
      </c>
      <c r="K81" s="35">
        <v>30</v>
      </c>
      <c r="L81" s="35">
        <v>34</v>
      </c>
      <c r="M81" s="35">
        <v>36</v>
      </c>
      <c r="N81" s="35">
        <v>36</v>
      </c>
      <c r="O81" s="35">
        <v>34</v>
      </c>
      <c r="P81" s="35">
        <v>39</v>
      </c>
      <c r="Q81" s="35">
        <v>35</v>
      </c>
      <c r="R81" s="60" t="s">
        <v>4</v>
      </c>
      <c r="S81" s="41">
        <f>MAX(F81:Q81)</f>
        <v>39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</row>
    <row r="82" spans="1:96" ht="22.5" customHeight="1" x14ac:dyDescent="0.15">
      <c r="A82" s="90"/>
      <c r="B82" s="93"/>
      <c r="C82" s="87"/>
      <c r="D82" s="117" t="s">
        <v>1</v>
      </c>
      <c r="E82" s="118"/>
      <c r="F82" s="25">
        <v>7379</v>
      </c>
      <c r="G82" s="25">
        <v>7315</v>
      </c>
      <c r="H82" s="25">
        <v>7012</v>
      </c>
      <c r="I82" s="25">
        <v>6221</v>
      </c>
      <c r="J82" s="25">
        <v>6346</v>
      </c>
      <c r="K82" s="26">
        <v>7695</v>
      </c>
      <c r="L82" s="27">
        <v>9108</v>
      </c>
      <c r="M82" s="27">
        <v>9127</v>
      </c>
      <c r="N82" s="27">
        <v>8851</v>
      </c>
      <c r="O82" s="27">
        <v>8284</v>
      </c>
      <c r="P82" s="27">
        <v>9299</v>
      </c>
      <c r="Q82" s="27">
        <v>8251</v>
      </c>
      <c r="R82" s="11" t="s">
        <v>3</v>
      </c>
      <c r="S82" s="39">
        <f>SUM(F82:Q82)</f>
        <v>94888</v>
      </c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</row>
    <row r="83" spans="1:96" ht="22.5" customHeight="1" x14ac:dyDescent="0.15">
      <c r="A83" s="88">
        <v>27</v>
      </c>
      <c r="B83" s="91" t="s">
        <v>32</v>
      </c>
      <c r="C83" s="86" t="s">
        <v>47</v>
      </c>
      <c r="D83" s="79" t="s">
        <v>56</v>
      </c>
      <c r="E83" s="80"/>
      <c r="F83" s="65">
        <v>49</v>
      </c>
      <c r="G83" s="65">
        <v>49</v>
      </c>
      <c r="H83" s="65">
        <v>49</v>
      </c>
      <c r="I83" s="65">
        <v>49</v>
      </c>
      <c r="J83" s="65">
        <v>49</v>
      </c>
      <c r="K83" s="65">
        <v>49</v>
      </c>
      <c r="L83" s="65">
        <v>49</v>
      </c>
      <c r="M83" s="65">
        <v>49</v>
      </c>
      <c r="N83" s="65">
        <v>49</v>
      </c>
      <c r="O83" s="65">
        <v>47</v>
      </c>
      <c r="P83" s="65">
        <v>47</v>
      </c>
      <c r="Q83" s="66">
        <v>47</v>
      </c>
      <c r="R83" s="22" t="s">
        <v>2</v>
      </c>
      <c r="S83" s="61">
        <f>Q83</f>
        <v>47</v>
      </c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</row>
    <row r="84" spans="1:96" ht="22.5" customHeight="1" x14ac:dyDescent="0.15">
      <c r="A84" s="89"/>
      <c r="B84" s="92"/>
      <c r="C84" s="94"/>
      <c r="D84" s="115" t="s">
        <v>6</v>
      </c>
      <c r="E84" s="116"/>
      <c r="F84" s="67">
        <v>38</v>
      </c>
      <c r="G84" s="67">
        <v>37</v>
      </c>
      <c r="H84" s="67">
        <v>30</v>
      </c>
      <c r="I84" s="67">
        <v>30</v>
      </c>
      <c r="J84" s="67">
        <v>34</v>
      </c>
      <c r="K84" s="68">
        <v>32</v>
      </c>
      <c r="L84" s="69">
        <v>36</v>
      </c>
      <c r="M84" s="69">
        <v>37</v>
      </c>
      <c r="N84" s="69">
        <v>44</v>
      </c>
      <c r="O84" s="69">
        <v>47</v>
      </c>
      <c r="P84" s="69">
        <v>45</v>
      </c>
      <c r="Q84" s="69">
        <v>43</v>
      </c>
      <c r="R84" s="60" t="s">
        <v>4</v>
      </c>
      <c r="S84" s="41">
        <f>MAX(F84:Q84)</f>
        <v>47</v>
      </c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</row>
    <row r="85" spans="1:96" ht="22.5" customHeight="1" x14ac:dyDescent="0.15">
      <c r="A85" s="90"/>
      <c r="B85" s="93"/>
      <c r="C85" s="87"/>
      <c r="D85" s="117" t="s">
        <v>1</v>
      </c>
      <c r="E85" s="118"/>
      <c r="F85" s="25">
        <v>9146</v>
      </c>
      <c r="G85" s="25">
        <v>8978</v>
      </c>
      <c r="H85" s="25">
        <v>7674</v>
      </c>
      <c r="I85" s="25">
        <v>7080</v>
      </c>
      <c r="J85" s="25">
        <v>6864</v>
      </c>
      <c r="K85" s="26">
        <v>7346</v>
      </c>
      <c r="L85" s="27">
        <v>8651</v>
      </c>
      <c r="M85" s="27">
        <v>9150</v>
      </c>
      <c r="N85" s="27">
        <v>11950</v>
      </c>
      <c r="O85" s="27">
        <v>12644</v>
      </c>
      <c r="P85" s="27">
        <v>12490</v>
      </c>
      <c r="Q85" s="27">
        <v>11442</v>
      </c>
      <c r="R85" s="11" t="s">
        <v>3</v>
      </c>
      <c r="S85" s="39">
        <f>SUM(F85:Q85)</f>
        <v>113415</v>
      </c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</row>
    <row r="86" spans="1:96" ht="22.5" customHeight="1" x14ac:dyDescent="0.15">
      <c r="A86" s="88">
        <v>28</v>
      </c>
      <c r="B86" s="91" t="s">
        <v>37</v>
      </c>
      <c r="C86" s="86" t="s">
        <v>47</v>
      </c>
      <c r="D86" s="79" t="s">
        <v>56</v>
      </c>
      <c r="E86" s="80"/>
      <c r="F86" s="65">
        <v>48</v>
      </c>
      <c r="G86" s="65">
        <v>48</v>
      </c>
      <c r="H86" s="65">
        <v>48</v>
      </c>
      <c r="I86" s="65">
        <v>48</v>
      </c>
      <c r="J86" s="65">
        <v>48</v>
      </c>
      <c r="K86" s="65">
        <v>48</v>
      </c>
      <c r="L86" s="65">
        <v>48</v>
      </c>
      <c r="M86" s="65">
        <v>48</v>
      </c>
      <c r="N86" s="65">
        <v>48</v>
      </c>
      <c r="O86" s="65">
        <v>51</v>
      </c>
      <c r="P86" s="65">
        <v>51</v>
      </c>
      <c r="Q86" s="66">
        <v>51</v>
      </c>
      <c r="R86" s="22" t="s">
        <v>2</v>
      </c>
      <c r="S86" s="61">
        <f>Q86</f>
        <v>51</v>
      </c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</row>
    <row r="87" spans="1:96" ht="22.5" customHeight="1" x14ac:dyDescent="0.15">
      <c r="A87" s="89"/>
      <c r="B87" s="92"/>
      <c r="C87" s="94"/>
      <c r="D87" s="121" t="s">
        <v>6</v>
      </c>
      <c r="E87" s="122"/>
      <c r="F87" s="70">
        <v>33</v>
      </c>
      <c r="G87" s="70">
        <v>32</v>
      </c>
      <c r="H87" s="70">
        <v>25</v>
      </c>
      <c r="I87" s="70">
        <v>25</v>
      </c>
      <c r="J87" s="70">
        <v>28</v>
      </c>
      <c r="K87" s="71">
        <v>27</v>
      </c>
      <c r="L87" s="72">
        <v>30</v>
      </c>
      <c r="M87" s="72">
        <v>39</v>
      </c>
      <c r="N87" s="72">
        <v>45</v>
      </c>
      <c r="O87" s="72">
        <v>51</v>
      </c>
      <c r="P87" s="72">
        <v>48</v>
      </c>
      <c r="Q87" s="72">
        <v>40</v>
      </c>
      <c r="R87" s="21" t="s">
        <v>4</v>
      </c>
      <c r="S87" s="40">
        <f>MAX(F87:Q87)</f>
        <v>51</v>
      </c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</row>
    <row r="88" spans="1:96" ht="22.5" customHeight="1" x14ac:dyDescent="0.15">
      <c r="A88" s="90"/>
      <c r="B88" s="92"/>
      <c r="C88" s="94"/>
      <c r="D88" s="115" t="s">
        <v>1</v>
      </c>
      <c r="E88" s="116"/>
      <c r="F88" s="28">
        <v>9074</v>
      </c>
      <c r="G88" s="28">
        <v>7333</v>
      </c>
      <c r="H88" s="28">
        <v>6458</v>
      </c>
      <c r="I88" s="28">
        <v>5766</v>
      </c>
      <c r="J88" s="28">
        <v>5852</v>
      </c>
      <c r="K88" s="29">
        <v>7067</v>
      </c>
      <c r="L88" s="30">
        <v>7402</v>
      </c>
      <c r="M88" s="30">
        <v>9708</v>
      </c>
      <c r="N88" s="30">
        <v>16410</v>
      </c>
      <c r="O88" s="30">
        <v>19350</v>
      </c>
      <c r="P88" s="30">
        <v>15358</v>
      </c>
      <c r="Q88" s="30">
        <v>13652</v>
      </c>
      <c r="R88" s="20" t="s">
        <v>3</v>
      </c>
      <c r="S88" s="41">
        <f>SUM(F88:Q88)</f>
        <v>123430</v>
      </c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</row>
    <row r="89" spans="1:96" ht="22.5" customHeight="1" x14ac:dyDescent="0.15">
      <c r="A89" s="88">
        <v>29</v>
      </c>
      <c r="B89" s="91" t="s">
        <v>34</v>
      </c>
      <c r="C89" s="86" t="s">
        <v>47</v>
      </c>
      <c r="D89" s="79" t="s">
        <v>56</v>
      </c>
      <c r="E89" s="80"/>
      <c r="F89" s="65">
        <v>67</v>
      </c>
      <c r="G89" s="65">
        <v>67</v>
      </c>
      <c r="H89" s="65">
        <v>67</v>
      </c>
      <c r="I89" s="65">
        <v>67</v>
      </c>
      <c r="J89" s="65">
        <v>67</v>
      </c>
      <c r="K89" s="65">
        <v>67</v>
      </c>
      <c r="L89" s="65">
        <v>67</v>
      </c>
      <c r="M89" s="65">
        <v>67</v>
      </c>
      <c r="N89" s="65">
        <v>67</v>
      </c>
      <c r="O89" s="65">
        <v>67</v>
      </c>
      <c r="P89" s="65">
        <v>67</v>
      </c>
      <c r="Q89" s="66">
        <v>67</v>
      </c>
      <c r="R89" s="22" t="s">
        <v>2</v>
      </c>
      <c r="S89" s="61">
        <f>Q89</f>
        <v>67</v>
      </c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</row>
    <row r="90" spans="1:96" ht="22.5" customHeight="1" x14ac:dyDescent="0.15">
      <c r="A90" s="89"/>
      <c r="B90" s="92"/>
      <c r="C90" s="94"/>
      <c r="D90" s="115" t="s">
        <v>6</v>
      </c>
      <c r="E90" s="116"/>
      <c r="F90" s="67">
        <v>52</v>
      </c>
      <c r="G90" s="67">
        <v>52</v>
      </c>
      <c r="H90" s="67">
        <v>47</v>
      </c>
      <c r="I90" s="67">
        <v>44</v>
      </c>
      <c r="J90" s="67">
        <v>49</v>
      </c>
      <c r="K90" s="68">
        <v>47</v>
      </c>
      <c r="L90" s="69">
        <v>53</v>
      </c>
      <c r="M90" s="69">
        <v>59</v>
      </c>
      <c r="N90" s="69">
        <v>67</v>
      </c>
      <c r="O90" s="69">
        <v>66</v>
      </c>
      <c r="P90" s="69">
        <v>67</v>
      </c>
      <c r="Q90" s="69">
        <v>64</v>
      </c>
      <c r="R90" s="60" t="s">
        <v>4</v>
      </c>
      <c r="S90" s="41">
        <f>MAX(F90:Q90)</f>
        <v>67</v>
      </c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</row>
    <row r="91" spans="1:96" ht="22.5" customHeight="1" x14ac:dyDescent="0.15">
      <c r="A91" s="90"/>
      <c r="B91" s="93"/>
      <c r="C91" s="87"/>
      <c r="D91" s="117" t="s">
        <v>1</v>
      </c>
      <c r="E91" s="118"/>
      <c r="F91" s="25">
        <v>15321</v>
      </c>
      <c r="G91" s="25">
        <v>14786</v>
      </c>
      <c r="H91" s="25">
        <v>13398</v>
      </c>
      <c r="I91" s="25">
        <v>12326</v>
      </c>
      <c r="J91" s="25">
        <v>10153</v>
      </c>
      <c r="K91" s="26">
        <v>12296</v>
      </c>
      <c r="L91" s="27">
        <v>14395</v>
      </c>
      <c r="M91" s="27">
        <v>15230</v>
      </c>
      <c r="N91" s="27">
        <v>21695</v>
      </c>
      <c r="O91" s="27">
        <v>24430</v>
      </c>
      <c r="P91" s="27">
        <v>21518</v>
      </c>
      <c r="Q91" s="27">
        <v>18842</v>
      </c>
      <c r="R91" s="11" t="s">
        <v>3</v>
      </c>
      <c r="S91" s="39">
        <f>SUM(F91:Q91)</f>
        <v>194390</v>
      </c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</row>
    <row r="92" spans="1:96" ht="22.5" customHeight="1" x14ac:dyDescent="0.15">
      <c r="A92" s="88">
        <v>30</v>
      </c>
      <c r="B92" s="91" t="s">
        <v>33</v>
      </c>
      <c r="C92" s="86" t="s">
        <v>47</v>
      </c>
      <c r="D92" s="79" t="s">
        <v>56</v>
      </c>
      <c r="E92" s="80"/>
      <c r="F92" s="65">
        <v>72</v>
      </c>
      <c r="G92" s="65">
        <v>72</v>
      </c>
      <c r="H92" s="65">
        <v>72</v>
      </c>
      <c r="I92" s="65">
        <v>72</v>
      </c>
      <c r="J92" s="65">
        <v>72</v>
      </c>
      <c r="K92" s="65">
        <v>72</v>
      </c>
      <c r="L92" s="65">
        <v>72</v>
      </c>
      <c r="M92" s="65">
        <v>72</v>
      </c>
      <c r="N92" s="65">
        <v>72</v>
      </c>
      <c r="O92" s="65">
        <v>68</v>
      </c>
      <c r="P92" s="65">
        <v>69</v>
      </c>
      <c r="Q92" s="66">
        <v>69</v>
      </c>
      <c r="R92" s="22" t="s">
        <v>2</v>
      </c>
      <c r="S92" s="61">
        <f>Q92</f>
        <v>69</v>
      </c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</row>
    <row r="93" spans="1:96" ht="22.5" customHeight="1" x14ac:dyDescent="0.15">
      <c r="A93" s="89"/>
      <c r="B93" s="92"/>
      <c r="C93" s="94"/>
      <c r="D93" s="121" t="s">
        <v>6</v>
      </c>
      <c r="E93" s="122"/>
      <c r="F93" s="70">
        <v>53</v>
      </c>
      <c r="G93" s="70">
        <v>53</v>
      </c>
      <c r="H93" s="70">
        <v>53</v>
      </c>
      <c r="I93" s="70">
        <v>50</v>
      </c>
      <c r="J93" s="70">
        <v>53</v>
      </c>
      <c r="K93" s="71">
        <v>54</v>
      </c>
      <c r="L93" s="72">
        <v>60</v>
      </c>
      <c r="M93" s="72">
        <v>66</v>
      </c>
      <c r="N93" s="72">
        <v>66</v>
      </c>
      <c r="O93" s="72">
        <v>68</v>
      </c>
      <c r="P93" s="72">
        <v>69</v>
      </c>
      <c r="Q93" s="72">
        <v>66</v>
      </c>
      <c r="R93" s="21" t="s">
        <v>4</v>
      </c>
      <c r="S93" s="40">
        <f>MAX(F93:Q93)</f>
        <v>69</v>
      </c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</row>
    <row r="94" spans="1:96" ht="22.5" customHeight="1" x14ac:dyDescent="0.15">
      <c r="A94" s="90"/>
      <c r="B94" s="93"/>
      <c r="C94" s="87"/>
      <c r="D94" s="119" t="s">
        <v>1</v>
      </c>
      <c r="E94" s="120"/>
      <c r="F94" s="31">
        <v>15120</v>
      </c>
      <c r="G94" s="31">
        <v>14575</v>
      </c>
      <c r="H94" s="31">
        <v>13222</v>
      </c>
      <c r="I94" s="31">
        <v>11370</v>
      </c>
      <c r="J94" s="31">
        <v>11551</v>
      </c>
      <c r="K94" s="32">
        <v>13975</v>
      </c>
      <c r="L94" s="33">
        <v>15389</v>
      </c>
      <c r="M94" s="33">
        <v>16465</v>
      </c>
      <c r="N94" s="33">
        <v>19057</v>
      </c>
      <c r="O94" s="33">
        <v>18930</v>
      </c>
      <c r="P94" s="33">
        <v>19550</v>
      </c>
      <c r="Q94" s="33">
        <v>17224</v>
      </c>
      <c r="R94" s="19" t="s">
        <v>3</v>
      </c>
      <c r="S94" s="42">
        <f>SUM(F94:Q94)</f>
        <v>186428</v>
      </c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</row>
    <row r="95" spans="1:96" ht="22.5" customHeight="1" x14ac:dyDescent="0.15">
      <c r="A95" s="88">
        <v>31</v>
      </c>
      <c r="B95" s="91" t="s">
        <v>57</v>
      </c>
      <c r="C95" s="86" t="s">
        <v>47</v>
      </c>
      <c r="D95" s="79" t="s">
        <v>56</v>
      </c>
      <c r="E95" s="80"/>
      <c r="F95" s="65">
        <v>58</v>
      </c>
      <c r="G95" s="65">
        <v>58</v>
      </c>
      <c r="H95" s="65">
        <v>58</v>
      </c>
      <c r="I95" s="65">
        <v>58</v>
      </c>
      <c r="J95" s="65">
        <v>58</v>
      </c>
      <c r="K95" s="65">
        <v>58</v>
      </c>
      <c r="L95" s="65">
        <v>58</v>
      </c>
      <c r="M95" s="65">
        <v>57</v>
      </c>
      <c r="N95" s="65">
        <v>56</v>
      </c>
      <c r="O95" s="65">
        <v>56</v>
      </c>
      <c r="P95" s="65">
        <v>56</v>
      </c>
      <c r="Q95" s="66">
        <v>56</v>
      </c>
      <c r="R95" s="22" t="s">
        <v>2</v>
      </c>
      <c r="S95" s="61">
        <f>Q95</f>
        <v>56</v>
      </c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</row>
    <row r="96" spans="1:96" ht="22.5" customHeight="1" x14ac:dyDescent="0.15">
      <c r="A96" s="89"/>
      <c r="B96" s="92"/>
      <c r="C96" s="94"/>
      <c r="D96" s="121" t="s">
        <v>6</v>
      </c>
      <c r="E96" s="122"/>
      <c r="F96" s="70">
        <v>39</v>
      </c>
      <c r="G96" s="70">
        <v>43</v>
      </c>
      <c r="H96" s="70">
        <v>37</v>
      </c>
      <c r="I96" s="70">
        <v>36</v>
      </c>
      <c r="J96" s="70">
        <v>39</v>
      </c>
      <c r="K96" s="71">
        <v>40</v>
      </c>
      <c r="L96" s="72">
        <v>38</v>
      </c>
      <c r="M96" s="72">
        <v>52</v>
      </c>
      <c r="N96" s="72">
        <v>53</v>
      </c>
      <c r="O96" s="72">
        <v>54</v>
      </c>
      <c r="P96" s="72">
        <v>56</v>
      </c>
      <c r="Q96" s="72">
        <v>50</v>
      </c>
      <c r="R96" s="21" t="s">
        <v>4</v>
      </c>
      <c r="S96" s="40">
        <f>MAX(F96:Q96)</f>
        <v>56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</row>
    <row r="97" spans="1:96" ht="22.5" customHeight="1" x14ac:dyDescent="0.15">
      <c r="A97" s="90"/>
      <c r="B97" s="93"/>
      <c r="C97" s="87"/>
      <c r="D97" s="119" t="s">
        <v>1</v>
      </c>
      <c r="E97" s="120"/>
      <c r="F97" s="31">
        <v>7937</v>
      </c>
      <c r="G97" s="31">
        <v>8058</v>
      </c>
      <c r="H97" s="31">
        <v>8168</v>
      </c>
      <c r="I97" s="31">
        <v>6749</v>
      </c>
      <c r="J97" s="31">
        <v>6752</v>
      </c>
      <c r="K97" s="32">
        <v>8619</v>
      </c>
      <c r="L97" s="33">
        <v>8698</v>
      </c>
      <c r="M97" s="33">
        <v>9778</v>
      </c>
      <c r="N97" s="33">
        <v>14484</v>
      </c>
      <c r="O97" s="33">
        <v>13694</v>
      </c>
      <c r="P97" s="33">
        <v>14565</v>
      </c>
      <c r="Q97" s="33">
        <v>12653</v>
      </c>
      <c r="R97" s="19" t="s">
        <v>3</v>
      </c>
      <c r="S97" s="42">
        <f>SUM(F97:Q97)</f>
        <v>120155</v>
      </c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</row>
    <row r="98" spans="1:96" ht="22.5" customHeight="1" x14ac:dyDescent="0.15">
      <c r="A98" s="88">
        <v>32</v>
      </c>
      <c r="B98" s="91" t="s">
        <v>31</v>
      </c>
      <c r="C98" s="86" t="s">
        <v>47</v>
      </c>
      <c r="D98" s="79" t="s">
        <v>56</v>
      </c>
      <c r="E98" s="80"/>
      <c r="F98" s="65">
        <v>55</v>
      </c>
      <c r="G98" s="65">
        <v>55</v>
      </c>
      <c r="H98" s="65">
        <v>55</v>
      </c>
      <c r="I98" s="65">
        <v>55</v>
      </c>
      <c r="J98" s="65">
        <v>55</v>
      </c>
      <c r="K98" s="65">
        <v>55</v>
      </c>
      <c r="L98" s="65">
        <v>55</v>
      </c>
      <c r="M98" s="65">
        <v>55</v>
      </c>
      <c r="N98" s="65">
        <v>55</v>
      </c>
      <c r="O98" s="65">
        <v>55</v>
      </c>
      <c r="P98" s="65">
        <v>48</v>
      </c>
      <c r="Q98" s="66">
        <v>48</v>
      </c>
      <c r="R98" s="22" t="s">
        <v>2</v>
      </c>
      <c r="S98" s="61">
        <f>Q98</f>
        <v>48</v>
      </c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</row>
    <row r="99" spans="1:96" ht="22.5" customHeight="1" x14ac:dyDescent="0.15">
      <c r="A99" s="89"/>
      <c r="B99" s="92"/>
      <c r="C99" s="94"/>
      <c r="D99" s="115" t="s">
        <v>6</v>
      </c>
      <c r="E99" s="116"/>
      <c r="F99" s="67">
        <v>37</v>
      </c>
      <c r="G99" s="67">
        <v>31</v>
      </c>
      <c r="H99" s="67">
        <v>34</v>
      </c>
      <c r="I99" s="67">
        <v>26</v>
      </c>
      <c r="J99" s="67">
        <v>27</v>
      </c>
      <c r="K99" s="68">
        <v>26</v>
      </c>
      <c r="L99" s="69">
        <v>28</v>
      </c>
      <c r="M99" s="69">
        <v>34</v>
      </c>
      <c r="N99" s="69">
        <v>43</v>
      </c>
      <c r="O99" s="69">
        <v>45</v>
      </c>
      <c r="P99" s="69">
        <v>48</v>
      </c>
      <c r="Q99" s="69">
        <v>42</v>
      </c>
      <c r="R99" s="60" t="s">
        <v>4</v>
      </c>
      <c r="S99" s="41">
        <f>MAX(F99:Q99)</f>
        <v>48</v>
      </c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</row>
    <row r="100" spans="1:96" ht="22.5" customHeight="1" x14ac:dyDescent="0.15">
      <c r="A100" s="90"/>
      <c r="B100" s="93"/>
      <c r="C100" s="87"/>
      <c r="D100" s="117" t="s">
        <v>1</v>
      </c>
      <c r="E100" s="118"/>
      <c r="F100" s="25">
        <v>14544</v>
      </c>
      <c r="G100" s="25">
        <v>10095</v>
      </c>
      <c r="H100" s="25">
        <v>8021</v>
      </c>
      <c r="I100" s="25">
        <v>7355</v>
      </c>
      <c r="J100" s="25">
        <v>7007</v>
      </c>
      <c r="K100" s="26">
        <v>7732</v>
      </c>
      <c r="L100" s="27">
        <v>8436</v>
      </c>
      <c r="M100" s="27">
        <v>11277</v>
      </c>
      <c r="N100" s="27">
        <v>18828</v>
      </c>
      <c r="O100" s="27">
        <v>22724</v>
      </c>
      <c r="P100" s="27">
        <v>20533</v>
      </c>
      <c r="Q100" s="27">
        <v>18996</v>
      </c>
      <c r="R100" s="11" t="s">
        <v>3</v>
      </c>
      <c r="S100" s="39">
        <f>SUM(F100:Q100)</f>
        <v>155548</v>
      </c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</row>
    <row r="101" spans="1:96" ht="22.5" customHeight="1" x14ac:dyDescent="0.15">
      <c r="A101" s="88">
        <v>33</v>
      </c>
      <c r="B101" s="91" t="s">
        <v>51</v>
      </c>
      <c r="C101" s="86" t="s">
        <v>47</v>
      </c>
      <c r="D101" s="79" t="s">
        <v>56</v>
      </c>
      <c r="E101" s="80"/>
      <c r="F101" s="65">
        <v>46</v>
      </c>
      <c r="G101" s="65">
        <v>46</v>
      </c>
      <c r="H101" s="65">
        <v>46</v>
      </c>
      <c r="I101" s="65">
        <v>46</v>
      </c>
      <c r="J101" s="65">
        <v>46</v>
      </c>
      <c r="K101" s="65">
        <v>46</v>
      </c>
      <c r="L101" s="65">
        <v>46</v>
      </c>
      <c r="M101" s="65">
        <v>46</v>
      </c>
      <c r="N101" s="65">
        <v>46</v>
      </c>
      <c r="O101" s="65">
        <v>49</v>
      </c>
      <c r="P101" s="65">
        <v>49</v>
      </c>
      <c r="Q101" s="66">
        <v>49</v>
      </c>
      <c r="R101" s="22" t="s">
        <v>2</v>
      </c>
      <c r="S101" s="61">
        <f>Q101</f>
        <v>49</v>
      </c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</row>
    <row r="102" spans="1:96" ht="22.5" customHeight="1" x14ac:dyDescent="0.15">
      <c r="A102" s="89"/>
      <c r="B102" s="92"/>
      <c r="C102" s="94"/>
      <c r="D102" s="115" t="s">
        <v>6</v>
      </c>
      <c r="E102" s="116"/>
      <c r="F102" s="67">
        <v>42</v>
      </c>
      <c r="G102" s="67">
        <v>31</v>
      </c>
      <c r="H102" s="67">
        <v>27</v>
      </c>
      <c r="I102" s="67">
        <v>23</v>
      </c>
      <c r="J102" s="67">
        <v>28</v>
      </c>
      <c r="K102" s="68">
        <v>32</v>
      </c>
      <c r="L102" s="69">
        <v>33</v>
      </c>
      <c r="M102" s="69">
        <v>37</v>
      </c>
      <c r="N102" s="69">
        <v>46</v>
      </c>
      <c r="O102" s="69">
        <v>49</v>
      </c>
      <c r="P102" s="69">
        <v>49</v>
      </c>
      <c r="Q102" s="69">
        <v>44</v>
      </c>
      <c r="R102" s="60" t="s">
        <v>4</v>
      </c>
      <c r="S102" s="41">
        <f>MAX(F102:Q102)</f>
        <v>49</v>
      </c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</row>
    <row r="103" spans="1:96" ht="22.5" customHeight="1" x14ac:dyDescent="0.15">
      <c r="A103" s="90"/>
      <c r="B103" s="93"/>
      <c r="C103" s="87"/>
      <c r="D103" s="117" t="s">
        <v>1</v>
      </c>
      <c r="E103" s="118"/>
      <c r="F103" s="25">
        <v>11009</v>
      </c>
      <c r="G103" s="25">
        <v>8706</v>
      </c>
      <c r="H103" s="25">
        <v>6686</v>
      </c>
      <c r="I103" s="25">
        <v>5411</v>
      </c>
      <c r="J103" s="25">
        <v>5360</v>
      </c>
      <c r="K103" s="26">
        <v>6504</v>
      </c>
      <c r="L103" s="27">
        <v>7292</v>
      </c>
      <c r="M103" s="27">
        <v>8642</v>
      </c>
      <c r="N103" s="27">
        <v>19698</v>
      </c>
      <c r="O103" s="27">
        <v>22804</v>
      </c>
      <c r="P103" s="27">
        <v>20249</v>
      </c>
      <c r="Q103" s="27">
        <v>19672</v>
      </c>
      <c r="R103" s="11" t="s">
        <v>3</v>
      </c>
      <c r="S103" s="39">
        <f>SUM(F103:Q103)</f>
        <v>142033</v>
      </c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</row>
    <row r="104" spans="1:96" ht="22.5" customHeight="1" x14ac:dyDescent="0.15">
      <c r="A104" s="88">
        <v>34</v>
      </c>
      <c r="B104" s="91" t="s">
        <v>35</v>
      </c>
      <c r="C104" s="86" t="s">
        <v>47</v>
      </c>
      <c r="D104" s="79" t="s">
        <v>56</v>
      </c>
      <c r="E104" s="80"/>
      <c r="F104" s="65">
        <v>56</v>
      </c>
      <c r="G104" s="65">
        <v>56</v>
      </c>
      <c r="H104" s="65">
        <v>56</v>
      </c>
      <c r="I104" s="65">
        <v>56</v>
      </c>
      <c r="J104" s="65">
        <v>56</v>
      </c>
      <c r="K104" s="65">
        <v>56</v>
      </c>
      <c r="L104" s="65">
        <v>56</v>
      </c>
      <c r="M104" s="65">
        <v>56</v>
      </c>
      <c r="N104" s="65">
        <v>54</v>
      </c>
      <c r="O104" s="65">
        <v>54</v>
      </c>
      <c r="P104" s="65">
        <v>54</v>
      </c>
      <c r="Q104" s="66">
        <v>54</v>
      </c>
      <c r="R104" s="22" t="s">
        <v>2</v>
      </c>
      <c r="S104" s="61">
        <f>Q104</f>
        <v>54</v>
      </c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</row>
    <row r="105" spans="1:96" ht="22.5" customHeight="1" x14ac:dyDescent="0.15">
      <c r="A105" s="89"/>
      <c r="B105" s="92"/>
      <c r="C105" s="94"/>
      <c r="D105" s="121" t="s">
        <v>6</v>
      </c>
      <c r="E105" s="122"/>
      <c r="F105" s="45">
        <v>46</v>
      </c>
      <c r="G105" s="45">
        <v>39</v>
      </c>
      <c r="H105" s="45">
        <v>38</v>
      </c>
      <c r="I105" s="45">
        <v>37</v>
      </c>
      <c r="J105" s="45">
        <v>32</v>
      </c>
      <c r="K105" s="45">
        <v>30</v>
      </c>
      <c r="L105" s="45">
        <v>39</v>
      </c>
      <c r="M105" s="45">
        <v>51</v>
      </c>
      <c r="N105" s="45">
        <v>54</v>
      </c>
      <c r="O105" s="45">
        <v>53</v>
      </c>
      <c r="P105" s="45">
        <v>52</v>
      </c>
      <c r="Q105" s="45">
        <v>49</v>
      </c>
      <c r="R105" s="21" t="s">
        <v>4</v>
      </c>
      <c r="S105" s="40">
        <f>MAX(F105:Q105)</f>
        <v>54</v>
      </c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</row>
    <row r="106" spans="1:96" ht="22.5" customHeight="1" x14ac:dyDescent="0.15">
      <c r="A106" s="90"/>
      <c r="B106" s="92"/>
      <c r="C106" s="94"/>
      <c r="D106" s="115" t="s">
        <v>1</v>
      </c>
      <c r="E106" s="116"/>
      <c r="F106" s="28">
        <v>16875</v>
      </c>
      <c r="G106" s="28">
        <v>13802</v>
      </c>
      <c r="H106" s="28">
        <v>11901</v>
      </c>
      <c r="I106" s="28">
        <v>10550</v>
      </c>
      <c r="J106" s="28">
        <v>5893</v>
      </c>
      <c r="K106" s="29">
        <v>7529</v>
      </c>
      <c r="L106" s="30">
        <v>11474</v>
      </c>
      <c r="M106" s="30">
        <v>17378</v>
      </c>
      <c r="N106" s="30">
        <v>22970</v>
      </c>
      <c r="O106" s="30">
        <v>21636</v>
      </c>
      <c r="P106" s="30">
        <v>20778</v>
      </c>
      <c r="Q106" s="30">
        <v>18668</v>
      </c>
      <c r="R106" s="20" t="s">
        <v>3</v>
      </c>
      <c r="S106" s="41">
        <f>SUM(F106:Q106)</f>
        <v>179454</v>
      </c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</row>
    <row r="107" spans="1:96" ht="22.5" customHeight="1" x14ac:dyDescent="0.15">
      <c r="A107" s="88">
        <v>35</v>
      </c>
      <c r="B107" s="91" t="s">
        <v>30</v>
      </c>
      <c r="C107" s="86" t="s">
        <v>47</v>
      </c>
      <c r="D107" s="79" t="s">
        <v>56</v>
      </c>
      <c r="E107" s="80"/>
      <c r="F107" s="65">
        <v>51</v>
      </c>
      <c r="G107" s="65">
        <v>51</v>
      </c>
      <c r="H107" s="65">
        <v>35</v>
      </c>
      <c r="I107" s="65">
        <v>51</v>
      </c>
      <c r="J107" s="65">
        <v>51</v>
      </c>
      <c r="K107" s="65">
        <v>51</v>
      </c>
      <c r="L107" s="65">
        <v>51</v>
      </c>
      <c r="M107" s="65">
        <v>51</v>
      </c>
      <c r="N107" s="65">
        <v>51</v>
      </c>
      <c r="O107" s="65">
        <v>51</v>
      </c>
      <c r="P107" s="65">
        <v>51</v>
      </c>
      <c r="Q107" s="66">
        <v>50</v>
      </c>
      <c r="R107" s="22" t="s">
        <v>2</v>
      </c>
      <c r="S107" s="61">
        <f>Q107</f>
        <v>50</v>
      </c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</row>
    <row r="108" spans="1:96" ht="22.5" customHeight="1" x14ac:dyDescent="0.15">
      <c r="A108" s="89"/>
      <c r="B108" s="92"/>
      <c r="C108" s="94"/>
      <c r="D108" s="115" t="s">
        <v>6</v>
      </c>
      <c r="E108" s="116"/>
      <c r="F108" s="67">
        <v>48</v>
      </c>
      <c r="G108" s="67">
        <v>42</v>
      </c>
      <c r="H108" s="67">
        <v>51</v>
      </c>
      <c r="I108" s="67">
        <v>34</v>
      </c>
      <c r="J108" s="67">
        <v>38</v>
      </c>
      <c r="K108" s="68">
        <v>41</v>
      </c>
      <c r="L108" s="69">
        <v>39</v>
      </c>
      <c r="M108" s="69">
        <v>47</v>
      </c>
      <c r="N108" s="69">
        <v>48</v>
      </c>
      <c r="O108" s="69">
        <v>50</v>
      </c>
      <c r="P108" s="69">
        <v>47</v>
      </c>
      <c r="Q108" s="69">
        <v>50</v>
      </c>
      <c r="R108" s="60" t="s">
        <v>4</v>
      </c>
      <c r="S108" s="41">
        <f>MAX(F108:Q108)</f>
        <v>51</v>
      </c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</row>
    <row r="109" spans="1:96" ht="22.5" customHeight="1" x14ac:dyDescent="0.15">
      <c r="A109" s="90"/>
      <c r="B109" s="93"/>
      <c r="C109" s="87"/>
      <c r="D109" s="117" t="s">
        <v>1</v>
      </c>
      <c r="E109" s="118"/>
      <c r="F109" s="25">
        <v>10156</v>
      </c>
      <c r="G109" s="25">
        <v>9552</v>
      </c>
      <c r="H109" s="25">
        <v>9202</v>
      </c>
      <c r="I109" s="25">
        <v>8833</v>
      </c>
      <c r="J109" s="25">
        <v>8293</v>
      </c>
      <c r="K109" s="26">
        <v>9980</v>
      </c>
      <c r="L109" s="27">
        <v>10715</v>
      </c>
      <c r="M109" s="27">
        <v>12239</v>
      </c>
      <c r="N109" s="27">
        <v>13883</v>
      </c>
      <c r="O109" s="27">
        <v>13263</v>
      </c>
      <c r="P109" s="27">
        <v>12392</v>
      </c>
      <c r="Q109" s="27">
        <v>11503</v>
      </c>
      <c r="R109" s="11" t="s">
        <v>3</v>
      </c>
      <c r="S109" s="39">
        <f>SUM(F109:Q109)</f>
        <v>130011</v>
      </c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</row>
    <row r="110" spans="1:96" ht="22.5" customHeight="1" x14ac:dyDescent="0.15">
      <c r="A110" s="88">
        <v>36</v>
      </c>
      <c r="B110" s="91" t="s">
        <v>50</v>
      </c>
      <c r="C110" s="86" t="s">
        <v>47</v>
      </c>
      <c r="D110" s="79" t="s">
        <v>56</v>
      </c>
      <c r="E110" s="80"/>
      <c r="F110" s="65">
        <v>106</v>
      </c>
      <c r="G110" s="65">
        <v>106</v>
      </c>
      <c r="H110" s="65">
        <v>106</v>
      </c>
      <c r="I110" s="65">
        <v>106</v>
      </c>
      <c r="J110" s="65">
        <v>106</v>
      </c>
      <c r="K110" s="65">
        <v>106</v>
      </c>
      <c r="L110" s="65">
        <v>106</v>
      </c>
      <c r="M110" s="65">
        <v>106</v>
      </c>
      <c r="N110" s="65">
        <v>101</v>
      </c>
      <c r="O110" s="65">
        <v>91</v>
      </c>
      <c r="P110" s="65">
        <v>91</v>
      </c>
      <c r="Q110" s="66">
        <v>91</v>
      </c>
      <c r="R110" s="22" t="s">
        <v>2</v>
      </c>
      <c r="S110" s="61">
        <f>Q110</f>
        <v>91</v>
      </c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</row>
    <row r="111" spans="1:96" ht="22.5" customHeight="1" x14ac:dyDescent="0.15">
      <c r="A111" s="89"/>
      <c r="B111" s="92"/>
      <c r="C111" s="94"/>
      <c r="D111" s="121" t="s">
        <v>6</v>
      </c>
      <c r="E111" s="122"/>
      <c r="F111" s="70">
        <v>77</v>
      </c>
      <c r="G111" s="70">
        <v>65</v>
      </c>
      <c r="H111" s="70">
        <v>54</v>
      </c>
      <c r="I111" s="70">
        <v>56</v>
      </c>
      <c r="J111" s="70">
        <v>55</v>
      </c>
      <c r="K111" s="71">
        <v>59</v>
      </c>
      <c r="L111" s="72">
        <v>65</v>
      </c>
      <c r="M111" s="72">
        <v>69</v>
      </c>
      <c r="N111" s="72">
        <v>91</v>
      </c>
      <c r="O111" s="72">
        <v>88</v>
      </c>
      <c r="P111" s="72">
        <v>78</v>
      </c>
      <c r="Q111" s="72">
        <v>73</v>
      </c>
      <c r="R111" s="21" t="s">
        <v>4</v>
      </c>
      <c r="S111" s="40">
        <f>MAX(F111:Q111)</f>
        <v>91</v>
      </c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</row>
    <row r="112" spans="1:96" ht="22.5" customHeight="1" x14ac:dyDescent="0.15">
      <c r="A112" s="90"/>
      <c r="B112" s="93"/>
      <c r="C112" s="87"/>
      <c r="D112" s="119" t="s">
        <v>1</v>
      </c>
      <c r="E112" s="120"/>
      <c r="F112" s="31">
        <v>22294</v>
      </c>
      <c r="G112" s="31">
        <v>17198</v>
      </c>
      <c r="H112" s="31">
        <v>14412</v>
      </c>
      <c r="I112" s="31">
        <v>14249</v>
      </c>
      <c r="J112" s="31">
        <v>11958</v>
      </c>
      <c r="K112" s="32">
        <v>14114</v>
      </c>
      <c r="L112" s="33">
        <v>15888</v>
      </c>
      <c r="M112" s="33">
        <v>16828</v>
      </c>
      <c r="N112" s="33">
        <v>26182</v>
      </c>
      <c r="O112" s="33">
        <v>26918</v>
      </c>
      <c r="P112" s="33">
        <v>21949</v>
      </c>
      <c r="Q112" s="33">
        <v>22189</v>
      </c>
      <c r="R112" s="19" t="s">
        <v>3</v>
      </c>
      <c r="S112" s="42">
        <f>SUM(F112:Q112)</f>
        <v>224179</v>
      </c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</row>
    <row r="113" spans="1:96" ht="22.5" customHeight="1" x14ac:dyDescent="0.15">
      <c r="A113" s="88">
        <v>37</v>
      </c>
      <c r="B113" s="91" t="s">
        <v>52</v>
      </c>
      <c r="C113" s="86" t="s">
        <v>48</v>
      </c>
      <c r="D113" s="79" t="s">
        <v>56</v>
      </c>
      <c r="E113" s="80"/>
      <c r="F113" s="65">
        <v>56</v>
      </c>
      <c r="G113" s="65">
        <v>56</v>
      </c>
      <c r="H113" s="65">
        <v>56</v>
      </c>
      <c r="I113" s="65">
        <v>56</v>
      </c>
      <c r="J113" s="65">
        <v>56</v>
      </c>
      <c r="K113" s="65">
        <v>56</v>
      </c>
      <c r="L113" s="65">
        <v>56</v>
      </c>
      <c r="M113" s="65">
        <v>56</v>
      </c>
      <c r="N113" s="65">
        <v>56</v>
      </c>
      <c r="O113" s="65">
        <v>53</v>
      </c>
      <c r="P113" s="65">
        <v>53</v>
      </c>
      <c r="Q113" s="66">
        <v>53</v>
      </c>
      <c r="R113" s="22" t="s">
        <v>2</v>
      </c>
      <c r="S113" s="61">
        <f>Q113</f>
        <v>53</v>
      </c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</row>
    <row r="114" spans="1:96" ht="22.5" customHeight="1" x14ac:dyDescent="0.15">
      <c r="A114" s="89"/>
      <c r="B114" s="92"/>
      <c r="C114" s="94"/>
      <c r="D114" s="124" t="s">
        <v>6</v>
      </c>
      <c r="E114" s="125"/>
      <c r="F114" s="73">
        <v>36</v>
      </c>
      <c r="G114" s="67">
        <v>29</v>
      </c>
      <c r="H114" s="67">
        <v>27</v>
      </c>
      <c r="I114" s="67">
        <v>29</v>
      </c>
      <c r="J114" s="67">
        <v>29</v>
      </c>
      <c r="K114" s="68">
        <v>28</v>
      </c>
      <c r="L114" s="69">
        <v>34</v>
      </c>
      <c r="M114" s="69">
        <v>38</v>
      </c>
      <c r="N114" s="69">
        <v>49</v>
      </c>
      <c r="O114" s="69">
        <v>53</v>
      </c>
      <c r="P114" s="69">
        <v>52</v>
      </c>
      <c r="Q114" s="69">
        <v>47</v>
      </c>
      <c r="R114" s="60" t="s">
        <v>4</v>
      </c>
      <c r="S114" s="41">
        <f t="shared" ref="S114" si="0">MAX(F114:Q114)</f>
        <v>53</v>
      </c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</row>
    <row r="115" spans="1:96" ht="22.5" customHeight="1" x14ac:dyDescent="0.15">
      <c r="A115" s="89"/>
      <c r="B115" s="92"/>
      <c r="C115" s="94"/>
      <c r="D115" s="123" t="s">
        <v>53</v>
      </c>
      <c r="E115" s="8" t="s">
        <v>39</v>
      </c>
      <c r="F115" s="46">
        <v>6768</v>
      </c>
      <c r="G115" s="47">
        <v>4405</v>
      </c>
      <c r="H115" s="47">
        <v>5118</v>
      </c>
      <c r="I115" s="47">
        <v>4055</v>
      </c>
      <c r="J115" s="47">
        <v>4344</v>
      </c>
      <c r="K115" s="48">
        <v>5343</v>
      </c>
      <c r="L115" s="49">
        <v>5343</v>
      </c>
      <c r="M115" s="49">
        <v>7222</v>
      </c>
      <c r="N115" s="49">
        <v>12370</v>
      </c>
      <c r="O115" s="49">
        <v>12870</v>
      </c>
      <c r="P115" s="49">
        <v>12115</v>
      </c>
      <c r="Q115" s="49">
        <v>10066</v>
      </c>
      <c r="R115" s="7" t="s">
        <v>42</v>
      </c>
      <c r="S115" s="55">
        <f t="shared" ref="S115:S116" si="1">SUM(F115:Q115)</f>
        <v>90019</v>
      </c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</row>
    <row r="116" spans="1:96" ht="22.5" customHeight="1" x14ac:dyDescent="0.15">
      <c r="A116" s="89"/>
      <c r="B116" s="92"/>
      <c r="C116" s="94"/>
      <c r="D116" s="110"/>
      <c r="E116" s="9" t="s">
        <v>40</v>
      </c>
      <c r="F116" s="50">
        <v>2360</v>
      </c>
      <c r="G116" s="51">
        <v>1948</v>
      </c>
      <c r="H116" s="51">
        <v>977</v>
      </c>
      <c r="I116" s="51">
        <v>1316</v>
      </c>
      <c r="J116" s="51">
        <v>1117</v>
      </c>
      <c r="K116" s="52">
        <v>1310</v>
      </c>
      <c r="L116" s="53">
        <v>1310</v>
      </c>
      <c r="M116" s="53">
        <v>2213</v>
      </c>
      <c r="N116" s="53">
        <v>4842</v>
      </c>
      <c r="O116" s="53">
        <v>7174</v>
      </c>
      <c r="P116" s="53">
        <v>5434</v>
      </c>
      <c r="Q116" s="53">
        <v>4453</v>
      </c>
      <c r="R116" s="4" t="s">
        <v>43</v>
      </c>
      <c r="S116" s="56">
        <f t="shared" si="1"/>
        <v>34454</v>
      </c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</row>
    <row r="117" spans="1:96" ht="22.5" customHeight="1" x14ac:dyDescent="0.15">
      <c r="A117" s="90"/>
      <c r="B117" s="93"/>
      <c r="C117" s="87"/>
      <c r="D117" s="112"/>
      <c r="E117" s="18" t="s">
        <v>41</v>
      </c>
      <c r="F117" s="54">
        <f t="shared" ref="F117:Q117" si="2">F115+F116</f>
        <v>9128</v>
      </c>
      <c r="G117" s="31">
        <f t="shared" si="2"/>
        <v>6353</v>
      </c>
      <c r="H117" s="31">
        <f t="shared" si="2"/>
        <v>6095</v>
      </c>
      <c r="I117" s="31">
        <f t="shared" si="2"/>
        <v>5371</v>
      </c>
      <c r="J117" s="31">
        <f t="shared" si="2"/>
        <v>5461</v>
      </c>
      <c r="K117" s="32">
        <f t="shared" si="2"/>
        <v>6653</v>
      </c>
      <c r="L117" s="33">
        <f t="shared" si="2"/>
        <v>6653</v>
      </c>
      <c r="M117" s="33">
        <f t="shared" si="2"/>
        <v>9435</v>
      </c>
      <c r="N117" s="33">
        <f t="shared" si="2"/>
        <v>17212</v>
      </c>
      <c r="O117" s="33">
        <f t="shared" si="2"/>
        <v>20044</v>
      </c>
      <c r="P117" s="33">
        <f t="shared" si="2"/>
        <v>17549</v>
      </c>
      <c r="Q117" s="33">
        <f t="shared" si="2"/>
        <v>14519</v>
      </c>
      <c r="R117" s="19" t="s">
        <v>3</v>
      </c>
      <c r="S117" s="42">
        <f t="shared" ref="S117" si="3">S115+S116</f>
        <v>124473</v>
      </c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</row>
    <row r="118" spans="1:96" ht="22.5" customHeight="1" x14ac:dyDescent="0.15">
      <c r="A118" s="88">
        <v>38</v>
      </c>
      <c r="B118" s="91" t="s">
        <v>44</v>
      </c>
      <c r="C118" s="86" t="s">
        <v>48</v>
      </c>
      <c r="D118" s="79" t="s">
        <v>56</v>
      </c>
      <c r="E118" s="80"/>
      <c r="F118" s="65">
        <v>49</v>
      </c>
      <c r="G118" s="65">
        <v>49</v>
      </c>
      <c r="H118" s="65">
        <v>49</v>
      </c>
      <c r="I118" s="65">
        <v>49</v>
      </c>
      <c r="J118" s="65">
        <v>49</v>
      </c>
      <c r="K118" s="65">
        <v>49</v>
      </c>
      <c r="L118" s="65">
        <v>49</v>
      </c>
      <c r="M118" s="65">
        <v>49</v>
      </c>
      <c r="N118" s="65">
        <v>49</v>
      </c>
      <c r="O118" s="65">
        <v>49</v>
      </c>
      <c r="P118" s="65">
        <v>48</v>
      </c>
      <c r="Q118" s="66">
        <v>48</v>
      </c>
      <c r="R118" s="22" t="s">
        <v>2</v>
      </c>
      <c r="S118" s="61">
        <f>Q118</f>
        <v>48</v>
      </c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</row>
    <row r="119" spans="1:96" ht="22.5" customHeight="1" x14ac:dyDescent="0.15">
      <c r="A119" s="89"/>
      <c r="B119" s="92"/>
      <c r="C119" s="94"/>
      <c r="D119" s="124" t="s">
        <v>6</v>
      </c>
      <c r="E119" s="125"/>
      <c r="F119" s="73">
        <v>40</v>
      </c>
      <c r="G119" s="67">
        <v>37</v>
      </c>
      <c r="H119" s="67">
        <v>38</v>
      </c>
      <c r="I119" s="67">
        <v>33</v>
      </c>
      <c r="J119" s="67">
        <v>33</v>
      </c>
      <c r="K119" s="68">
        <v>30</v>
      </c>
      <c r="L119" s="69">
        <v>38</v>
      </c>
      <c r="M119" s="69">
        <v>40</v>
      </c>
      <c r="N119" s="69">
        <v>46</v>
      </c>
      <c r="O119" s="69">
        <v>48</v>
      </c>
      <c r="P119" s="69">
        <v>47</v>
      </c>
      <c r="Q119" s="69">
        <v>44</v>
      </c>
      <c r="R119" s="60" t="s">
        <v>4</v>
      </c>
      <c r="S119" s="41">
        <f>MAX(F119:Q119)</f>
        <v>48</v>
      </c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</row>
    <row r="120" spans="1:96" ht="22.5" customHeight="1" x14ac:dyDescent="0.15">
      <c r="A120" s="89"/>
      <c r="B120" s="92"/>
      <c r="C120" s="94"/>
      <c r="D120" s="123" t="s">
        <v>53</v>
      </c>
      <c r="E120" s="8" t="s">
        <v>39</v>
      </c>
      <c r="F120" s="46">
        <v>8217</v>
      </c>
      <c r="G120" s="47">
        <v>6944</v>
      </c>
      <c r="H120" s="47">
        <v>7257</v>
      </c>
      <c r="I120" s="47">
        <v>5605</v>
      </c>
      <c r="J120" s="47">
        <v>5535</v>
      </c>
      <c r="K120" s="48">
        <v>5895</v>
      </c>
      <c r="L120" s="49">
        <v>7370</v>
      </c>
      <c r="M120" s="49">
        <v>8163</v>
      </c>
      <c r="N120" s="49">
        <v>9826</v>
      </c>
      <c r="O120" s="49">
        <v>9526</v>
      </c>
      <c r="P120" s="49">
        <v>10176</v>
      </c>
      <c r="Q120" s="49">
        <v>9223</v>
      </c>
      <c r="R120" s="7" t="s">
        <v>42</v>
      </c>
      <c r="S120" s="55">
        <f>SUM(F120:Q120)</f>
        <v>93737</v>
      </c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</row>
    <row r="121" spans="1:96" ht="22.5" customHeight="1" x14ac:dyDescent="0.15">
      <c r="A121" s="89"/>
      <c r="B121" s="92"/>
      <c r="C121" s="94"/>
      <c r="D121" s="110"/>
      <c r="E121" s="9" t="s">
        <v>40</v>
      </c>
      <c r="F121" s="50">
        <v>2734</v>
      </c>
      <c r="G121" s="51">
        <v>2531</v>
      </c>
      <c r="H121" s="51">
        <v>1272</v>
      </c>
      <c r="I121" s="51">
        <v>1396</v>
      </c>
      <c r="J121" s="51">
        <v>1416</v>
      </c>
      <c r="K121" s="52">
        <v>1503</v>
      </c>
      <c r="L121" s="53">
        <v>2077</v>
      </c>
      <c r="M121" s="53">
        <v>2578</v>
      </c>
      <c r="N121" s="53">
        <v>2862</v>
      </c>
      <c r="O121" s="53">
        <v>3665</v>
      </c>
      <c r="P121" s="53">
        <v>2991</v>
      </c>
      <c r="Q121" s="53">
        <v>3179</v>
      </c>
      <c r="R121" s="4" t="s">
        <v>43</v>
      </c>
      <c r="S121" s="56">
        <f>SUM(F121:Q121)</f>
        <v>28204</v>
      </c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</row>
    <row r="122" spans="1:96" ht="22.5" customHeight="1" x14ac:dyDescent="0.15">
      <c r="A122" s="90"/>
      <c r="B122" s="93"/>
      <c r="C122" s="87"/>
      <c r="D122" s="112"/>
      <c r="E122" s="18" t="s">
        <v>41</v>
      </c>
      <c r="F122" s="54">
        <f t="shared" ref="F122:Q122" si="4">F120+F121</f>
        <v>10951</v>
      </c>
      <c r="G122" s="31">
        <f t="shared" si="4"/>
        <v>9475</v>
      </c>
      <c r="H122" s="31">
        <f t="shared" si="4"/>
        <v>8529</v>
      </c>
      <c r="I122" s="31">
        <f t="shared" si="4"/>
        <v>7001</v>
      </c>
      <c r="J122" s="31">
        <f t="shared" si="4"/>
        <v>6951</v>
      </c>
      <c r="K122" s="32">
        <f t="shared" si="4"/>
        <v>7398</v>
      </c>
      <c r="L122" s="33">
        <f t="shared" si="4"/>
        <v>9447</v>
      </c>
      <c r="M122" s="33">
        <f t="shared" si="4"/>
        <v>10741</v>
      </c>
      <c r="N122" s="33">
        <f t="shared" si="4"/>
        <v>12688</v>
      </c>
      <c r="O122" s="33">
        <f t="shared" si="4"/>
        <v>13191</v>
      </c>
      <c r="P122" s="33">
        <f t="shared" si="4"/>
        <v>13167</v>
      </c>
      <c r="Q122" s="33">
        <f t="shared" si="4"/>
        <v>12402</v>
      </c>
      <c r="R122" s="19" t="s">
        <v>3</v>
      </c>
      <c r="S122" s="42">
        <f>S120+S121</f>
        <v>121941</v>
      </c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</row>
    <row r="123" spans="1:96" ht="22.5" customHeight="1" x14ac:dyDescent="0.15">
      <c r="A123" s="88">
        <v>39</v>
      </c>
      <c r="B123" s="91" t="s">
        <v>45</v>
      </c>
      <c r="C123" s="86" t="s">
        <v>48</v>
      </c>
      <c r="D123" s="79" t="s">
        <v>56</v>
      </c>
      <c r="E123" s="80"/>
      <c r="F123" s="65">
        <v>40</v>
      </c>
      <c r="G123" s="65">
        <v>40</v>
      </c>
      <c r="H123" s="65">
        <v>40</v>
      </c>
      <c r="I123" s="65">
        <v>40</v>
      </c>
      <c r="J123" s="65">
        <v>40</v>
      </c>
      <c r="K123" s="65">
        <v>40</v>
      </c>
      <c r="L123" s="65">
        <v>40</v>
      </c>
      <c r="M123" s="65">
        <v>40</v>
      </c>
      <c r="N123" s="65">
        <v>40</v>
      </c>
      <c r="O123" s="65">
        <v>40</v>
      </c>
      <c r="P123" s="65">
        <v>40</v>
      </c>
      <c r="Q123" s="66">
        <v>40</v>
      </c>
      <c r="R123" s="22" t="s">
        <v>2</v>
      </c>
      <c r="S123" s="61">
        <f>Q123</f>
        <v>40</v>
      </c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</row>
    <row r="124" spans="1:96" ht="22.5" customHeight="1" x14ac:dyDescent="0.15">
      <c r="A124" s="89"/>
      <c r="B124" s="92"/>
      <c r="C124" s="94"/>
      <c r="D124" s="124" t="s">
        <v>6</v>
      </c>
      <c r="E124" s="125"/>
      <c r="F124" s="74">
        <v>26</v>
      </c>
      <c r="G124" s="67">
        <v>28</v>
      </c>
      <c r="H124" s="67">
        <v>25</v>
      </c>
      <c r="I124" s="67">
        <v>25</v>
      </c>
      <c r="J124" s="67">
        <v>25</v>
      </c>
      <c r="K124" s="68">
        <v>26</v>
      </c>
      <c r="L124" s="69">
        <v>33</v>
      </c>
      <c r="M124" s="69">
        <v>35</v>
      </c>
      <c r="N124" s="69">
        <v>40</v>
      </c>
      <c r="O124" s="69">
        <v>39</v>
      </c>
      <c r="P124" s="69">
        <v>40</v>
      </c>
      <c r="Q124" s="69">
        <v>36</v>
      </c>
      <c r="R124" s="60" t="s">
        <v>4</v>
      </c>
      <c r="S124" s="41">
        <f t="shared" ref="S124" si="5">MAX(F124:Q124)</f>
        <v>40</v>
      </c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</row>
    <row r="125" spans="1:96" ht="22.5" customHeight="1" x14ac:dyDescent="0.15">
      <c r="A125" s="89"/>
      <c r="B125" s="92"/>
      <c r="C125" s="94"/>
      <c r="D125" s="123" t="s">
        <v>53</v>
      </c>
      <c r="E125" s="8" t="s">
        <v>39</v>
      </c>
      <c r="F125" s="46">
        <v>5445</v>
      </c>
      <c r="G125" s="47">
        <v>4984</v>
      </c>
      <c r="H125" s="47">
        <v>5506</v>
      </c>
      <c r="I125" s="47">
        <v>4582</v>
      </c>
      <c r="J125" s="47">
        <v>4776</v>
      </c>
      <c r="K125" s="48">
        <v>5673</v>
      </c>
      <c r="L125" s="49">
        <v>6815</v>
      </c>
      <c r="M125" s="49">
        <v>7308</v>
      </c>
      <c r="N125" s="49">
        <v>8579</v>
      </c>
      <c r="O125" s="49">
        <v>8955</v>
      </c>
      <c r="P125" s="49">
        <v>8592</v>
      </c>
      <c r="Q125" s="49">
        <v>7207</v>
      </c>
      <c r="R125" s="7" t="s">
        <v>42</v>
      </c>
      <c r="S125" s="55">
        <f t="shared" ref="S125:S126" si="6">SUM(F125:Q125)</f>
        <v>78422</v>
      </c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</row>
    <row r="126" spans="1:96" ht="22.5" customHeight="1" x14ac:dyDescent="0.15">
      <c r="A126" s="89"/>
      <c r="B126" s="92"/>
      <c r="C126" s="94"/>
      <c r="D126" s="110"/>
      <c r="E126" s="9" t="s">
        <v>40</v>
      </c>
      <c r="F126" s="50">
        <v>1970</v>
      </c>
      <c r="G126" s="51">
        <v>2096</v>
      </c>
      <c r="H126" s="51">
        <v>1214</v>
      </c>
      <c r="I126" s="51">
        <v>1462</v>
      </c>
      <c r="J126" s="51">
        <v>1208</v>
      </c>
      <c r="K126" s="52">
        <v>1598</v>
      </c>
      <c r="L126" s="53">
        <v>1833</v>
      </c>
      <c r="M126" s="53">
        <v>1992</v>
      </c>
      <c r="N126" s="53">
        <v>2563</v>
      </c>
      <c r="O126" s="53">
        <v>3879</v>
      </c>
      <c r="P126" s="53">
        <v>3322</v>
      </c>
      <c r="Q126" s="53">
        <v>2736</v>
      </c>
      <c r="R126" s="4" t="s">
        <v>43</v>
      </c>
      <c r="S126" s="56">
        <f t="shared" si="6"/>
        <v>25873</v>
      </c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</row>
    <row r="127" spans="1:96" ht="22.5" customHeight="1" thickBot="1" x14ac:dyDescent="0.2">
      <c r="A127" s="90"/>
      <c r="B127" s="93"/>
      <c r="C127" s="87"/>
      <c r="D127" s="112"/>
      <c r="E127" s="18" t="s">
        <v>41</v>
      </c>
      <c r="F127" s="54">
        <f t="shared" ref="F127:Q127" si="7">F125+F126</f>
        <v>7415</v>
      </c>
      <c r="G127" s="31">
        <f t="shared" si="7"/>
        <v>7080</v>
      </c>
      <c r="H127" s="31">
        <f t="shared" si="7"/>
        <v>6720</v>
      </c>
      <c r="I127" s="31">
        <f t="shared" si="7"/>
        <v>6044</v>
      </c>
      <c r="J127" s="31">
        <f t="shared" si="7"/>
        <v>5984</v>
      </c>
      <c r="K127" s="32">
        <f t="shared" si="7"/>
        <v>7271</v>
      </c>
      <c r="L127" s="33">
        <f t="shared" si="7"/>
        <v>8648</v>
      </c>
      <c r="M127" s="33">
        <f t="shared" si="7"/>
        <v>9300</v>
      </c>
      <c r="N127" s="33">
        <f t="shared" si="7"/>
        <v>11142</v>
      </c>
      <c r="O127" s="33">
        <f t="shared" si="7"/>
        <v>12834</v>
      </c>
      <c r="P127" s="33">
        <f t="shared" si="7"/>
        <v>11914</v>
      </c>
      <c r="Q127" s="33">
        <f t="shared" si="7"/>
        <v>9943</v>
      </c>
      <c r="R127" s="20" t="s">
        <v>3</v>
      </c>
      <c r="S127" s="41">
        <f t="shared" ref="S127" si="8">S125+S126</f>
        <v>104295</v>
      </c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</row>
    <row r="128" spans="1:96" ht="22.5" customHeight="1" thickBot="1" x14ac:dyDescent="0.2">
      <c r="A128" s="58"/>
      <c r="B128" s="58"/>
      <c r="C128" s="5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24" t="s">
        <v>49</v>
      </c>
      <c r="S128" s="57">
        <f>S49+S25+S70+S73+S64+S34+S79+S22+S7+S31+S16+S40+S61+S13+S43+S37+S10+S28+S67+S19+S52+S58+S55+S109+S100+S85+S94+S103+S97+S91+S106+S82+S88+S46+S112+S117+S122+S127+S76</f>
        <v>5055738</v>
      </c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</row>
    <row r="129" spans="1:96" ht="22.5" customHeight="1" thickBot="1" x14ac:dyDescent="0.2">
      <c r="A129" s="58"/>
      <c r="B129" s="58"/>
      <c r="C129" s="5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24" t="s">
        <v>58</v>
      </c>
      <c r="S129" s="57">
        <f>S47+S23+S68+S71+S62+S32+S77+S20+S5+S29+S14+S38+S59+S11+S41+S35+S8+S26+S65+S17+S50+S56+S53+S107+S98+S83+S92+S101+S95+S89+S104+S80+S86+S44+S110+S113+S118+S123+S74</f>
        <v>2052</v>
      </c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</row>
    <row r="130" spans="1:96" ht="22.5" customHeight="1" x14ac:dyDescent="0.15">
      <c r="A130" s="126" t="s">
        <v>60</v>
      </c>
      <c r="B130" s="126"/>
      <c r="C130" s="126"/>
      <c r="D130" s="126"/>
      <c r="E130" s="126"/>
      <c r="F130" s="126"/>
      <c r="G130" s="126"/>
      <c r="H130" s="126"/>
      <c r="I130" s="126"/>
      <c r="J130" s="126"/>
      <c r="K130" s="126"/>
      <c r="L130" s="126"/>
      <c r="M130" s="126"/>
      <c r="N130" s="126"/>
      <c r="O130" s="126"/>
      <c r="P130" s="126"/>
      <c r="Q130" s="126"/>
      <c r="R130" s="62"/>
      <c r="S130" s="63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</row>
    <row r="131" spans="1:96" ht="27" customHeight="1" x14ac:dyDescent="0.15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17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</row>
    <row r="132" spans="1:96" ht="18" customHeight="1" x14ac:dyDescent="0.15">
      <c r="A132" s="5"/>
      <c r="B132" s="10"/>
      <c r="C132" s="10"/>
      <c r="D132" s="12"/>
      <c r="E132" s="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5"/>
      <c r="S132" s="15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</row>
    <row r="133" spans="1:96" ht="18" customHeight="1" x14ac:dyDescent="0.15">
      <c r="A133" s="5"/>
      <c r="B133" s="10"/>
      <c r="C133" s="10"/>
      <c r="D133" s="12"/>
      <c r="E133" s="6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4"/>
      <c r="S133" s="15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</row>
    <row r="134" spans="1:96" ht="18" customHeight="1" x14ac:dyDescent="0.15">
      <c r="A134" s="5"/>
      <c r="B134" s="10"/>
      <c r="C134" s="10"/>
      <c r="D134" s="12"/>
      <c r="E134" s="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5"/>
      <c r="S134" s="17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</row>
    <row r="135" spans="1:96" ht="18" customHeight="1" x14ac:dyDescent="0.15">
      <c r="A135" s="5"/>
      <c r="B135" s="10"/>
      <c r="C135" s="10"/>
      <c r="D135" s="12"/>
      <c r="E135" s="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5"/>
      <c r="S135" s="15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</row>
    <row r="136" spans="1:96" ht="18" customHeight="1" x14ac:dyDescent="0.15">
      <c r="A136" s="5"/>
      <c r="B136" s="10"/>
      <c r="C136" s="10"/>
      <c r="D136" s="12"/>
      <c r="E136" s="6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4"/>
      <c r="S136" s="15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</row>
    <row r="137" spans="1:96" ht="18" customHeight="1" x14ac:dyDescent="0.15">
      <c r="A137" s="5"/>
      <c r="B137" s="10"/>
      <c r="C137" s="10"/>
      <c r="D137" s="12"/>
      <c r="E137" s="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5"/>
      <c r="S137" s="17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</row>
    <row r="138" spans="1:96" ht="18" customHeight="1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</row>
    <row r="139" spans="1:96" ht="18" customHeight="1" x14ac:dyDescent="0.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</row>
    <row r="140" spans="1:96" ht="18" customHeight="1" x14ac:dyDescent="0.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</row>
    <row r="141" spans="1:96" ht="18" customHeight="1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</row>
    <row r="142" spans="1:96" ht="18" customHeight="1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</row>
    <row r="143" spans="1:96" ht="18" customHeight="1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</row>
    <row r="144" spans="1:96" ht="18" customHeight="1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</row>
    <row r="145" spans="1:96" ht="18" customHeight="1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</row>
    <row r="146" spans="1:96" ht="18" customHeight="1" x14ac:dyDescent="0.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</row>
    <row r="147" spans="1:96" ht="18" customHeight="1" x14ac:dyDescent="0.1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</row>
    <row r="148" spans="1:96" ht="18" customHeight="1" x14ac:dyDescent="0.1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</row>
    <row r="149" spans="1:96" ht="18" customHeight="1" x14ac:dyDescent="0.1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</row>
    <row r="150" spans="1:96" ht="18" customHeight="1" x14ac:dyDescent="0.1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</row>
    <row r="151" spans="1:96" ht="18" customHeight="1" x14ac:dyDescent="0.1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</row>
    <row r="152" spans="1:96" ht="18" customHeight="1" x14ac:dyDescent="0.1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</row>
    <row r="153" spans="1:96" ht="18" customHeight="1" x14ac:dyDescent="0.1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</row>
    <row r="154" spans="1:96" ht="18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</row>
    <row r="155" spans="1:96" ht="18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</row>
    <row r="156" spans="1:96" ht="18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</row>
    <row r="157" spans="1:96" ht="18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</row>
    <row r="158" spans="1:96" ht="18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</row>
    <row r="159" spans="1:96" ht="18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</row>
    <row r="160" spans="1:96" ht="18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</row>
    <row r="161" spans="1:96" ht="18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</row>
    <row r="162" spans="1:96" ht="18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</row>
    <row r="163" spans="1:96" ht="18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</row>
    <row r="164" spans="1:96" ht="18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</row>
    <row r="165" spans="1:96" ht="18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</row>
    <row r="166" spans="1:96" ht="18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</row>
    <row r="167" spans="1:96" ht="18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</row>
    <row r="168" spans="1:96" ht="18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</row>
    <row r="169" spans="1:96" ht="18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</row>
    <row r="170" spans="1:96" ht="18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</row>
    <row r="171" spans="1:96" ht="18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</row>
    <row r="172" spans="1:96" ht="18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</row>
    <row r="173" spans="1:96" ht="18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</row>
    <row r="174" spans="1:96" ht="18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</row>
    <row r="175" spans="1:96" ht="18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</row>
    <row r="176" spans="1:96" ht="18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</row>
    <row r="177" spans="1:96" ht="18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</row>
    <row r="178" spans="1:96" ht="18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</row>
    <row r="179" spans="1:96" ht="18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</row>
    <row r="180" spans="1:96" ht="18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</row>
    <row r="181" spans="1:96" ht="18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</row>
    <row r="182" spans="1:96" ht="18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</row>
    <row r="183" spans="1:96" ht="18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</row>
    <row r="184" spans="1:96" ht="18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</row>
    <row r="185" spans="1:96" ht="18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</row>
    <row r="186" spans="1:96" ht="18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</row>
    <row r="187" spans="1:96" ht="18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</row>
    <row r="188" spans="1:96" ht="18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</row>
    <row r="189" spans="1:96" ht="18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</row>
    <row r="190" spans="1:96" ht="18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</row>
    <row r="191" spans="1:96" ht="18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</row>
    <row r="192" spans="1:96" ht="18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</row>
    <row r="193" spans="1:96" ht="18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</row>
    <row r="194" spans="1:96" ht="18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</row>
    <row r="195" spans="1:96" ht="18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</row>
    <row r="196" spans="1:96" ht="18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</row>
    <row r="197" spans="1:96" ht="18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</row>
    <row r="198" spans="1:96" ht="18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</row>
    <row r="199" spans="1:96" ht="18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</row>
    <row r="200" spans="1:96" ht="18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</row>
    <row r="201" spans="1:96" ht="18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</row>
    <row r="202" spans="1:96" ht="18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</row>
    <row r="203" spans="1:96" ht="18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</row>
    <row r="204" spans="1:96" ht="18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</row>
    <row r="205" spans="1:96" ht="18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</row>
    <row r="206" spans="1:96" ht="18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</row>
    <row r="207" spans="1:96" ht="18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</row>
    <row r="208" spans="1:96" ht="18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</row>
    <row r="209" spans="1:96" ht="18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</row>
    <row r="210" spans="1:96" ht="18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</row>
    <row r="211" spans="1:96" ht="18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</row>
    <row r="212" spans="1:96" ht="18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</row>
    <row r="213" spans="1:96" ht="18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</row>
    <row r="214" spans="1:96" ht="18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</row>
    <row r="215" spans="1:96" ht="18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</row>
    <row r="216" spans="1:96" ht="18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</row>
    <row r="217" spans="1:96" ht="18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</row>
    <row r="218" spans="1:96" ht="19.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</row>
    <row r="219" spans="1:96" ht="19.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</row>
    <row r="220" spans="1:96" ht="19.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</row>
    <row r="221" spans="1:96" ht="19.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</row>
    <row r="222" spans="1:96" ht="19.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</row>
    <row r="223" spans="1:96" ht="19.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</row>
    <row r="224" spans="1:96" ht="19.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</row>
    <row r="225" spans="1:96" ht="19.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</row>
    <row r="226" spans="1:96" ht="19.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</row>
    <row r="227" spans="1:96" ht="19.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</row>
    <row r="228" spans="1:96" ht="19.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</row>
    <row r="229" spans="1:96" ht="19.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</row>
    <row r="230" spans="1:96" ht="19.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</row>
    <row r="231" spans="1:96" ht="19.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</row>
    <row r="232" spans="1:96" ht="19.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</row>
    <row r="233" spans="1:96" ht="19.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</row>
    <row r="234" spans="1:96" ht="19.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</row>
    <row r="235" spans="1:96" ht="19.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</row>
    <row r="236" spans="1:96" ht="19.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</row>
    <row r="237" spans="1:96" ht="19.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</row>
    <row r="238" spans="1:96" ht="19.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</row>
    <row r="239" spans="1:96" ht="19.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</row>
    <row r="240" spans="1:96" ht="19.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</row>
    <row r="241" spans="1:96" ht="19.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</row>
    <row r="242" spans="1:96" ht="19.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</row>
    <row r="243" spans="1:96" ht="19.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</row>
    <row r="244" spans="1:96" ht="19.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</row>
    <row r="245" spans="1:96" ht="20.100000000000001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</row>
    <row r="246" spans="1:96" ht="1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</row>
    <row r="247" spans="1:96" ht="1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</row>
    <row r="248" spans="1:96" ht="1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</row>
    <row r="249" spans="1:96" ht="1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</row>
    <row r="250" spans="1:96" ht="1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</row>
    <row r="251" spans="1:96" ht="1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</row>
    <row r="252" spans="1:96" ht="1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</row>
    <row r="253" spans="1:96" ht="1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</row>
    <row r="254" spans="1:96" ht="1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</row>
    <row r="255" spans="1:96" ht="1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</row>
    <row r="256" spans="1:96" ht="1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</row>
    <row r="257" spans="1:96" ht="1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</row>
    <row r="258" spans="1:96" ht="1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</row>
    <row r="259" spans="1:96" ht="1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</row>
    <row r="260" spans="1:96" ht="1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</row>
    <row r="261" spans="1:96" ht="1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</row>
    <row r="262" spans="1:96" ht="1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</row>
    <row r="263" spans="1:96" ht="1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</row>
    <row r="264" spans="1:96" ht="1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</row>
    <row r="265" spans="1:96" ht="1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</row>
    <row r="266" spans="1:96" ht="1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</row>
    <row r="267" spans="1:96" ht="1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</row>
    <row r="268" spans="1:96" ht="1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</row>
    <row r="269" spans="1:96" ht="1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</row>
    <row r="270" spans="1:96" ht="1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</row>
    <row r="271" spans="1:96" ht="1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</row>
    <row r="272" spans="1:96" ht="1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</row>
    <row r="273" spans="1:96" ht="1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</row>
    <row r="274" spans="1:96" ht="1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</row>
    <row r="275" spans="1:96" ht="1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</row>
    <row r="276" spans="1:96" ht="1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</row>
    <row r="277" spans="1:96" ht="1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</row>
    <row r="278" spans="1:96" ht="1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</row>
    <row r="279" spans="1:96" ht="1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</row>
    <row r="280" spans="1:96" ht="1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</row>
    <row r="281" spans="1:96" ht="1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</row>
    <row r="282" spans="1:96" ht="1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</row>
    <row r="283" spans="1:96" ht="1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</row>
    <row r="284" spans="1:96" ht="1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</row>
    <row r="285" spans="1:96" ht="1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</row>
    <row r="286" spans="1:96" ht="1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</row>
    <row r="287" spans="1:96" ht="1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</row>
    <row r="288" spans="1:96" ht="1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</row>
    <row r="289" spans="1:96" ht="1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</row>
    <row r="290" spans="1:96" ht="1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</row>
    <row r="291" spans="1:96" ht="1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</row>
    <row r="292" spans="1:96" ht="1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</row>
    <row r="293" spans="1:96" ht="1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</row>
    <row r="294" spans="1:96" ht="1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</row>
    <row r="295" spans="1:96" ht="1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</row>
    <row r="296" spans="1:96" ht="1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</row>
    <row r="297" spans="1:96" ht="1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</row>
    <row r="298" spans="1:96" ht="1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</row>
    <row r="299" spans="1:96" ht="1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</row>
    <row r="300" spans="1:96" ht="1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</row>
    <row r="301" spans="1:96" ht="1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</row>
    <row r="302" spans="1:96" ht="1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</row>
    <row r="303" spans="1:96" ht="1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</row>
    <row r="304" spans="1:96" ht="1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</row>
    <row r="305" spans="1:96" ht="1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</row>
    <row r="306" spans="1:96" ht="1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</row>
    <row r="307" spans="1:96" ht="1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</row>
    <row r="308" spans="1:96" ht="1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</row>
    <row r="309" spans="1:96" ht="1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</row>
    <row r="310" spans="1:96" ht="1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</row>
    <row r="311" spans="1:96" ht="1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</row>
    <row r="312" spans="1:96" ht="1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</row>
    <row r="313" spans="1:96" ht="1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</row>
    <row r="314" spans="1:96" ht="1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</row>
    <row r="315" spans="1:96" ht="1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</row>
    <row r="316" spans="1:96" ht="1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</row>
    <row r="317" spans="1:96" ht="1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</row>
    <row r="318" spans="1:96" ht="1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</row>
    <row r="319" spans="1:96" ht="1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</row>
    <row r="320" spans="1:96" ht="1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</row>
    <row r="321" spans="1:96" ht="1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</row>
    <row r="322" spans="1:96" ht="1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</row>
    <row r="323" spans="1:96" ht="1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</row>
    <row r="324" spans="1:96" ht="1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</row>
    <row r="325" spans="1:96" ht="1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</row>
    <row r="326" spans="1:96" ht="1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</row>
    <row r="327" spans="1:96" ht="1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</row>
    <row r="328" spans="1:96" ht="1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</row>
    <row r="329" spans="1:96" ht="1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</row>
    <row r="330" spans="1:96" ht="1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</row>
    <row r="331" spans="1:96" ht="1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</row>
    <row r="332" spans="1:96" ht="1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</row>
    <row r="333" spans="1:96" ht="1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</row>
    <row r="334" spans="1:96" ht="1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</row>
    <row r="335" spans="1:96" ht="1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</row>
    <row r="336" spans="1:96" ht="1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</row>
    <row r="337" spans="1:96" ht="1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</row>
    <row r="338" spans="1:96" ht="1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</row>
    <row r="339" spans="1:96" ht="1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</row>
    <row r="340" spans="1:96" ht="1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</row>
    <row r="341" spans="1:96" ht="1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</row>
    <row r="342" spans="1:96" ht="1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</row>
    <row r="343" spans="1:96" ht="1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</row>
    <row r="344" spans="1:96" ht="1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</row>
    <row r="345" spans="1:96" ht="1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</row>
    <row r="346" spans="1:96" ht="1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</row>
    <row r="347" spans="1:96" ht="1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</row>
    <row r="348" spans="1:96" ht="1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</row>
    <row r="349" spans="1:96" ht="1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</row>
    <row r="350" spans="1:96" ht="1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</row>
    <row r="351" spans="1:96" ht="1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</row>
    <row r="352" spans="1:96" ht="1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</row>
    <row r="353" spans="1:96" ht="1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</row>
    <row r="354" spans="1:96" ht="1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</row>
    <row r="355" spans="1:96" ht="1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</row>
    <row r="356" spans="1:96" ht="1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</row>
    <row r="357" spans="1:96" ht="1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</row>
    <row r="358" spans="1:96" ht="1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</row>
    <row r="359" spans="1:96" ht="1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</row>
    <row r="360" spans="1:96" ht="1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</row>
    <row r="361" spans="1:96" ht="1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</row>
    <row r="362" spans="1:96" ht="1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</row>
    <row r="363" spans="1:96" ht="1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</row>
    <row r="364" spans="1:96" ht="1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</row>
    <row r="365" spans="1:96" ht="1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</row>
    <row r="366" spans="1:96" ht="1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</row>
    <row r="367" spans="1:96" ht="1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</row>
    <row r="368" spans="1:96" ht="1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</row>
    <row r="369" spans="1:96" ht="1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</row>
    <row r="370" spans="1:96" ht="1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</row>
    <row r="371" spans="1:96" ht="1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</row>
    <row r="372" spans="1:96" ht="1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</row>
    <row r="373" spans="1:96" ht="1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</row>
    <row r="374" spans="1:96" ht="1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</row>
    <row r="375" spans="1:96" ht="1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</row>
    <row r="376" spans="1:96" ht="1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</row>
    <row r="377" spans="1:96" ht="1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</row>
    <row r="378" spans="1:96" ht="1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</row>
    <row r="379" spans="1:96" ht="1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</row>
    <row r="380" spans="1:96" ht="1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</row>
    <row r="381" spans="1:96" ht="1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</row>
    <row r="382" spans="1:96" ht="1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</row>
    <row r="383" spans="1:96" ht="1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</row>
    <row r="384" spans="1:96" ht="1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</row>
    <row r="385" spans="1:96" ht="1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</row>
    <row r="386" spans="1:96" ht="1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</row>
    <row r="387" spans="1:96" ht="1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</row>
    <row r="388" spans="1:96" ht="1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</row>
    <row r="389" spans="1:96" ht="1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</row>
    <row r="390" spans="1:96" ht="1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</row>
    <row r="391" spans="1:96" ht="1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</row>
    <row r="392" spans="1:96" ht="1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</row>
    <row r="393" spans="1:96" ht="1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</row>
    <row r="394" spans="1:96" ht="1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</row>
    <row r="395" spans="1:96" ht="1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</row>
    <row r="396" spans="1:96" ht="1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</row>
    <row r="397" spans="1:96" ht="1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</row>
    <row r="398" spans="1:96" ht="1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</row>
    <row r="399" spans="1:96" ht="1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</row>
    <row r="400" spans="1:96" ht="1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</row>
    <row r="401" spans="1:96" ht="1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</row>
    <row r="402" spans="1:96" ht="1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</row>
    <row r="403" spans="1:96" ht="1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</row>
    <row r="404" spans="1:96" ht="1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</row>
    <row r="405" spans="1:96" ht="1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</row>
    <row r="406" spans="1:96" ht="1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</row>
    <row r="407" spans="1:96" ht="1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</row>
    <row r="408" spans="1:96" ht="1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</row>
    <row r="409" spans="1:96" ht="1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</row>
    <row r="410" spans="1:96" ht="1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</row>
    <row r="411" spans="1:96" ht="1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</row>
    <row r="412" spans="1:96" ht="1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</row>
    <row r="413" spans="1:96" ht="1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</row>
    <row r="414" spans="1:96" ht="1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</row>
    <row r="415" spans="1:96" ht="1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</row>
    <row r="416" spans="1:96" ht="1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</row>
    <row r="417" spans="1:96" ht="1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</row>
    <row r="418" spans="1:96" ht="1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</row>
    <row r="419" spans="1:96" ht="1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</row>
    <row r="420" spans="1:96" ht="1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</row>
    <row r="421" spans="1:96" ht="1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</row>
    <row r="422" spans="1:96" ht="14.1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</row>
    <row r="423" spans="1:96" ht="14.1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</row>
    <row r="424" spans="1:96" ht="14.1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</row>
    <row r="425" spans="1:96" ht="14.1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</row>
    <row r="426" spans="1:96" ht="14.1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</row>
    <row r="427" spans="1:96" ht="14.1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</row>
    <row r="428" spans="1:96" ht="14.1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</row>
    <row r="429" spans="1:96" ht="14.1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</row>
    <row r="430" spans="1:96" ht="14.1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</row>
    <row r="431" spans="1:96" ht="14.1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</row>
    <row r="432" spans="1:96" ht="14.1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</row>
    <row r="433" spans="1:96" ht="14.1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</row>
    <row r="434" spans="1:96" ht="14.1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</row>
    <row r="435" spans="1:96" ht="14.1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</row>
    <row r="436" spans="1:96" ht="14.1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</row>
    <row r="437" spans="1:96" ht="14.1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</row>
    <row r="438" spans="1:96" ht="14.1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</row>
    <row r="439" spans="1:96" ht="14.1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</row>
    <row r="440" spans="1:96" ht="14.1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</row>
    <row r="441" spans="1:96" ht="14.1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</row>
    <row r="442" spans="1:96" ht="14.1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</row>
    <row r="443" spans="1:96" ht="14.1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</row>
    <row r="444" spans="1:96" ht="14.1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</row>
    <row r="445" spans="1:96" ht="14.1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</row>
    <row r="446" spans="1:96" ht="14.1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</row>
    <row r="447" spans="1:96" ht="14.1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</row>
    <row r="448" spans="1:96" ht="14.1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</row>
    <row r="449" spans="1:96" ht="14.1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</row>
    <row r="450" spans="1:96" ht="14.1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</row>
    <row r="451" spans="1:96" ht="14.1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</row>
    <row r="452" spans="1:96" ht="14.1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</row>
    <row r="453" spans="1:96" ht="14.1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</row>
    <row r="454" spans="1:96" ht="14.1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</row>
    <row r="455" spans="1:96" ht="14.1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</row>
    <row r="456" spans="1:96" ht="14.1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</row>
    <row r="457" spans="1:96" ht="14.1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</row>
    <row r="458" spans="1:96" ht="14.1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</row>
    <row r="459" spans="1:96" ht="14.1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</row>
    <row r="460" spans="1:96" ht="14.1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</row>
    <row r="461" spans="1:96" ht="14.1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</row>
    <row r="462" spans="1:96" ht="14.1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</row>
    <row r="463" spans="1:96" ht="14.1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</row>
    <row r="464" spans="1:96" ht="14.1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</row>
    <row r="465" spans="1:96" ht="14.1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</row>
    <row r="466" spans="1:96" ht="14.1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</row>
    <row r="467" spans="1:96" ht="14.1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</row>
    <row r="468" spans="1:96" ht="14.1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</row>
    <row r="469" spans="1:96" ht="14.1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</row>
    <row r="470" spans="1:96" ht="14.1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</row>
    <row r="471" spans="1:96" ht="14.1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</row>
    <row r="472" spans="1:96" ht="14.1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</row>
    <row r="473" spans="1:96" ht="14.1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</row>
    <row r="474" spans="1:96" ht="14.1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</row>
    <row r="475" spans="1:96" ht="14.1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</row>
    <row r="476" spans="1:96" ht="14.1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</row>
    <row r="477" spans="1:96" ht="14.1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</row>
    <row r="478" spans="1:96" ht="14.1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</row>
    <row r="479" spans="1:96" ht="14.1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</row>
    <row r="480" spans="1:96" ht="14.1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</row>
    <row r="481" spans="1:96" ht="14.1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</row>
    <row r="482" spans="1:96" ht="14.1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</row>
    <row r="483" spans="1:96" ht="14.1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</row>
    <row r="484" spans="1:96" ht="14.1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</row>
    <row r="485" spans="1:96" ht="14.1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</row>
    <row r="486" spans="1:96" ht="14.1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</row>
    <row r="487" spans="1:96" ht="14.1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</row>
    <row r="488" spans="1:96" ht="14.1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</row>
    <row r="489" spans="1:96" ht="14.1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</row>
    <row r="490" spans="1:96" ht="14.1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</row>
    <row r="491" spans="1:96" ht="14.1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</row>
    <row r="492" spans="1:96" ht="14.1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</row>
    <row r="493" spans="1:96" ht="14.1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</row>
    <row r="494" spans="1:96" ht="14.1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</row>
    <row r="495" spans="1:96" ht="14.1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</row>
    <row r="496" spans="1:96" ht="14.1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</row>
    <row r="497" spans="1:96" ht="14.1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</row>
    <row r="498" spans="1:96" ht="14.1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</row>
    <row r="499" spans="1:96" ht="14.1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</row>
    <row r="500" spans="1:96" ht="14.1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</row>
    <row r="501" spans="1:96" ht="14.1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</row>
    <row r="502" spans="1:96" ht="14.1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</row>
    <row r="503" spans="1:96" ht="14.1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</row>
    <row r="504" spans="1:96" ht="14.1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</row>
    <row r="505" spans="1:96" ht="14.1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</row>
    <row r="506" spans="1:96" ht="14.1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</row>
    <row r="507" spans="1:96" ht="14.1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</row>
    <row r="508" spans="1:96" ht="14.1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</row>
    <row r="509" spans="1:96" ht="14.1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</row>
    <row r="510" spans="1:96" ht="14.1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</row>
    <row r="511" spans="1:96" ht="14.1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</row>
    <row r="512" spans="1:96" ht="14.1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</row>
    <row r="513" spans="1:96" ht="14.1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</row>
    <row r="514" spans="1:96" ht="14.1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</row>
    <row r="515" spans="1:96" ht="14.1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</row>
    <row r="516" spans="1:96" ht="14.1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</row>
    <row r="517" spans="1:96" ht="14.1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</row>
    <row r="518" spans="1:96" ht="14.1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</row>
    <row r="519" spans="1:96" ht="14.1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</row>
    <row r="520" spans="1:96" ht="14.1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</row>
    <row r="521" spans="1:96" ht="14.1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</row>
    <row r="522" spans="1:96" ht="14.1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</row>
    <row r="523" spans="1:96" ht="14.1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</row>
    <row r="524" spans="1:96" ht="14.1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</row>
    <row r="525" spans="1:96" ht="14.1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</row>
    <row r="526" spans="1:96" ht="14.1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</row>
    <row r="527" spans="1:96" ht="14.1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</row>
    <row r="528" spans="1:96" ht="14.1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</row>
    <row r="529" spans="1:96" ht="14.1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</row>
    <row r="530" spans="1:96" ht="14.1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</row>
    <row r="531" spans="1:96" ht="14.1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</row>
    <row r="532" spans="1:96" ht="14.1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</row>
    <row r="533" spans="1:96" ht="14.1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</row>
    <row r="534" spans="1:96" ht="14.1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</row>
    <row r="535" spans="1:96" ht="14.1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</row>
    <row r="536" spans="1:96" ht="14.1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</row>
    <row r="537" spans="1:96" ht="14.1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</row>
    <row r="538" spans="1:96" ht="14.1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</row>
    <row r="539" spans="1:96" ht="14.1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</row>
    <row r="540" spans="1:96" ht="14.1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</row>
    <row r="541" spans="1:96" ht="14.1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</row>
    <row r="542" spans="1:96" ht="14.1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</row>
    <row r="543" spans="1:96" ht="14.1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</row>
    <row r="544" spans="1:96" ht="14.1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</row>
    <row r="545" spans="1:96" ht="14.1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</row>
    <row r="546" spans="1:96" ht="14.1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</row>
    <row r="547" spans="1:96" ht="14.1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</row>
    <row r="548" spans="1:96" ht="14.1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</row>
    <row r="549" spans="1:96" ht="14.1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</row>
    <row r="550" spans="1:96" ht="14.1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</row>
    <row r="551" spans="1:96" ht="14.1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</row>
    <row r="552" spans="1:96" ht="14.1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</row>
    <row r="553" spans="1:96" ht="14.1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</row>
    <row r="554" spans="1:96" ht="14.1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</row>
    <row r="555" spans="1:96" ht="14.1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</row>
    <row r="556" spans="1:96" ht="14.1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</row>
    <row r="557" spans="1:96" ht="14.1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</row>
    <row r="558" spans="1:96" ht="14.1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</row>
    <row r="559" spans="1:96" ht="14.1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</row>
    <row r="560" spans="1:96" ht="14.1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</row>
    <row r="561" spans="1:96" ht="14.1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</row>
    <row r="562" spans="1:96" ht="14.1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</row>
    <row r="563" spans="1:96" ht="14.1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</row>
    <row r="564" spans="1:96" ht="14.1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</row>
    <row r="565" spans="1:96" ht="14.1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</row>
    <row r="566" spans="1:96" ht="14.1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</row>
    <row r="567" spans="1:96" ht="14.1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</row>
    <row r="568" spans="1:96" ht="14.1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</row>
    <row r="569" spans="1:96" ht="14.1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</row>
    <row r="570" spans="1:96" ht="14.1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</row>
    <row r="571" spans="1:96" ht="14.1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</row>
    <row r="572" spans="1:96" ht="14.1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</row>
    <row r="573" spans="1:96" ht="14.1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</row>
    <row r="574" spans="1:96" ht="14.1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</row>
    <row r="575" spans="1:96" ht="14.1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</row>
    <row r="576" spans="1:96" ht="14.1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</row>
    <row r="577" spans="1:96" ht="14.1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</row>
    <row r="578" spans="1:96" ht="14.1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</row>
    <row r="579" spans="1:96" ht="14.1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</row>
    <row r="580" spans="1:96" ht="14.1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</row>
    <row r="581" spans="1:96" ht="14.1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</row>
    <row r="582" spans="1:96" ht="14.1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</row>
    <row r="583" spans="1:96" ht="14.1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</row>
    <row r="584" spans="1:96" ht="14.1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</row>
    <row r="585" spans="1:96" ht="14.1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</row>
    <row r="586" spans="1:96" ht="14.1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</row>
    <row r="587" spans="1:96" ht="14.1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</row>
    <row r="588" spans="1:96" ht="14.1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</row>
    <row r="589" spans="1:96" ht="14.1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</row>
    <row r="590" spans="1:96" ht="14.1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</row>
    <row r="591" spans="1:96" ht="14.1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</row>
    <row r="592" spans="1:96" ht="14.1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</row>
    <row r="593" spans="1:96" ht="14.1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</row>
    <row r="594" spans="1:96" ht="14.1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</row>
    <row r="595" spans="1:96" ht="14.1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</row>
    <row r="596" spans="1:96" ht="14.1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</row>
    <row r="597" spans="1:96" ht="14.1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</row>
    <row r="598" spans="1:96" ht="14.1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</row>
    <row r="599" spans="1:96" ht="14.1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</row>
    <row r="600" spans="1:96" ht="14.1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</row>
    <row r="601" spans="1:96" ht="14.1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</row>
    <row r="602" spans="1:96" ht="14.1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</row>
    <row r="603" spans="1:96" ht="14.1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</row>
    <row r="604" spans="1:96" ht="14.1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</row>
    <row r="605" spans="1:96" ht="14.1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</row>
    <row r="606" spans="1:96" ht="14.1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</row>
    <row r="607" spans="1:96" ht="14.1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</row>
    <row r="608" spans="1:96" ht="14.1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</row>
    <row r="609" spans="1:96" ht="14.1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</row>
    <row r="610" spans="1:96" ht="14.1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</row>
    <row r="611" spans="1:96" ht="14.1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</row>
    <row r="612" spans="1:96" ht="14.1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</row>
    <row r="613" spans="1:96" ht="14.1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</row>
    <row r="614" spans="1:96" ht="14.1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</row>
    <row r="615" spans="1:96" ht="14.1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</row>
    <row r="616" spans="1:96" ht="14.1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</row>
    <row r="617" spans="1:96" ht="14.1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</row>
    <row r="618" spans="1:96" ht="14.1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</row>
    <row r="619" spans="1:96" ht="14.1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</row>
    <row r="620" spans="1:96" ht="14.1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</row>
    <row r="621" spans="1:96" ht="14.1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</row>
    <row r="622" spans="1:96" ht="14.1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</row>
    <row r="623" spans="1:96" ht="14.1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</row>
    <row r="624" spans="1:96" ht="14.1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</row>
    <row r="625" spans="1:96" ht="14.1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</row>
    <row r="626" spans="1:96" ht="14.1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</row>
    <row r="627" spans="1:96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</row>
    <row r="628" spans="1:96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</row>
    <row r="629" spans="1:96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</row>
    <row r="630" spans="1:96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</row>
    <row r="631" spans="1:96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</row>
    <row r="632" spans="1:96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</row>
    <row r="633" spans="1:96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</row>
    <row r="634" spans="1:96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</row>
    <row r="635" spans="1:96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</row>
    <row r="636" spans="1:96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</row>
    <row r="637" spans="1:96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</row>
    <row r="638" spans="1:96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</row>
    <row r="639" spans="1:96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</row>
    <row r="640" spans="1:96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</row>
    <row r="641" spans="1:96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</row>
    <row r="642" spans="1:96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</row>
    <row r="643" spans="1:96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</row>
    <row r="644" spans="1:96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</row>
    <row r="645" spans="1:96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</row>
    <row r="646" spans="1:96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</row>
    <row r="647" spans="1:96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</row>
    <row r="648" spans="1:96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</row>
    <row r="649" spans="1:96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</row>
    <row r="650" spans="1:96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</row>
    <row r="651" spans="1:96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</row>
    <row r="652" spans="1:96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</row>
    <row r="653" spans="1:96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</row>
    <row r="654" spans="1:96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96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96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spans="1:20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spans="1:20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spans="1:20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spans="1:20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spans="1:20" x14ac:dyDescent="0.1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spans="1:20" x14ac:dyDescent="0.1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spans="1:20" x14ac:dyDescent="0.1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spans="1:20" x14ac:dyDescent="0.1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spans="1:20" x14ac:dyDescent="0.1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spans="1:20" x14ac:dyDescent="0.1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spans="1:20" x14ac:dyDescent="0.1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spans="1:20" x14ac:dyDescent="0.1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spans="1:20" x14ac:dyDescent="0.1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spans="1:20" x14ac:dyDescent="0.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spans="1:20" x14ac:dyDescent="0.1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spans="1:20" x14ac:dyDescent="0.1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spans="1:20" x14ac:dyDescent="0.1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spans="1:20" x14ac:dyDescent="0.1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  <row r="1020" spans="1:20" x14ac:dyDescent="0.1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</row>
    <row r="1021" spans="1:20" x14ac:dyDescent="0.1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</row>
    <row r="1022" spans="1:20" x14ac:dyDescent="0.1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</row>
    <row r="1023" spans="1:20" x14ac:dyDescent="0.1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</row>
    <row r="1024" spans="1:20" x14ac:dyDescent="0.1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</row>
    <row r="1025" spans="1:20" x14ac:dyDescent="0.1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</row>
    <row r="1026" spans="1:20" x14ac:dyDescent="0.1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</row>
    <row r="1027" spans="1:20" x14ac:dyDescent="0.1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</row>
    <row r="1028" spans="1:20" x14ac:dyDescent="0.1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</row>
    <row r="1029" spans="1:20" x14ac:dyDescent="0.1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</row>
    <row r="1030" spans="1:20" x14ac:dyDescent="0.1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</row>
    <row r="1031" spans="1:20" x14ac:dyDescent="0.1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</row>
    <row r="1032" spans="1:20" x14ac:dyDescent="0.1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</row>
    <row r="1033" spans="1:20" x14ac:dyDescent="0.1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</row>
    <row r="1034" spans="1:20" x14ac:dyDescent="0.1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</row>
    <row r="1035" spans="1:20" x14ac:dyDescent="0.1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</row>
    <row r="1036" spans="1:20" x14ac:dyDescent="0.1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</row>
    <row r="1037" spans="1:20" x14ac:dyDescent="0.1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</row>
    <row r="1038" spans="1:20" x14ac:dyDescent="0.1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</row>
    <row r="1039" spans="1:20" x14ac:dyDescent="0.1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</row>
    <row r="1040" spans="1:20" x14ac:dyDescent="0.1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</row>
    <row r="1041" spans="1:20" x14ac:dyDescent="0.1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</row>
    <row r="1042" spans="1:20" x14ac:dyDescent="0.1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</row>
    <row r="1043" spans="1:20" x14ac:dyDescent="0.1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</row>
    <row r="1044" spans="1:20" x14ac:dyDescent="0.1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</row>
    <row r="1045" spans="1:20" x14ac:dyDescent="0.1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</row>
    <row r="1046" spans="1:20" x14ac:dyDescent="0.1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</row>
    <row r="1047" spans="1:20" x14ac:dyDescent="0.1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</row>
    <row r="1048" spans="1:20" x14ac:dyDescent="0.1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</row>
    <row r="1049" spans="1:20" x14ac:dyDescent="0.1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</row>
    <row r="1050" spans="1:20" x14ac:dyDescent="0.1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</row>
    <row r="1051" spans="1:20" x14ac:dyDescent="0.1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</row>
    <row r="1052" spans="1:20" x14ac:dyDescent="0.1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</row>
    <row r="1053" spans="1:20" x14ac:dyDescent="0.1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</row>
    <row r="1054" spans="1:20" x14ac:dyDescent="0.1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</row>
    <row r="1055" spans="1:20" x14ac:dyDescent="0.1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</row>
    <row r="1056" spans="1:20" x14ac:dyDescent="0.1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</row>
    <row r="1057" spans="1:20" x14ac:dyDescent="0.1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</row>
    <row r="1058" spans="1:20" x14ac:dyDescent="0.1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</row>
    <row r="1059" spans="1:20" x14ac:dyDescent="0.1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</row>
    <row r="1060" spans="1:20" x14ac:dyDescent="0.1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</row>
    <row r="1061" spans="1:20" x14ac:dyDescent="0.1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</row>
    <row r="1062" spans="1:20" x14ac:dyDescent="0.1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</row>
    <row r="1063" spans="1:20" x14ac:dyDescent="0.1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</row>
    <row r="1064" spans="1:20" x14ac:dyDescent="0.1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</row>
    <row r="1065" spans="1:20" x14ac:dyDescent="0.1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</row>
    <row r="1066" spans="1:20" x14ac:dyDescent="0.1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</row>
    <row r="1067" spans="1:20" x14ac:dyDescent="0.1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</row>
    <row r="1068" spans="1:20" x14ac:dyDescent="0.1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</row>
    <row r="1069" spans="1:20" x14ac:dyDescent="0.1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</row>
    <row r="1070" spans="1:20" x14ac:dyDescent="0.1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</row>
    <row r="1071" spans="1:20" x14ac:dyDescent="0.1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</row>
    <row r="1072" spans="1:20" x14ac:dyDescent="0.1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</row>
    <row r="1073" spans="1:20" x14ac:dyDescent="0.1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</row>
  </sheetData>
  <mergeCells count="254">
    <mergeCell ref="D125:D127"/>
    <mergeCell ref="D111:E111"/>
    <mergeCell ref="D112:E112"/>
    <mergeCell ref="A130:Q130"/>
    <mergeCell ref="A104:A106"/>
    <mergeCell ref="B104:B106"/>
    <mergeCell ref="C104:C106"/>
    <mergeCell ref="D104:E104"/>
    <mergeCell ref="D109:E109"/>
    <mergeCell ref="C107:C109"/>
    <mergeCell ref="D107:E107"/>
    <mergeCell ref="D108:E108"/>
    <mergeCell ref="D106:E106"/>
    <mergeCell ref="D120:D122"/>
    <mergeCell ref="A110:A112"/>
    <mergeCell ref="B110:B112"/>
    <mergeCell ref="C110:C112"/>
    <mergeCell ref="D110:E110"/>
    <mergeCell ref="A123:A127"/>
    <mergeCell ref="B123:B127"/>
    <mergeCell ref="C123:C127"/>
    <mergeCell ref="D123:E123"/>
    <mergeCell ref="A118:A122"/>
    <mergeCell ref="B118:B122"/>
    <mergeCell ref="D124:E124"/>
    <mergeCell ref="C118:C122"/>
    <mergeCell ref="D118:E118"/>
    <mergeCell ref="A113:A117"/>
    <mergeCell ref="B113:B117"/>
    <mergeCell ref="C113:C117"/>
    <mergeCell ref="D113:E113"/>
    <mergeCell ref="D115:D117"/>
    <mergeCell ref="D119:E119"/>
    <mergeCell ref="D114:E114"/>
    <mergeCell ref="A80:A82"/>
    <mergeCell ref="B80:B82"/>
    <mergeCell ref="C80:C82"/>
    <mergeCell ref="D80:E80"/>
    <mergeCell ref="D90:E90"/>
    <mergeCell ref="D91:E91"/>
    <mergeCell ref="D105:E105"/>
    <mergeCell ref="D89:E89"/>
    <mergeCell ref="D93:E93"/>
    <mergeCell ref="D85:E85"/>
    <mergeCell ref="D98:E98"/>
    <mergeCell ref="D83:E83"/>
    <mergeCell ref="B92:B94"/>
    <mergeCell ref="C92:C94"/>
    <mergeCell ref="D92:E92"/>
    <mergeCell ref="A86:A88"/>
    <mergeCell ref="B86:B88"/>
    <mergeCell ref="C86:C88"/>
    <mergeCell ref="D86:E86"/>
    <mergeCell ref="A83:A85"/>
    <mergeCell ref="B83:B85"/>
    <mergeCell ref="C83:C85"/>
    <mergeCell ref="A89:A91"/>
    <mergeCell ref="B89:B91"/>
    <mergeCell ref="A65:A67"/>
    <mergeCell ref="B65:B67"/>
    <mergeCell ref="C65:C67"/>
    <mergeCell ref="D77:E77"/>
    <mergeCell ref="A71:A73"/>
    <mergeCell ref="B71:B73"/>
    <mergeCell ref="C71:C73"/>
    <mergeCell ref="A77:A79"/>
    <mergeCell ref="B77:B79"/>
    <mergeCell ref="C77:C79"/>
    <mergeCell ref="A74:A76"/>
    <mergeCell ref="B74:B76"/>
    <mergeCell ref="C74:C76"/>
    <mergeCell ref="D74:E74"/>
    <mergeCell ref="D75:E75"/>
    <mergeCell ref="D76:E76"/>
    <mergeCell ref="C89:C91"/>
    <mergeCell ref="A95:A97"/>
    <mergeCell ref="B95:B97"/>
    <mergeCell ref="C95:C97"/>
    <mergeCell ref="D95:E95"/>
    <mergeCell ref="A107:A109"/>
    <mergeCell ref="B107:B109"/>
    <mergeCell ref="D99:E99"/>
    <mergeCell ref="D100:E100"/>
    <mergeCell ref="A98:A100"/>
    <mergeCell ref="B98:B100"/>
    <mergeCell ref="C98:C100"/>
    <mergeCell ref="D102:E102"/>
    <mergeCell ref="D103:E103"/>
    <mergeCell ref="A101:A103"/>
    <mergeCell ref="B101:B103"/>
    <mergeCell ref="C101:C103"/>
    <mergeCell ref="D101:E101"/>
    <mergeCell ref="A50:A52"/>
    <mergeCell ref="B50:B52"/>
    <mergeCell ref="C50:C52"/>
    <mergeCell ref="D50:E50"/>
    <mergeCell ref="D56:E56"/>
    <mergeCell ref="D19:E19"/>
    <mergeCell ref="D51:E51"/>
    <mergeCell ref="D52:E52"/>
    <mergeCell ref="D57:E57"/>
    <mergeCell ref="A44:A46"/>
    <mergeCell ref="B44:B46"/>
    <mergeCell ref="C44:C46"/>
    <mergeCell ref="D44:E44"/>
    <mergeCell ref="A53:A55"/>
    <mergeCell ref="B53:B55"/>
    <mergeCell ref="C53:C55"/>
    <mergeCell ref="A56:A58"/>
    <mergeCell ref="B56:B58"/>
    <mergeCell ref="C56:C58"/>
    <mergeCell ref="D54:E54"/>
    <mergeCell ref="D55:E55"/>
    <mergeCell ref="D58:E58"/>
    <mergeCell ref="A26:A28"/>
    <mergeCell ref="C17:C19"/>
    <mergeCell ref="A59:A61"/>
    <mergeCell ref="B59:B61"/>
    <mergeCell ref="D94:E94"/>
    <mergeCell ref="D96:E96"/>
    <mergeCell ref="D97:E97"/>
    <mergeCell ref="A92:A94"/>
    <mergeCell ref="A41:A43"/>
    <mergeCell ref="B41:B43"/>
    <mergeCell ref="D78:E78"/>
    <mergeCell ref="D79:E79"/>
    <mergeCell ref="D81:E81"/>
    <mergeCell ref="D82:E82"/>
    <mergeCell ref="D87:E87"/>
    <mergeCell ref="D88:E88"/>
    <mergeCell ref="D84:E84"/>
    <mergeCell ref="A68:A70"/>
    <mergeCell ref="B68:B70"/>
    <mergeCell ref="C68:C70"/>
    <mergeCell ref="A62:A64"/>
    <mergeCell ref="B62:B64"/>
    <mergeCell ref="C62:C64"/>
    <mergeCell ref="A47:A49"/>
    <mergeCell ref="C47:C49"/>
    <mergeCell ref="D63:E63"/>
    <mergeCell ref="C41:C43"/>
    <mergeCell ref="D29:E29"/>
    <mergeCell ref="D6:E6"/>
    <mergeCell ref="D7:E7"/>
    <mergeCell ref="D14:E14"/>
    <mergeCell ref="D38:E38"/>
    <mergeCell ref="D9:E9"/>
    <mergeCell ref="D10:E10"/>
    <mergeCell ref="D18:E18"/>
    <mergeCell ref="D13:E13"/>
    <mergeCell ref="D11:E11"/>
    <mergeCell ref="D22:E22"/>
    <mergeCell ref="D17:E17"/>
    <mergeCell ref="D12:E12"/>
    <mergeCell ref="B35:B37"/>
    <mergeCell ref="C35:C37"/>
    <mergeCell ref="D20:E20"/>
    <mergeCell ref="A32:A34"/>
    <mergeCell ref="B32:B34"/>
    <mergeCell ref="C32:C34"/>
    <mergeCell ref="A20:A22"/>
    <mergeCell ref="B20:B22"/>
    <mergeCell ref="C20:C22"/>
    <mergeCell ref="D27:E27"/>
    <mergeCell ref="D28:E28"/>
    <mergeCell ref="M3:M4"/>
    <mergeCell ref="D68:E68"/>
    <mergeCell ref="D25:E25"/>
    <mergeCell ref="D67:E67"/>
    <mergeCell ref="F3:F4"/>
    <mergeCell ref="G3:G4"/>
    <mergeCell ref="H3:H4"/>
    <mergeCell ref="I3:I4"/>
    <mergeCell ref="J3:J4"/>
    <mergeCell ref="K3:K4"/>
    <mergeCell ref="D53:E53"/>
    <mergeCell ref="D35:E35"/>
    <mergeCell ref="D15:E15"/>
    <mergeCell ref="D16:E16"/>
    <mergeCell ref="D39:E39"/>
    <mergeCell ref="D45:E45"/>
    <mergeCell ref="D46:E46"/>
    <mergeCell ref="D26:E26"/>
    <mergeCell ref="D8:E8"/>
    <mergeCell ref="D34:E34"/>
    <mergeCell ref="D21:E21"/>
    <mergeCell ref="C59:C61"/>
    <mergeCell ref="A1:S1"/>
    <mergeCell ref="A2:A4"/>
    <mergeCell ref="B2:B4"/>
    <mergeCell ref="F2:Q2"/>
    <mergeCell ref="R2:S4"/>
    <mergeCell ref="D2:E4"/>
    <mergeCell ref="D48:E48"/>
    <mergeCell ref="D49:E49"/>
    <mergeCell ref="D24:E24"/>
    <mergeCell ref="C2:C4"/>
    <mergeCell ref="A23:A25"/>
    <mergeCell ref="B23:B25"/>
    <mergeCell ref="C23:C25"/>
    <mergeCell ref="D23:E23"/>
    <mergeCell ref="O3:O4"/>
    <mergeCell ref="P3:P4"/>
    <mergeCell ref="Q3:Q4"/>
    <mergeCell ref="D47:E47"/>
    <mergeCell ref="B38:B40"/>
    <mergeCell ref="C38:C40"/>
    <mergeCell ref="A35:A37"/>
    <mergeCell ref="B47:B49"/>
    <mergeCell ref="A38:A40"/>
    <mergeCell ref="N3:N4"/>
    <mergeCell ref="A5:A7"/>
    <mergeCell ref="B5:B7"/>
    <mergeCell ref="C5:C7"/>
    <mergeCell ref="A29:A31"/>
    <mergeCell ref="B29:B31"/>
    <mergeCell ref="C29:C31"/>
    <mergeCell ref="A14:A16"/>
    <mergeCell ref="B14:B16"/>
    <mergeCell ref="C14:C16"/>
    <mergeCell ref="B26:B28"/>
    <mergeCell ref="A17:A19"/>
    <mergeCell ref="B17:B19"/>
    <mergeCell ref="C26:C28"/>
    <mergeCell ref="A8:A10"/>
    <mergeCell ref="B8:B10"/>
    <mergeCell ref="C8:C10"/>
    <mergeCell ref="C11:C13"/>
    <mergeCell ref="D5:E5"/>
    <mergeCell ref="D30:E30"/>
    <mergeCell ref="D31:E31"/>
    <mergeCell ref="A11:A13"/>
    <mergeCell ref="B11:B13"/>
    <mergeCell ref="L3:L4"/>
    <mergeCell ref="D64:E64"/>
    <mergeCell ref="D33:E33"/>
    <mergeCell ref="D62:E62"/>
    <mergeCell ref="D32:E32"/>
    <mergeCell ref="D71:E71"/>
    <mergeCell ref="D69:E69"/>
    <mergeCell ref="D70:E70"/>
    <mergeCell ref="D72:E72"/>
    <mergeCell ref="D73:E73"/>
    <mergeCell ref="D66:E66"/>
    <mergeCell ref="D65:E65"/>
    <mergeCell ref="D41:E41"/>
    <mergeCell ref="D60:E60"/>
    <mergeCell ref="D61:E61"/>
    <mergeCell ref="D42:E42"/>
    <mergeCell ref="D43:E43"/>
    <mergeCell ref="D36:E36"/>
    <mergeCell ref="D37:E37"/>
    <mergeCell ref="D59:E59"/>
    <mergeCell ref="D40:E40"/>
  </mergeCells>
  <phoneticPr fontId="1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rowBreaks count="1" manualBreakCount="1">
    <brk id="122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学校施設</vt:lpstr>
      <vt:lpstr>学校施設!Print_Area</vt:lpstr>
      <vt:lpstr>学校施設!Print_Titles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田中　秀樹</cp:lastModifiedBy>
  <cp:lastPrinted>2024-11-13T09:18:28Z</cp:lastPrinted>
  <dcterms:created xsi:type="dcterms:W3CDTF">2017-06-28T07:19:36Z</dcterms:created>
  <dcterms:modified xsi:type="dcterms:W3CDTF">2024-11-19T03:48:06Z</dcterms:modified>
</cp:coreProperties>
</file>