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k0filesv1\共有\30上下水道部\02経営企画課\01経営企画担当\00_経営企画全般\経営比較分析表\R5\【提出】\"/>
    </mc:Choice>
  </mc:AlternateContent>
  <xr:revisionPtr revIDLastSave="0" documentId="13_ncr:1_{96BFB3CC-6E83-4CD0-835B-DF2B54F5F864}" xr6:coauthVersionLast="36" xr6:coauthVersionMax="36" xr10:uidLastSave="{00000000-0000-0000-0000-000000000000}"/>
  <workbookProtection workbookAlgorithmName="SHA-512" workbookHashValue="dva79tWrY0WPsi6D3UUwLt1kUipXoozxlYtHKy+5ptYA2bS5oRq0gg6WvB9vWU7iecQMH+a9ISAX76nfrpBlQw==" workbookSaltValue="p4zfarBcYXNybBGOrD3Wk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<sst xmlns="http://schemas.openxmlformats.org/spreadsheetml/2006/main" count="231" uniqueCount="116">
  <si>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</si>
  <si>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</si>
  <si>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</si>
  <si>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</si>
  <si>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</si>
  <si>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</si>
  <si>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</si>
  <si>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</si>
  <si>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</si>
  <si>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</si>
  <si>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</si>
  <si>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</si>
  <si>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</si>
  <si>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</si>
  <si>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</si>
  <si>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</si>
  <si>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</si>
  <si>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</si>
  <si>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</si>
  <si>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</si>
  <si>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</si>
  <si>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</si>
  <si>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</si>
  <si>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</si>
  <si>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</si>
  <si>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</si>
  <si>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</si>
  <si>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</si>
  <si>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</si>
  <si>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</si>
  <si>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</si>
  <si>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</si>
  <si>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</si>
  <si>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</si>
  <si>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</si>
  <si>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</si>
  <si>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</si>
  <si>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</si>
  <si>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</si>
  <si>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</si>
  <si>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</si>
  <si>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</si>
  <si>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</si>
  <si>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</si>
  <si>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</si>
  <si>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</si>
  <si>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</si>
  <si>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</si>
  <si>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</si>
  <si>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</si>
  <si>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</si>
  <si>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</si>
  <si>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</si>
  <si>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</si>
  <si>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</si>
  <si>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</si>
  <si>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</si>
  <si>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</si>
  <si>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</si>
  <si>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</si>
  <si>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</si>
  <si>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</si>
  <si>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</si>
  <si>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</si>
  <si>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</si>
  <si>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</si>
  <si>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</si>
  <si>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</si>
  <si>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</si>
  <si>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</si>
  <si>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</si>
  <si>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</si>
  <si>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</si>
  <si>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</si>
  <si>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</si>
  <si>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</si>
  <si>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</si>
  <si>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</si>
  <si>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</si>
  <si>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</si>
  <si>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</si>
  <si>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</si>
  <si>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</si>
  <si>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</si>
  <si>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</si>
  <si>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</si>
  <si>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</si>
  <si>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</si>
  <si>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</si>
  <si>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</si>
  <si>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</si>
  <si>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</si>
  <si>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</si>
  <si>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</si>
  <si>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</si>
  <si>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</si>
  <si>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釧路市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</si>
  <si>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</si>
  <si>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</si>
  <si>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</si>
  <si>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</si>
  <si>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</si>
  <si>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</si>
  <si>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</si>
  <si>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</si>
  <si>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</si>
  <si>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</si>
  <si>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</si>
  <si>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</si>
  <si>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</si>
  <si>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</si>
  <si>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</si>
  <si>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</si>
  <si>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平均値を上回っており、保有資産の更新が類似団体よりも進んでいない状況である。
②管渠老朽化率
　法定耐用年数を超えた管渠がないため0％となっている。
③管渠改善率
　法定耐用年数を超えた管渠がないため0％となっている。</t>
  </si>
  <si>
    <t>①経常収支比率
　100％を上回っており、経常収支が黒字であることを表している。
②累積欠損金比率
　累積欠損金は発生していない。
③流動比率
　平均値を下回っているが、流動負債の大半は1年以内償還予定の企業債である。
④企業債残高対事業規模比率
　平均値を上回っている。今後は企業債残高の減少により、数値の低下は続いていく見込みである。
⑤経費回収率
　平均値を下回っており100％に達していないため、費用を使用料で賄えていない状態にある。
⑥汚水処理原価
　平均値を上回っている。維持管理に係る経費負担の減により減少した。
⑦施設利用率
　平均値を上回っており、類似団体に比べて施設の利用状況が高い状況にある。
⑧水洗化率
　平均値を下回っているため、引き続き水洗化率向上の取組が必要である。</t>
    <rPh sb="67" eb="70">
      <t>ヘイキンチ</t>
    </rPh>
    <rPh sb="251" eb="252">
      <t>ゲン</t>
    </rPh>
    <rPh sb="255" eb="257">
      <t>ゲンショウ</t>
    </rPh>
    <phoneticPr fontId="4"/>
  </si>
  <si>
    <t>１．経営の健全性・効率性について
　経常収支は黒字を確保しており、安定した経営状況と言える。経費回収率が100％に達していないため、不足分は、公共下水道事業で補っている状況であり、引き続き経営の健全性・効率性を高めていく必要がある。
２．老朽化の状況について
　施設の老朽化は進んでいないが、保有資産の状況を適切に管理していく必要がある。</t>
    <rPh sb="18" eb="20">
      <t>ケイジョウ</t>
    </rPh>
    <rPh sb="20" eb="22">
      <t>シュウシ</t>
    </rPh>
    <rPh sb="23" eb="25">
      <t>クロジ</t>
    </rPh>
    <rPh sb="26" eb="28">
      <t>カクホ</t>
    </rPh>
    <rPh sb="33" eb="35">
      <t>アンテイ</t>
    </rPh>
    <rPh sb="37" eb="39">
      <t>ケイエイ</t>
    </rPh>
    <rPh sb="39" eb="41">
      <t>ジョウキョウ</t>
    </rPh>
    <rPh sb="42" eb="43">
      <t>イ</t>
    </rPh>
    <rPh sb="66" eb="69">
      <t>フソクブン</t>
    </rPh>
    <rPh sb="71" eb="76">
      <t>コウキョウゲスイドウ</t>
    </rPh>
    <rPh sb="76" eb="78">
      <t>ジギョウ</t>
    </rPh>
    <rPh sb="79" eb="80">
      <t>オギナ</t>
    </rPh>
    <rPh sb="84" eb="8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</si>
</sst>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3-4118-A52F-0D96BACFE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3-4118-A52F-0D96BACFE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48.43</c:v>
                </c:pt>
                <c:pt idx="1">
                  <c:v>48.76</c:v>
                </c:pt>
                <c:pt idx="2">
                  <c:v>44.64</c:v>
                </c:pt>
                <c:pt idx="3">
                  <c:v>46.76</c:v>
                </c:pt>
                <c:pt idx="4">
                  <c:v>49.69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B-450A-95E3-038486B24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46.17</c:v>
                </c:pt>
                <c:pt idx="1">
                  <c:v>45.68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B-450A-95E3-038486B24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85.1</c:v>
                </c:pt>
                <c:pt idx="1">
                  <c:v>83.83</c:v>
                </c:pt>
                <c:pt idx="2">
                  <c:v>84.59</c:v>
                </c:pt>
                <c:pt idx="3">
                  <c:v>84.82</c:v>
                </c:pt>
                <c:pt idx="4">
                  <c:v>84.87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7-4EBB-8A5C-1FBC435C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87.84</c:v>
                </c:pt>
                <c:pt idx="1">
                  <c:v>87.96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7-4EBB-8A5C-1FBC435C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114.91</c:v>
                </c:pt>
                <c:pt idx="1">
                  <c:v>111.49</c:v>
                </c:pt>
                <c:pt idx="2">
                  <c:v>112.68</c:v>
                </c:pt>
                <c:pt idx="3">
                  <c:v>97.98</c:v>
                </c:pt>
                <c:pt idx="4">
                  <c:v>101.67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6-4F1E-9CAE-D04F7FB63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102.95</c:v>
                </c:pt>
                <c:pt idx="1">
                  <c:v>103.34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6-4F1E-9CAE-D04F7FB63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47.1</c:v>
                </c:pt>
                <c:pt idx="1">
                  <c:v>48.74</c:v>
                </c:pt>
                <c:pt idx="2">
                  <c:v>50.58</c:v>
                </c:pt>
                <c:pt idx="3">
                  <c:v>52.22</c:v>
                </c:pt>
                <c:pt idx="4">
                  <c:v>54.29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0-4A34-8353-B3EE06FD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26.56</c:v>
                </c:pt>
                <c:pt idx="1">
                  <c:v>27.82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0-4A34-8353-B3EE06FD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B-421E-AA4D-C1347CF43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B-421E-AA4D-C1347CF43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7-43B5-AC3D-3CD69638A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27.02</c:v>
                </c:pt>
                <c:pt idx="1">
                  <c:v>29.74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7-43B5-AC3D-3CD69638A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45.79</c:v>
                </c:pt>
                <c:pt idx="2">
                  <c:v>62.65</c:v>
                </c:pt>
                <c:pt idx="3">
                  <c:v>8.4700000000000006</c:v>
                </c:pt>
                <c:pt idx="4">
                  <c:v>22.14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1-4490-A5E7-C14BEFA77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60.67</c:v>
                </c:pt>
                <c:pt idx="1">
                  <c:v>53.44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1-4490-A5E7-C14BEFA77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1561.04</c:v>
                </c:pt>
                <c:pt idx="1">
                  <c:v>1474.46</c:v>
                </c:pt>
                <c:pt idx="2">
                  <c:v>1702.29</c:v>
                </c:pt>
                <c:pt idx="3">
                  <c:v>1380.5</c:v>
                </c:pt>
                <c:pt idx="4">
                  <c:v>1269.28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2-47A1-92ED-EA71434CA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1252.71</c:v>
                </c:pt>
                <c:pt idx="1">
                  <c:v>1267.3900000000001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7A1-92ED-EA71434CA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66.53</c:v>
                </c:pt>
                <c:pt idx="1">
                  <c:v>61.35</c:v>
                </c:pt>
                <c:pt idx="2">
                  <c:v>57.46</c:v>
                </c:pt>
                <c:pt idx="3">
                  <c:v>54.31</c:v>
                </c:pt>
                <c:pt idx="4">
                  <c:v>56.83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3A4-8986-21123AB2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87.03</c:v>
                </c:pt>
                <c:pt idx="1">
                  <c:v>84.3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7-43A4-8986-21123AB2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375.32</c:v>
                </c:pt>
                <c:pt idx="1">
                  <c:v>413.58</c:v>
                </c:pt>
                <c:pt idx="2">
                  <c:v>392.66</c:v>
                </c:pt>
                <c:pt idx="3">
                  <c:v>479.13</c:v>
                </c:pt>
                <c:pt idx="4">
                  <c:v>432.46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B-4430-A6FD-ECB2F09DD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177.02</c:v>
                </c:pt>
                <c:pt idx="1">
                  <c:v>185.47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B-4430-A6FD-ECB2F09DD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0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北海道　釧路市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6">
        <f>データ!S6</f>
        <v>160483</v>
      </c>
      <c r="AM8" s="46"/>
      <c r="AN8" s="46"/>
      <c r="AO8" s="46"/>
      <c r="AP8" s="46"/>
      <c r="AQ8" s="46"/>
      <c r="AR8" s="46"/>
      <c r="AS8" s="46"/>
      <c r="AT8" s="45">
        <f>データ!T6</f>
        <v>1363.26</v>
      </c>
      <c r="AU8" s="45"/>
      <c r="AV8" s="45"/>
      <c r="AW8" s="45"/>
      <c r="AX8" s="45"/>
      <c r="AY8" s="45"/>
      <c r="AZ8" s="45"/>
      <c r="BA8" s="45"/>
      <c r="BB8" s="45">
        <f>データ!U6</f>
        <v>117.72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74.84</v>
      </c>
      <c r="J10" s="45"/>
      <c r="K10" s="45"/>
      <c r="L10" s="45"/>
      <c r="M10" s="45"/>
      <c r="N10" s="45"/>
      <c r="O10" s="45"/>
      <c r="P10" s="45">
        <f>データ!P6</f>
        <v>2.92</v>
      </c>
      <c r="Q10" s="45"/>
      <c r="R10" s="45"/>
      <c r="S10" s="45"/>
      <c r="T10" s="45"/>
      <c r="U10" s="45"/>
      <c r="V10" s="45"/>
      <c r="W10" s="45">
        <f>データ!Q6</f>
        <v>22.5</v>
      </c>
      <c r="X10" s="45"/>
      <c r="Y10" s="45"/>
      <c r="Z10" s="45"/>
      <c r="AA10" s="45"/>
      <c r="AB10" s="45"/>
      <c r="AC10" s="45"/>
      <c r="AD10" s="46">
        <f>データ!R6</f>
        <v>4389</v>
      </c>
      <c r="AE10" s="46"/>
      <c r="AF10" s="46"/>
      <c r="AG10" s="46"/>
      <c r="AH10" s="46"/>
      <c r="AI10" s="46"/>
      <c r="AJ10" s="46"/>
      <c r="AK10" s="2"/>
      <c r="AL10" s="46">
        <f>データ!V6</f>
        <v>4640</v>
      </c>
      <c r="AM10" s="46"/>
      <c r="AN10" s="46"/>
      <c r="AO10" s="46"/>
      <c r="AP10" s="46"/>
      <c r="AQ10" s="46"/>
      <c r="AR10" s="46"/>
      <c r="AS10" s="46"/>
      <c r="AT10" s="45">
        <f>データ!W6</f>
        <v>3.76</v>
      </c>
      <c r="AU10" s="45"/>
      <c r="AV10" s="45"/>
      <c r="AW10" s="45"/>
      <c r="AX10" s="45"/>
      <c r="AY10" s="45"/>
      <c r="AZ10" s="45"/>
      <c r="BA10" s="45"/>
      <c r="BB10" s="45">
        <f>データ!X6</f>
        <v>1234.04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00X6wYv7/w/fGZifU7KRQmasZiskxQsjcbMP9MgyEyVf1evSKN1l2hozsVtivc5jULkb9fKUMcNwybk9HTYTZg==" saltValue="QaziVLOWoPUJf0So+l55i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12068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釧路市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74.84</v>
      </c>
      <c r="P6" s="20">
        <f t="shared" si="3"/>
        <v>2.92</v>
      </c>
      <c r="Q6" s="20">
        <f t="shared" si="3"/>
        <v>22.5</v>
      </c>
      <c r="R6" s="20">
        <f t="shared" si="3"/>
        <v>4389</v>
      </c>
      <c r="S6" s="20">
        <f t="shared" si="3"/>
        <v>160483</v>
      </c>
      <c r="T6" s="20">
        <f t="shared" si="3"/>
        <v>1363.26</v>
      </c>
      <c r="U6" s="20">
        <f t="shared" si="3"/>
        <v>117.72</v>
      </c>
      <c r="V6" s="20">
        <f t="shared" si="3"/>
        <v>4640</v>
      </c>
      <c r="W6" s="20">
        <f t="shared" si="3"/>
        <v>3.76</v>
      </c>
      <c r="X6" s="20">
        <f t="shared" si="3"/>
        <v>1234.04</v>
      </c>
      <c r="Y6" s="21">
        <f>IF(Y7="",NA(),Y7)</f>
        <v>114.91</v>
      </c>
      <c r="Z6" s="21">
        <f t="shared" ref="Z6:AH6" si="4">IF(Z7="",NA(),Z7)</f>
        <v>111.49</v>
      </c>
      <c r="AA6" s="21">
        <f t="shared" si="4"/>
        <v>112.68</v>
      </c>
      <c r="AB6" s="21">
        <f t="shared" si="4"/>
        <v>97.98</v>
      </c>
      <c r="AC6" s="21">
        <f t="shared" si="4"/>
        <v>101.67</v>
      </c>
      <c r="AD6" s="21">
        <f t="shared" si="4"/>
        <v>102.95</v>
      </c>
      <c r="AE6" s="21">
        <f t="shared" si="4"/>
        <v>103.34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27.02</v>
      </c>
      <c r="AP6" s="21">
        <f t="shared" si="5"/>
        <v>29.74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>
        <f>IF(AU7="",NA(),AU7)</f>
        <v>36.67</v>
      </c>
      <c r="AV6" s="21">
        <f t="shared" ref="AV6:BD6" si="6">IF(AV7="",NA(),AV7)</f>
        <v>45.79</v>
      </c>
      <c r="AW6" s="21">
        <f t="shared" si="6"/>
        <v>62.65</v>
      </c>
      <c r="AX6" s="21">
        <f t="shared" si="6"/>
        <v>8.4700000000000006</v>
      </c>
      <c r="AY6" s="21">
        <f t="shared" si="6"/>
        <v>22.14</v>
      </c>
      <c r="AZ6" s="21">
        <f t="shared" si="6"/>
        <v>60.67</v>
      </c>
      <c r="BA6" s="21">
        <f t="shared" si="6"/>
        <v>53.44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>
        <f>IF(BF7="",NA(),BF7)</f>
        <v>1561.04</v>
      </c>
      <c r="BG6" s="21">
        <f t="shared" ref="BG6:BO6" si="7">IF(BG7="",NA(),BG7)</f>
        <v>1474.46</v>
      </c>
      <c r="BH6" s="21">
        <f t="shared" si="7"/>
        <v>1702.29</v>
      </c>
      <c r="BI6" s="21">
        <f t="shared" si="7"/>
        <v>1380.5</v>
      </c>
      <c r="BJ6" s="21">
        <f t="shared" si="7"/>
        <v>1269.28</v>
      </c>
      <c r="BK6" s="21">
        <f t="shared" si="7"/>
        <v>1252.71</v>
      </c>
      <c r="BL6" s="21">
        <f t="shared" si="7"/>
        <v>1267.3900000000001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>
        <f>IF(BQ7="",NA(),BQ7)</f>
        <v>66.53</v>
      </c>
      <c r="BR6" s="21">
        <f t="shared" ref="BR6:BZ6" si="8">IF(BR7="",NA(),BR7)</f>
        <v>61.35</v>
      </c>
      <c r="BS6" s="21">
        <f t="shared" si="8"/>
        <v>57.46</v>
      </c>
      <c r="BT6" s="21">
        <f t="shared" si="8"/>
        <v>54.31</v>
      </c>
      <c r="BU6" s="21">
        <f t="shared" si="8"/>
        <v>56.83</v>
      </c>
      <c r="BV6" s="21">
        <f t="shared" si="8"/>
        <v>87.03</v>
      </c>
      <c r="BW6" s="21">
        <f t="shared" si="8"/>
        <v>84.3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>
        <f>IF(CB7="",NA(),CB7)</f>
        <v>375.32</v>
      </c>
      <c r="CC6" s="21">
        <f t="shared" ref="CC6:CK6" si="9">IF(CC7="",NA(),CC7)</f>
        <v>413.58</v>
      </c>
      <c r="CD6" s="21">
        <f t="shared" si="9"/>
        <v>392.66</v>
      </c>
      <c r="CE6" s="21">
        <f t="shared" si="9"/>
        <v>479.13</v>
      </c>
      <c r="CF6" s="21">
        <f t="shared" si="9"/>
        <v>432.46</v>
      </c>
      <c r="CG6" s="21">
        <f t="shared" si="9"/>
        <v>177.02</v>
      </c>
      <c r="CH6" s="21">
        <f t="shared" si="9"/>
        <v>185.47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>
        <f>IF(CM7="",NA(),CM7)</f>
        <v>48.43</v>
      </c>
      <c r="CN6" s="21">
        <f t="shared" ref="CN6:CV6" si="10">IF(CN7="",NA(),CN7)</f>
        <v>48.76</v>
      </c>
      <c r="CO6" s="21">
        <f t="shared" si="10"/>
        <v>44.64</v>
      </c>
      <c r="CP6" s="21">
        <f t="shared" si="10"/>
        <v>46.76</v>
      </c>
      <c r="CQ6" s="21">
        <f t="shared" si="10"/>
        <v>49.69</v>
      </c>
      <c r="CR6" s="21">
        <f t="shared" si="10"/>
        <v>46.17</v>
      </c>
      <c r="CS6" s="21">
        <f t="shared" si="10"/>
        <v>45.68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>
        <f>IF(CX7="",NA(),CX7)</f>
        <v>85.1</v>
      </c>
      <c r="CY6" s="21">
        <f t="shared" ref="CY6:DG6" si="11">IF(CY7="",NA(),CY7)</f>
        <v>83.83</v>
      </c>
      <c r="CZ6" s="21">
        <f t="shared" si="11"/>
        <v>84.59</v>
      </c>
      <c r="DA6" s="21">
        <f t="shared" si="11"/>
        <v>84.82</v>
      </c>
      <c r="DB6" s="21">
        <f t="shared" si="11"/>
        <v>84.87</v>
      </c>
      <c r="DC6" s="21">
        <f t="shared" si="11"/>
        <v>87.84</v>
      </c>
      <c r="DD6" s="21">
        <f t="shared" si="11"/>
        <v>87.96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>
        <f>IF(DI7="",NA(),DI7)</f>
        <v>47.1</v>
      </c>
      <c r="DJ6" s="21">
        <f t="shared" ref="DJ6:DR6" si="12">IF(DJ7="",NA(),DJ7)</f>
        <v>48.74</v>
      </c>
      <c r="DK6" s="21">
        <f t="shared" si="12"/>
        <v>50.58</v>
      </c>
      <c r="DL6" s="21">
        <f t="shared" si="12"/>
        <v>52.22</v>
      </c>
      <c r="DM6" s="21">
        <f t="shared" si="12"/>
        <v>54.29</v>
      </c>
      <c r="DN6" s="21">
        <f t="shared" si="12"/>
        <v>26.56</v>
      </c>
      <c r="DO6" s="21">
        <f t="shared" si="12"/>
        <v>27.82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0.06</v>
      </c>
      <c r="EK6" s="21">
        <f t="shared" si="14"/>
        <v>0.04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12068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74.84</v>
      </c>
      <c r="P7" s="24">
        <v>2.92</v>
      </c>
      <c r="Q7" s="24">
        <v>22.5</v>
      </c>
      <c r="R7" s="24">
        <v>4389</v>
      </c>
      <c r="S7" s="24">
        <v>160483</v>
      </c>
      <c r="T7" s="24">
        <v>1363.26</v>
      </c>
      <c r="U7" s="24">
        <v>117.72</v>
      </c>
      <c r="V7" s="24">
        <v>4640</v>
      </c>
      <c r="W7" s="24">
        <v>3.76</v>
      </c>
      <c r="X7" s="24">
        <v>1234.04</v>
      </c>
      <c r="Y7" s="24">
        <v>114.91</v>
      </c>
      <c r="Z7" s="24">
        <v>111.49</v>
      </c>
      <c r="AA7" s="24">
        <v>112.68</v>
      </c>
      <c r="AB7" s="24">
        <v>97.98</v>
      </c>
      <c r="AC7" s="24">
        <v>101.67</v>
      </c>
      <c r="AD7" s="24">
        <v>102.95</v>
      </c>
      <c r="AE7" s="24">
        <v>103.34</v>
      </c>
      <c r="AF7" s="24">
        <v>102.7</v>
      </c>
      <c r="AG7" s="24">
        <v>104.11</v>
      </c>
      <c r="AH7" s="24">
        <v>101.98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27.02</v>
      </c>
      <c r="AP7" s="24">
        <v>29.74</v>
      </c>
      <c r="AQ7" s="24">
        <v>48.2</v>
      </c>
      <c r="AR7" s="24">
        <v>46.91</v>
      </c>
      <c r="AS7" s="24">
        <v>52.27</v>
      </c>
      <c r="AT7" s="24">
        <v>65.930000000000007</v>
      </c>
      <c r="AU7" s="24">
        <v>36.67</v>
      </c>
      <c r="AV7" s="24">
        <v>45.79</v>
      </c>
      <c r="AW7" s="24">
        <v>62.65</v>
      </c>
      <c r="AX7" s="24">
        <v>8.4700000000000006</v>
      </c>
      <c r="AY7" s="24">
        <v>22.14</v>
      </c>
      <c r="AZ7" s="24">
        <v>60.67</v>
      </c>
      <c r="BA7" s="24">
        <v>53.44</v>
      </c>
      <c r="BB7" s="24">
        <v>46.85</v>
      </c>
      <c r="BC7" s="24">
        <v>44.35</v>
      </c>
      <c r="BD7" s="24">
        <v>41.51</v>
      </c>
      <c r="BE7" s="24">
        <v>44.25</v>
      </c>
      <c r="BF7" s="24">
        <v>1561.04</v>
      </c>
      <c r="BG7" s="24">
        <v>1474.46</v>
      </c>
      <c r="BH7" s="24">
        <v>1702.29</v>
      </c>
      <c r="BI7" s="24">
        <v>1380.5</v>
      </c>
      <c r="BJ7" s="24">
        <v>1269.28</v>
      </c>
      <c r="BK7" s="24">
        <v>1252.71</v>
      </c>
      <c r="BL7" s="24">
        <v>1267.3900000000001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>
        <v>66.53</v>
      </c>
      <c r="BR7" s="24">
        <v>61.35</v>
      </c>
      <c r="BS7" s="24">
        <v>57.46</v>
      </c>
      <c r="BT7" s="24">
        <v>54.31</v>
      </c>
      <c r="BU7" s="24">
        <v>56.83</v>
      </c>
      <c r="BV7" s="24">
        <v>87.03</v>
      </c>
      <c r="BW7" s="24">
        <v>84.3</v>
      </c>
      <c r="BX7" s="24">
        <v>82.88</v>
      </c>
      <c r="BY7" s="24">
        <v>82.53</v>
      </c>
      <c r="BZ7" s="24">
        <v>81.81</v>
      </c>
      <c r="CA7" s="24">
        <v>73.78</v>
      </c>
      <c r="CB7" s="24">
        <v>375.32</v>
      </c>
      <c r="CC7" s="24">
        <v>413.58</v>
      </c>
      <c r="CD7" s="24">
        <v>392.66</v>
      </c>
      <c r="CE7" s="24">
        <v>479.13</v>
      </c>
      <c r="CF7" s="24">
        <v>432.46</v>
      </c>
      <c r="CG7" s="24">
        <v>177.02</v>
      </c>
      <c r="CH7" s="24">
        <v>185.47</v>
      </c>
      <c r="CI7" s="24">
        <v>187.76</v>
      </c>
      <c r="CJ7" s="24">
        <v>190.48</v>
      </c>
      <c r="CK7" s="24">
        <v>193.59</v>
      </c>
      <c r="CL7" s="24">
        <v>220.62</v>
      </c>
      <c r="CM7" s="24">
        <v>48.43</v>
      </c>
      <c r="CN7" s="24">
        <v>48.76</v>
      </c>
      <c r="CO7" s="24">
        <v>44.64</v>
      </c>
      <c r="CP7" s="24">
        <v>46.76</v>
      </c>
      <c r="CQ7" s="24">
        <v>49.69</v>
      </c>
      <c r="CR7" s="24">
        <v>46.17</v>
      </c>
      <c r="CS7" s="24">
        <v>45.68</v>
      </c>
      <c r="CT7" s="24">
        <v>45.87</v>
      </c>
      <c r="CU7" s="24">
        <v>44.24</v>
      </c>
      <c r="CV7" s="24">
        <v>45.3</v>
      </c>
      <c r="CW7" s="24">
        <v>42.22</v>
      </c>
      <c r="CX7" s="24">
        <v>85.1</v>
      </c>
      <c r="CY7" s="24">
        <v>83.83</v>
      </c>
      <c r="CZ7" s="24">
        <v>84.59</v>
      </c>
      <c r="DA7" s="24">
        <v>84.82</v>
      </c>
      <c r="DB7" s="24">
        <v>84.87</v>
      </c>
      <c r="DC7" s="24">
        <v>87.84</v>
      </c>
      <c r="DD7" s="24">
        <v>87.96</v>
      </c>
      <c r="DE7" s="24">
        <v>87.65</v>
      </c>
      <c r="DF7" s="24">
        <v>88.15</v>
      </c>
      <c r="DG7" s="24">
        <v>88.37</v>
      </c>
      <c r="DH7" s="24">
        <v>85.67</v>
      </c>
      <c r="DI7" s="24">
        <v>47.1</v>
      </c>
      <c r="DJ7" s="24">
        <v>48.74</v>
      </c>
      <c r="DK7" s="24">
        <v>50.58</v>
      </c>
      <c r="DL7" s="24">
        <v>52.22</v>
      </c>
      <c r="DM7" s="24">
        <v>54.29</v>
      </c>
      <c r="DN7" s="24">
        <v>26.56</v>
      </c>
      <c r="DO7" s="24">
        <v>27.82</v>
      </c>
      <c r="DP7" s="24">
        <v>29.24</v>
      </c>
      <c r="DQ7" s="24">
        <v>31.73</v>
      </c>
      <c r="DR7" s="24">
        <v>32.57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0.04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0.06</v>
      </c>
      <c r="EK7" s="24">
        <v>0.04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芳賀 嵩浩</cp:lastModifiedBy>
  <cp:lastPrinted>2024-01-29T02:22:33Z</cp:lastPrinted>
  <dcterms:created xsi:type="dcterms:W3CDTF">2023-12-12T00:53:19Z</dcterms:created>
  <dcterms:modified xsi:type="dcterms:W3CDTF">2024-01-29T07:02:56Z</dcterms:modified>
  <cp:category/>
</cp:coreProperties>
</file>