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k0filesv1\共有\20財政部\01財政課\01財政担当\20広報・公表\03 財政状況資料集（旧財政比較分析表）\令和２年度版\10 HP公表\９月追加掲載\"/>
    </mc:Choice>
  </mc:AlternateContent>
  <xr:revisionPtr revIDLastSave="0" documentId="13_ncr:1_{08A29E16-B279-44AA-984D-DE8D96B59113}"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40" i="10" l="1"/>
  <c r="AO39" i="10"/>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U40" i="10"/>
  <c r="C40" i="10"/>
  <c r="BW39" i="10"/>
  <c r="BE39" i="10"/>
  <c r="C39" i="10"/>
  <c r="CO38" i="10"/>
  <c r="CO39" i="10" s="1"/>
  <c r="CO40" i="10" s="1"/>
  <c r="BW38" i="10"/>
  <c r="BE38" i="10"/>
  <c r="C38" i="10"/>
  <c r="BW37" i="10"/>
  <c r="BE37" i="10"/>
  <c r="C37" i="10"/>
  <c r="BE36" i="10"/>
  <c r="BE35" i="10"/>
  <c r="CO34" i="10"/>
  <c r="CO35" i="10" s="1"/>
  <c r="CO36" i="10" s="1"/>
  <c r="CO37"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BW34" i="10" l="1"/>
  <c r="BW35" i="10" s="1"/>
  <c r="BW36" i="10" s="1"/>
  <c r="AM34" i="10"/>
  <c r="AM35" i="10" s="1"/>
  <c r="AM36" i="10" s="1"/>
  <c r="AM37" i="10" s="1"/>
  <c r="AM38" i="10" s="1"/>
  <c r="AM39" i="10" s="1"/>
  <c r="AM40" i="10" s="1"/>
</calcChain>
</file>

<file path=xl/sharedStrings.xml><?xml version="1.0" encoding="utf-8"?>
<sst xmlns="http://schemas.openxmlformats.org/spreadsheetml/2006/main" count="1110" uniqueCount="632">
  <si>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</si>
  <si>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</si>
  <si>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</si>
  <si>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</si>
  <si>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</si>
  <si>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</si>
  <si>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</si>
  <si>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</si>
  <si>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</si>
  <si>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</si>
  <si>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</si>
  <si>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</si>
  <si>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</si>
  <si>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</si>
  <si>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</si>
  <si>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</si>
  <si>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</si>
  <si>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</si>
  <si>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</si>
  <si>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</si>
  <si>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</si>
  <si>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</si>
  <si>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</si>
  <si>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</si>
  <si>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</si>
  <si>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</si>
  <si>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</si>
  <si>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</si>
  <si>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</si>
  <si>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</si>
  <si>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</si>
  <si>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</si>
  <si>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</si>
  <si>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</si>
  <si>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</si>
  <si>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</si>
  <si>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</si>
  <si>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</si>
  <si>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</si>
  <si>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</si>
  <si>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</si>
  <si>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</si>
  <si>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</si>
  <si>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</si>
  <si>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</si>
  <si>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</si>
  <si>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</si>
  <si>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</si>
  <si>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</si>
  <si>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</si>
  <si>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</si>
  <si>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</si>
  <si>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</si>
  <si>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</si>
  <si>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</si>
  <si>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</si>
  <si>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</si>
  <si>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</si>
  <si>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</si>
  <si>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</si>
  <si>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</si>
  <si>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</si>
  <si>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</si>
  <si>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</si>
  <si>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</si>
  <si>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</si>
  <si>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</si>
  <si>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</si>
  <si>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</si>
  <si>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</si>
  <si>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</si>
  <si>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</si>
  <si>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</si>
  <si>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</si>
  <si>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</si>
  <si>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</si>
  <si>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</si>
  <si>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</si>
  <si>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</si>
  <si>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</si>
  <si>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</si>
  <si>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</si>
  <si>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</si>
  <si>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</si>
  <si>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</si>
  <si>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</si>
  <si>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</si>
  <si>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</si>
  <si>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</si>
  <si>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</si>
  <si>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</si>
  <si>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</si>
  <si>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</si>
  <si>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</si>
  <si>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</si>
  <si>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</si>
  <si>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</si>
  <si>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釧路市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</si>
  <si>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</si>
  <si>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</si>
  <si>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</si>
  <si>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</si>
  <si>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</si>
  <si>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</si>
  <si>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</si>
  <si>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</si>
  <si>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</si>
  <si>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</si>
  <si>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</si>
  <si>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</si>
  <si>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</si>
  <si>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</si>
  <si>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</si>
  <si>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</si>
  <si>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</si>
  <si>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</si>
  <si>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</si>
  <si>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</si>
  <si>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</si>
  <si>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</si>
  <si>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</si>
  <si>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</si>
  <si>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</si>
  <si>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</si>
  <si>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</si>
  <si>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</si>
  <si>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</si>
  <si>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</si>
  <si>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</si>
  <si>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</si>
  <si>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</si>
  <si>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</si>
  <si>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</si>
  <si>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</si>
  <si>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</si>
  <si>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</si>
  <si>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</si>
  <si>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</si>
  <si>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</si>
  <si>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</si>
  <si>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</si>
  <si>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</si>
  <si>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</si>
  <si>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</si>
  <si>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</si>
  <si>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</si>
  <si>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</si>
  <si>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</si>
  <si>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</si>
  <si>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</si>
  <si>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</si>
  <si>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</si>
  <si>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</si>
  <si>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</si>
  <si>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</si>
  <si>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</si>
  <si>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</si>
  <si>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</si>
  <si>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</si>
  <si>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</si>
  <si>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</si>
  <si>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</si>
  <si>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</si>
  <si>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</si>
  <si>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</si>
  <si>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</si>
  <si>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</si>
  <si>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</si>
  <si>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</si>
  <si>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</si>
  <si>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</si>
  <si>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</si>
  <si>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</si>
  <si>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</si>
  <si>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</si>
  <si>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</si>
  <si>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</si>
  <si>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</si>
  <si>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</si>
  <si>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</si>
  <si>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</si>
  <si>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</si>
  <si>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</si>
  <si>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</si>
  <si>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</si>
  <si>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</si>
  <si>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</si>
  <si>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</si>
  <si>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</si>
  <si>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</si>
  <si>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</si>
  <si>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</si>
  <si>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</si>
  <si>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</si>
  <si>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</si>
  <si>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</si>
  <si>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</si>
  <si>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</si>
  <si>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</si>
  <si>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</si>
  <si>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</si>
  <si>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</si>
  <si>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</si>
  <si>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</si>
  <si>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</si>
  <si>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</si>
  <si>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</si>
  <si>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</si>
  <si>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</si>
  <si>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</si>
  <si>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</si>
  <si>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</si>
  <si>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</si>
  <si>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</si>
  <si>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</si>
  <si>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</si>
  <si>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</si>
  <si>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</si>
  <si>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北海道釧路市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</si>
  <si>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</si>
  <si>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</si>
  <si>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</si>
  <si>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</si>
  <si>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</si>
  <si>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</si>
  <si>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</si>
  <si>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</si>
  <si>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</si>
  <si>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</si>
  <si>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</si>
  <si>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</si>
  <si>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</si>
  <si>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</si>
  <si>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</si>
  <si>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</si>
  <si>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</si>
  <si>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</si>
  <si>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</si>
  <si>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</si>
  <si>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</si>
  <si>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</si>
  <si>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</si>
  <si>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</si>
  <si>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</si>
  <si>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</si>
  <si>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</si>
  <si>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</si>
  <si>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</si>
  <si>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</si>
  <si>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</si>
  <si>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</si>
  <si>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</si>
  <si>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</si>
  <si>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</si>
  <si>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</si>
  <si>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</si>
  <si>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</si>
  <si>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</si>
  <si>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</si>
  <si>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</si>
  <si>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</si>
  <si>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</si>
  <si>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</si>
  <si>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</si>
  <si>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</si>
  <si>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</si>
  <si>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</si>
  <si>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</si>
  <si>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</si>
  <si>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</si>
  <si>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</si>
  <si>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</si>
  <si>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</si>
  <si>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</si>
  <si>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</si>
  <si>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</si>
  <si>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</si>
  <si>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</si>
  <si>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</si>
  <si>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</si>
  <si>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</si>
  <si>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</si>
  <si>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</si>
  <si>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</si>
  <si>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</si>
  <si>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</si>
  <si>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</si>
  <si>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</si>
  <si>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</si>
  <si>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</si>
  <si>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</si>
  <si>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</si>
  <si>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</si>
  <si>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</si>
  <si>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</si>
  <si>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</si>
  <si>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</si>
  <si>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</si>
  <si>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</si>
  <si>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</si>
  <si>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</si>
  <si>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</si>
  <si>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</si>
  <si>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</si>
  <si>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</si>
  <si>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</si>
  <si>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</si>
  <si>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</si>
  <si>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</si>
  <si>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</si>
  <si>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</si>
  <si>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</si>
  <si>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</si>
  <si>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</si>
  <si>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</si>
  <si>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</si>
  <si>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</si>
  <si>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</si>
  <si>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</si>
  <si>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</si>
  <si>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</si>
  <si>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</si>
  <si>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</si>
  <si>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</si>
  <si>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</si>
  <si>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</si>
  <si>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</si>
  <si>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</si>
  <si>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</si>
  <si>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</si>
  <si>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</si>
  <si>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</si>
  <si>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</si>
  <si>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</si>
  <si>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</si>
  <si>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</si>
  <si>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</si>
  <si>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</si>
  <si>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</si>
  <si>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</si>
  <si>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</si>
  <si>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</si>
  <si>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</si>
  <si>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</si>
  <si>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</si>
  <si>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</si>
  <si>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</si>
  <si>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</si>
  <si>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</si>
  <si>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</si>
  <si>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</si>
  <si>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</si>
  <si>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</si>
  <si>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</si>
  <si>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</si>
  <si>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</si>
  <si>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</si>
  <si>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</si>
  <si>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</si>
  <si>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</si>
  <si>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</si>
  <si>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</si>
  <si>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</si>
  <si>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</si>
  <si>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</si>
  <si>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</si>
  <si>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</si>
  <si>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</si>
  <si>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</si>
  <si>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</si>
  <si>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</si>
  <si>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</si>
  <si>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</si>
  <si>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北海道釧路市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</si>
  <si>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</si>
  <si>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</si>
  <si>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</si>
  <si>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</si>
  <si>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</si>
  <si>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</si>
  <si>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</si>
  <si>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</si>
  <si>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</si>
  <si>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</si>
  <si>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</si>
  <si>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</si>
  <si>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</si>
  <si>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</si>
  <si>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</si>
  <si>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</si>
  <si>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</si>
  <si>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</si>
  <si>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</si>
  <si>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</si>
  <si>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魚揚場事業特別会計</t>
    <phoneticPr fontId="5"/>
  </si>
  <si>
    <t>-</t>
    <phoneticPr fontId="5"/>
  </si>
  <si>
    <t>動物園事業特別会計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</si>
  <si>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</si>
  <si>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</si>
  <si>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</si>
  <si>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</si>
  <si>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</si>
  <si>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</si>
  <si>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</si>
  <si>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</si>
  <si>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</si>
  <si>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</si>
  <si>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</si>
  <si>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</si>
  <si>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</si>
  <si>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</si>
  <si>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</si>
  <si>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国民健康保険阿寒診療所事業特別会計</t>
    <phoneticPr fontId="5"/>
  </si>
  <si>
    <t>国民健康保険音別診療所事業特別会計</t>
    <phoneticPr fontId="5"/>
  </si>
  <si>
    <t>後期高齢者医療特別会計</t>
    <phoneticPr fontId="5"/>
  </si>
  <si>
    <t>介護保険特別会計</t>
    <phoneticPr fontId="5"/>
  </si>
  <si>
    <t>駐車場事業特別会計</t>
    <phoneticPr fontId="5"/>
  </si>
  <si>
    <t>釧路市病院事業会計</t>
    <phoneticPr fontId="5"/>
  </si>
  <si>
    <t>法適用企業</t>
    <phoneticPr fontId="5"/>
  </si>
  <si>
    <t>釧路市水道事業会計</t>
    <phoneticPr fontId="5"/>
  </si>
  <si>
    <t>釧路市工業用水道事業会計</t>
    <phoneticPr fontId="5"/>
  </si>
  <si>
    <t>釧路市下水道事業会計</t>
    <phoneticPr fontId="5"/>
  </si>
  <si>
    <t>釧路市公設地方卸売市場事業会計</t>
    <phoneticPr fontId="5"/>
  </si>
  <si>
    <t>釧路市農業用簡易水道事業会計</t>
    <phoneticPr fontId="5"/>
  </si>
  <si>
    <t>釧路市港湾整備事業会計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</si>
  <si>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</si>
  <si>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</si>
  <si>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</si>
  <si>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</si>
  <si>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</si>
  <si>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</si>
  <si>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</si>
  <si>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</si>
  <si>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</si>
  <si>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</si>
  <si>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</si>
  <si>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</si>
  <si>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</si>
  <si>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</si>
  <si>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</si>
  <si>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</si>
  <si>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</si>
  <si>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</si>
  <si>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</si>
  <si>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</si>
  <si>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</si>
  <si>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</si>
  <si>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</si>
  <si>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</si>
  <si>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</si>
  <si>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</si>
  <si>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</si>
  <si>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</si>
  <si>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</si>
  <si>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</si>
  <si>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</si>
  <si>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</si>
  <si>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</si>
  <si>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</si>
  <si>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</si>
  <si>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</si>
  <si>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</si>
  <si>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</si>
  <si>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</si>
  <si>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</si>
  <si>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</si>
  <si>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</si>
  <si>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</si>
  <si>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</si>
  <si>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</si>
  <si>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</si>
  <si>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</si>
  <si>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</si>
  <si>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</si>
  <si>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</si>
  <si>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</si>
  <si>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</si>
  <si>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</si>
  <si>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</si>
  <si>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</si>
  <si>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</si>
  <si>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</si>
  <si>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</si>
  <si>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</si>
  <si>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</si>
  <si>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</si>
  <si>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</si>
  <si>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</si>
  <si>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</si>
  <si>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釧路市下水道事業会計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</si>
  <si>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</si>
  <si>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</si>
  <si>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釧路市病院事業会計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</si>
  <si>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</si>
  <si>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釧路市水道事業会計</t>
    <phoneticPr fontId="5"/>
  </si>
  <si>
    <t>(Ｆ)</t>
    <phoneticPr fontId="5"/>
  </si>
  <si>
    <t>釧路市公設地方卸売市場事業会計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</si>
  <si>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</si>
  <si>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</si>
  <si>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</si>
  <si>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</si>
  <si>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</si>
  <si>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</si>
  <si>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</si>
  <si>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</si>
  <si>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</si>
  <si>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</si>
  <si>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</si>
  <si>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</si>
  <si>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</si>
  <si>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</si>
  <si>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</si>
  <si>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</si>
  <si>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</si>
  <si>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</si>
  <si>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</si>
  <si>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</si>
  <si>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</si>
  <si>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</si>
  <si>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</si>
  <si>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</si>
  <si>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</si>
  <si>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</si>
  <si>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</si>
  <si>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</si>
  <si>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</si>
  <si>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</si>
  <si>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</si>
  <si>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</si>
  <si>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</si>
  <si>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</si>
  <si>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</si>
  <si>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</si>
  <si>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</si>
  <si>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</si>
  <si>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</si>
  <si>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</si>
  <si>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</si>
  <si>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</si>
  <si>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</si>
  <si>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</si>
  <si>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</si>
  <si>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</si>
  <si>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</si>
  <si>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</si>
  <si>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</si>
  <si>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</si>
  <si>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</si>
  <si>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</si>
  <si>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</si>
  <si>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</si>
  <si>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</si>
  <si>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</si>
  <si>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</si>
  <si>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</si>
  <si>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</si>
  <si>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</si>
  <si>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</si>
  <si>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</si>
  <si>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</si>
  <si>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</si>
  <si>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</si>
  <si>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</si>
  <si>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</si>
  <si>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</si>
  <si>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</si>
  <si>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</si>
  <si>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</si>
  <si>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</si>
  <si>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</si>
  <si>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</si>
  <si>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</si>
  <si>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</si>
  <si>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</si>
  <si>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</si>
  <si>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</si>
  <si>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</si>
  <si>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</si>
  <si>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</si>
  <si>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</si>
  <si>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</si>
  <si>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2.41</t>
  </si>
  <si>
    <t>▲ 1.64</t>
  </si>
  <si>
    <t>▲ 1.17</t>
  </si>
  <si>
    <t>釧路市病院事業会計</t>
  </si>
  <si>
    <t>釧路市港湾整備事業会計</t>
  </si>
  <si>
    <t>釧路市水道事業会計</t>
  </si>
  <si>
    <t>介護保険特別会計</t>
  </si>
  <si>
    <t>一般会計</t>
  </si>
  <si>
    <t>釧路市公設地方卸売市場事業会計</t>
  </si>
  <si>
    <t>国民健康保険特別会計</t>
  </si>
  <si>
    <t>釧路市工業用水道事業会計</t>
  </si>
  <si>
    <t>その他会計（赤字）</t>
  </si>
  <si>
    <t>▲ 1.02</t>
  </si>
  <si>
    <t>▲ 0.41</t>
  </si>
  <si>
    <t>その他会計（黒字）</t>
  </si>
  <si>
    <t>（百万円）</t>
    <phoneticPr fontId="5"/>
  </si>
  <si>
    <t>H27末</t>
    <phoneticPr fontId="5"/>
  </si>
  <si>
    <t>H28末</t>
    <phoneticPr fontId="5"/>
  </si>
  <si>
    <t>H29末</t>
    <phoneticPr fontId="5"/>
  </si>
  <si>
    <t>H30末</t>
    <phoneticPr fontId="5"/>
  </si>
  <si>
    <t>R01末</t>
    <phoneticPr fontId="5"/>
  </si>
  <si>
    <t>釧路広域連合</t>
    <rPh sb="0" eb="2">
      <t>クシロ</t>
    </rPh>
    <rPh sb="2" eb="4">
      <t>コウイキ</t>
    </rPh>
    <rPh sb="4" eb="6">
      <t>レンゴウ</t>
    </rPh>
    <phoneticPr fontId="5"/>
  </si>
  <si>
    <t>釧路公立大学事務組合</t>
    <rPh sb="0" eb="2">
      <t>クシロ</t>
    </rPh>
    <rPh sb="2" eb="4">
      <t>コウリツ</t>
    </rPh>
    <rPh sb="4" eb="6">
      <t>ダイガク</t>
    </rPh>
    <rPh sb="6" eb="8">
      <t>ジム</t>
    </rPh>
    <rPh sb="8" eb="10">
      <t>クミアイ</t>
    </rPh>
    <phoneticPr fontId="5"/>
  </si>
  <si>
    <t>釧路白糠工業用水道企業団</t>
    <rPh sb="0" eb="2">
      <t>クシロ</t>
    </rPh>
    <rPh sb="2" eb="4">
      <t>シラヌカ</t>
    </rPh>
    <rPh sb="4" eb="7">
      <t>コウギョウヨウ</t>
    </rPh>
    <rPh sb="7" eb="9">
      <t>スイドウ</t>
    </rPh>
    <rPh sb="9" eb="11">
      <t>キギョウ</t>
    </rPh>
    <rPh sb="11" eb="12">
      <t>ダン</t>
    </rPh>
    <phoneticPr fontId="5"/>
  </si>
  <si>
    <t>-</t>
    <phoneticPr fontId="2"/>
  </si>
  <si>
    <t>-</t>
    <phoneticPr fontId="2"/>
  </si>
  <si>
    <t>地域振興基金</t>
    <phoneticPr fontId="2"/>
  </si>
  <si>
    <t>公共施設整備等基金</t>
    <phoneticPr fontId="2"/>
  </si>
  <si>
    <t>森林環境整備基金</t>
    <phoneticPr fontId="2"/>
  </si>
  <si>
    <t>福祉基金</t>
    <phoneticPr fontId="2"/>
  </si>
  <si>
    <t>市有林基金</t>
    <phoneticPr fontId="2"/>
  </si>
  <si>
    <t>－</t>
  </si>
  <si>
    <t>釧路熱供給公社</t>
    <rPh sb="0" eb="2">
      <t>クシロ</t>
    </rPh>
    <rPh sb="2" eb="3">
      <t>ネツ</t>
    </rPh>
    <rPh sb="3" eb="5">
      <t>キョウキュウ</t>
    </rPh>
    <rPh sb="5" eb="7">
      <t>コウシャ</t>
    </rPh>
    <phoneticPr fontId="8"/>
  </si>
  <si>
    <t>釧路西港開発埠頭</t>
    <rPh sb="0" eb="2">
      <t>クシロ</t>
    </rPh>
    <rPh sb="2" eb="4">
      <t>ニシコウ</t>
    </rPh>
    <rPh sb="4" eb="6">
      <t>カイハツ</t>
    </rPh>
    <rPh sb="6" eb="8">
      <t>フトウ</t>
    </rPh>
    <phoneticPr fontId="8"/>
  </si>
  <si>
    <t>釧路水産団地公社</t>
  </si>
  <si>
    <t>釧路根室圏産業技術振興センター</t>
    <rPh sb="0" eb="2">
      <t>クシロ</t>
    </rPh>
    <rPh sb="2" eb="4">
      <t>ネムロ</t>
    </rPh>
    <rPh sb="4" eb="5">
      <t>ケン</t>
    </rPh>
    <rPh sb="5" eb="7">
      <t>サンギョウ</t>
    </rPh>
    <rPh sb="7" eb="9">
      <t>ギジュツ</t>
    </rPh>
    <rPh sb="9" eb="11">
      <t>シンコウ</t>
    </rPh>
    <phoneticPr fontId="8"/>
  </si>
  <si>
    <t>釧路河畔開発公社</t>
    <rPh sb="0" eb="2">
      <t>クシロ</t>
    </rPh>
    <rPh sb="2" eb="4">
      <t>カハン</t>
    </rPh>
    <rPh sb="4" eb="6">
      <t>カイハツ</t>
    </rPh>
    <rPh sb="6" eb="8">
      <t>コウシャ</t>
    </rPh>
    <phoneticPr fontId="8"/>
  </si>
  <si>
    <t>阿寒町観光振興公社</t>
    <rPh sb="0" eb="3">
      <t>アカンチョウ</t>
    </rPh>
    <rPh sb="3" eb="5">
      <t>カンコウ</t>
    </rPh>
    <rPh sb="5" eb="7">
      <t>シンコウ</t>
    </rPh>
    <rPh sb="7" eb="9">
      <t>コウシャ</t>
    </rPh>
    <phoneticPr fontId="8"/>
  </si>
  <si>
    <t>釧路広域振興公社</t>
    <rPh sb="0" eb="2">
      <t>クシロ</t>
    </rPh>
    <rPh sb="2" eb="4">
      <t>コウイキ</t>
    </rPh>
    <rPh sb="4" eb="6">
      <t>シンコウ</t>
    </rPh>
    <rPh sb="6" eb="8">
      <t>コウシャ</t>
    </rPh>
    <phoneticPr fontId="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</si>
  <si>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</si>
  <si>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</si>
  <si>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</si>
  <si>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</si>
  <si>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</si>
  <si>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将来負担比率、実質公債費比率ともに年々減少しているが、依然として類似団体平均を大きく上回っており、実質公債費比率については第三セクター等改革推進債の元利償還金等が主な要因である。
「返す以上に借りない」を基本方針とした公債費の縮減などにより、今後も比率の抑制に努める。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</si>
  <si>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</si>
  <si>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</si>
  <si>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</si>
  <si>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将来負担比率及び有形固定資産減価償却率はともに類似団体平均を上回っている。
将来負担比率は、市債残高の減少や充当可能基金の増加などにより改善傾向にあり、今後も「返す以上に借りない」を基本方針として将来負担比率の改善を図る。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</si>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</sst>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6060E68-1B3D-42A4-85B7-8209531EB1E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718D-4E34-A0F1-710E91D7F2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53995</c:v>
                </c:pt>
                <c:pt idx="1">
                  <c:v>57240</c:v>
                </c:pt>
                <c:pt idx="2">
                  <c:v>49148</c:v>
                </c:pt>
                <c:pt idx="3">
                  <c:v>44120</c:v>
                </c:pt>
                <c:pt idx="4">
                  <c:v>65798</c:v>
                </c:pt>
              </c:numCache>
            </c:numRef>
          </c:val>
          <c:smooth val="0"/>
          <c:extLst>
            <c:ext xmlns:c16="http://schemas.microsoft.com/office/drawing/2014/chart" uri="{C3380CC4-5D6E-409C-BE32-E72D297353CC}">
              <c16:uniqueId val="{00000001-718D-4E34-A0F1-710E91D7F2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0.11</c:v>
                </c:pt>
                <c:pt idx="2">
                  <c:v>1.34</c:v>
                </c:pt>
                <c:pt idx="3">
                  <c:v>0.16</c:v>
                </c:pt>
                <c:pt idx="4">
                  <c:v>1.27</c:v>
                </c:pt>
              </c:numCache>
            </c:numRef>
          </c:val>
          <c:extLst>
            <c:ext xmlns:c16="http://schemas.microsoft.com/office/drawing/2014/chart" uri="{C3380CC4-5D6E-409C-BE32-E72D297353CC}">
              <c16:uniqueId val="{00000000-AC0F-4EA8-9248-6865F68A18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1.85</c:v>
                </c:pt>
                <c:pt idx="1">
                  <c:v>1.96</c:v>
                </c:pt>
                <c:pt idx="2">
                  <c:v>2.0299999999999998</c:v>
                </c:pt>
                <c:pt idx="3">
                  <c:v>2.71</c:v>
                </c:pt>
                <c:pt idx="4">
                  <c:v>2.74</c:v>
                </c:pt>
              </c:numCache>
            </c:numRef>
          </c:val>
          <c:extLst>
            <c:ext xmlns:c16="http://schemas.microsoft.com/office/drawing/2014/chart" uri="{C3380CC4-5D6E-409C-BE32-E72D297353CC}">
              <c16:uniqueId val="{00000001-AC0F-4EA8-9248-6865F68A18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-2.41</c:v>
                </c:pt>
                <c:pt idx="1">
                  <c:v>-1.64</c:v>
                </c:pt>
                <c:pt idx="2">
                  <c:v>1.23</c:v>
                </c:pt>
                <c:pt idx="3">
                  <c:v>-1.17</c:v>
                </c:pt>
                <c:pt idx="4">
                  <c:v>1.1100000000000001</c:v>
                </c:pt>
              </c:numCache>
            </c:numRef>
          </c:val>
          <c:smooth val="0"/>
          <c:extLst>
            <c:ext xmlns:c16="http://schemas.microsoft.com/office/drawing/2014/chart" uri="{C3380CC4-5D6E-409C-BE32-E72D297353CC}">
              <c16:uniqueId val="{00000002-AC0F-4EA8-9248-6865F68A18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0.11</c:v>
                </c:pt>
                <c:pt idx="4">
                  <c:v>#N/A</c:v>
                </c:pt>
                <c:pt idx="5">
                  <c:v>0.14000000000000001</c:v>
                </c:pt>
                <c:pt idx="6">
                  <c:v>#N/A</c:v>
                </c:pt>
                <c:pt idx="7">
                  <c:v>0.19</c:v>
                </c:pt>
                <c:pt idx="8">
                  <c:v>#N/A</c:v>
                </c:pt>
                <c:pt idx="9">
                  <c:v>0.18</c:v>
                </c:pt>
              </c:numCache>
            </c:numRef>
          </c:val>
          <c:extLst>
            <c:ext xmlns:c16="http://schemas.microsoft.com/office/drawing/2014/chart" uri="{C3380CC4-5D6E-409C-BE32-E72D297353CC}">
              <c16:uniqueId val="{00000000-53E4-4F02-BC49-124454DC54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1.02</c:v>
                </c:pt>
                <c:pt idx="1">
                  <c:v>#N/A</c:v>
                </c:pt>
                <c:pt idx="2">
                  <c:v>0.41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3E4-4F02-BC49-124454DC54E0}"/>
            </c:ext>
          </c:extLst>
        </c:ser>
        <c:ser>
          <c:idx val="2"/>
          <c:order val="2"/>
          <c:tx>
            <c:strRef>
              <c:f>データシート!$A$29</c:f>
              <c:strCache>
                <c:ptCount val="1"/>
                <c:pt idx="0">
                  <c:v>釧路市工業用水道事業会計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0.24</c:v>
                </c:pt>
                <c:pt idx="2">
                  <c:v>#N/A</c:v>
                </c:pt>
                <c:pt idx="3">
                  <c:v>0.28999999999999998</c:v>
                </c:pt>
                <c:pt idx="4">
                  <c:v>#N/A</c:v>
                </c:pt>
                <c:pt idx="5">
                  <c:v>0.34</c:v>
                </c:pt>
                <c:pt idx="6">
                  <c:v>#N/A</c:v>
                </c:pt>
                <c:pt idx="7">
                  <c:v>0.38</c:v>
                </c:pt>
                <c:pt idx="8">
                  <c:v>#N/A</c:v>
                </c:pt>
                <c:pt idx="9">
                  <c:v>0.27</c:v>
                </c:pt>
              </c:numCache>
            </c:numRef>
          </c:val>
          <c:extLst>
            <c:ext xmlns:c16="http://schemas.microsoft.com/office/drawing/2014/chart" uri="{C3380CC4-5D6E-409C-BE32-E72D297353CC}">
              <c16:uniqueId val="{00000002-53E4-4F02-BC49-124454DC54E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0.76</c:v>
                </c:pt>
                <c:pt idx="2">
                  <c:v>#N/A</c:v>
                </c:pt>
                <c:pt idx="3">
                  <c:v>0.76</c:v>
                </c:pt>
                <c:pt idx="4">
                  <c:v>#N/A</c:v>
                </c:pt>
                <c:pt idx="5">
                  <c:v>0.48</c:v>
                </c:pt>
                <c:pt idx="6">
                  <c:v>#N/A</c:v>
                </c:pt>
                <c:pt idx="7">
                  <c:v>0.43</c:v>
                </c:pt>
                <c:pt idx="8">
                  <c:v>#N/A</c:v>
                </c:pt>
                <c:pt idx="9">
                  <c:v>0.3</c:v>
                </c:pt>
              </c:numCache>
            </c:numRef>
          </c:val>
          <c:extLst>
            <c:ext xmlns:c16="http://schemas.microsoft.com/office/drawing/2014/chart" uri="{C3380CC4-5D6E-409C-BE32-E72D297353CC}">
              <c16:uniqueId val="{00000003-53E4-4F02-BC49-124454DC54E0}"/>
            </c:ext>
          </c:extLst>
        </c:ser>
        <c:ser>
          <c:idx val="4"/>
          <c:order val="4"/>
          <c:tx>
            <c:strRef>
              <c:f>データシート!$A$31</c:f>
              <c:strCache>
                <c:ptCount val="1"/>
                <c:pt idx="0">
                  <c:v>釧路市公設地方卸売市場事業会計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0.38</c:v>
                </c:pt>
                <c:pt idx="4">
                  <c:v>#N/A</c:v>
                </c:pt>
                <c:pt idx="5">
                  <c:v>0.43</c:v>
                </c:pt>
                <c:pt idx="6">
                  <c:v>#N/A</c:v>
                </c:pt>
                <c:pt idx="7">
                  <c:v>0.41</c:v>
                </c:pt>
                <c:pt idx="8">
                  <c:v>#N/A</c:v>
                </c:pt>
                <c:pt idx="9">
                  <c:v>0.48</c:v>
                </c:pt>
              </c:numCache>
            </c:numRef>
          </c:val>
          <c:extLst>
            <c:ext xmlns:c16="http://schemas.microsoft.com/office/drawing/2014/chart" uri="{C3380CC4-5D6E-409C-BE32-E72D297353CC}">
              <c16:uniqueId val="{00000004-53E4-4F02-BC49-124454DC54E0}"/>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0.1</c:v>
                </c:pt>
                <c:pt idx="4">
                  <c:v>#N/A</c:v>
                </c:pt>
                <c:pt idx="5">
                  <c:v>1.33</c:v>
                </c:pt>
                <c:pt idx="6">
                  <c:v>#N/A</c:v>
                </c:pt>
                <c:pt idx="7">
                  <c:v>0.15</c:v>
                </c:pt>
                <c:pt idx="8">
                  <c:v>#N/A</c:v>
                </c:pt>
                <c:pt idx="9">
                  <c:v>1.26</c:v>
                </c:pt>
              </c:numCache>
            </c:numRef>
          </c:val>
          <c:extLst>
            <c:ext xmlns:c16="http://schemas.microsoft.com/office/drawing/2014/chart" uri="{C3380CC4-5D6E-409C-BE32-E72D297353CC}">
              <c16:uniqueId val="{00000005-53E4-4F02-BC49-124454DC54E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0.34</c:v>
                </c:pt>
                <c:pt idx="2">
                  <c:v>#N/A</c:v>
                </c:pt>
                <c:pt idx="3">
                  <c:v>0.56000000000000005</c:v>
                </c:pt>
                <c:pt idx="4">
                  <c:v>#N/A</c:v>
                </c:pt>
                <c:pt idx="5">
                  <c:v>1</c:v>
                </c:pt>
                <c:pt idx="6">
                  <c:v>#N/A</c:v>
                </c:pt>
                <c:pt idx="7">
                  <c:v>1.66</c:v>
                </c:pt>
                <c:pt idx="8">
                  <c:v>#N/A</c:v>
                </c:pt>
                <c:pt idx="9">
                  <c:v>1.38</c:v>
                </c:pt>
              </c:numCache>
            </c:numRef>
          </c:val>
          <c:extLst>
            <c:ext xmlns:c16="http://schemas.microsoft.com/office/drawing/2014/chart" uri="{C3380CC4-5D6E-409C-BE32-E72D297353CC}">
              <c16:uniqueId val="{00000006-53E4-4F02-BC49-124454DC54E0}"/>
            </c:ext>
          </c:extLst>
        </c:ser>
        <c:ser>
          <c:idx val="7"/>
          <c:order val="7"/>
          <c:tx>
            <c:strRef>
              <c:f>データシート!$A$34</c:f>
              <c:strCache>
                <c:ptCount val="1"/>
                <c:pt idx="0">
                  <c:v>釧路市水道事業会計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5.23</c:v>
                </c:pt>
                <c:pt idx="2">
                  <c:v>#N/A</c:v>
                </c:pt>
                <c:pt idx="3">
                  <c:v>4.7</c:v>
                </c:pt>
                <c:pt idx="4">
                  <c:v>#N/A</c:v>
                </c:pt>
                <c:pt idx="5">
                  <c:v>4.6900000000000004</c:v>
                </c:pt>
                <c:pt idx="6">
                  <c:v>#N/A</c:v>
                </c:pt>
                <c:pt idx="7">
                  <c:v>4.8</c:v>
                </c:pt>
                <c:pt idx="8">
                  <c:v>#N/A</c:v>
                </c:pt>
                <c:pt idx="9">
                  <c:v>4.9800000000000004</c:v>
                </c:pt>
              </c:numCache>
            </c:numRef>
          </c:val>
          <c:extLst>
            <c:ext xmlns:c16="http://schemas.microsoft.com/office/drawing/2014/chart" uri="{C3380CC4-5D6E-409C-BE32-E72D297353CC}">
              <c16:uniqueId val="{00000007-53E4-4F02-BC49-124454DC54E0}"/>
            </c:ext>
          </c:extLst>
        </c:ser>
        <c:ser>
          <c:idx val="8"/>
          <c:order val="8"/>
          <c:tx>
            <c:strRef>
              <c:f>データシート!$A$35</c:f>
              <c:strCache>
                <c:ptCount val="1"/>
                <c:pt idx="0">
                  <c:v>釧路市港湾整備事業会計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4.1900000000000004</c:v>
                </c:pt>
                <c:pt idx="2">
                  <c:v>#N/A</c:v>
                </c:pt>
                <c:pt idx="3">
                  <c:v>4.2</c:v>
                </c:pt>
                <c:pt idx="4">
                  <c:v>#N/A</c:v>
                </c:pt>
                <c:pt idx="5">
                  <c:v>4.22</c:v>
                </c:pt>
                <c:pt idx="6">
                  <c:v>#N/A</c:v>
                </c:pt>
                <c:pt idx="7">
                  <c:v>3.26</c:v>
                </c:pt>
                <c:pt idx="8">
                  <c:v>#N/A</c:v>
                </c:pt>
                <c:pt idx="9">
                  <c:v>8.99</c:v>
                </c:pt>
              </c:numCache>
            </c:numRef>
          </c:val>
          <c:extLst>
            <c:ext xmlns:c16="http://schemas.microsoft.com/office/drawing/2014/chart" uri="{C3380CC4-5D6E-409C-BE32-E72D297353CC}">
              <c16:uniqueId val="{00000008-53E4-4F02-BC49-124454DC54E0}"/>
            </c:ext>
          </c:extLst>
        </c:ser>
        <c:ser>
          <c:idx val="9"/>
          <c:order val="9"/>
          <c:tx>
            <c:strRef>
              <c:f>データシート!$A$36</c:f>
              <c:strCache>
                <c:ptCount val="1"/>
                <c:pt idx="0">
                  <c:v>釧路市病院事業会計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5.03</c:v>
                </c:pt>
                <c:pt idx="2">
                  <c:v>#N/A</c:v>
                </c:pt>
                <c:pt idx="3">
                  <c:v>4.1900000000000004</c:v>
                </c:pt>
                <c:pt idx="4">
                  <c:v>#N/A</c:v>
                </c:pt>
                <c:pt idx="5">
                  <c:v>4.0999999999999996</c:v>
                </c:pt>
                <c:pt idx="6">
                  <c:v>#N/A</c:v>
                </c:pt>
                <c:pt idx="7">
                  <c:v>4.79</c:v>
                </c:pt>
                <c:pt idx="8">
                  <c:v>#N/A</c:v>
                </c:pt>
                <c:pt idx="9">
                  <c:v>9.5</c:v>
                </c:pt>
              </c:numCache>
            </c:numRef>
          </c:val>
          <c:extLst>
            <c:ext xmlns:c16="http://schemas.microsoft.com/office/drawing/2014/chart" uri="{C3380CC4-5D6E-409C-BE32-E72D297353CC}">
              <c16:uniqueId val="{00000009-53E4-4F02-BC49-124454DC54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10670</c:v>
                </c:pt>
                <c:pt idx="5">
                  <c:v>10543</c:v>
                </c:pt>
                <c:pt idx="8">
                  <c:v>10561</c:v>
                </c:pt>
                <c:pt idx="11">
                  <c:v>10681</c:v>
                </c:pt>
                <c:pt idx="14">
                  <c:v>10426</c:v>
                </c:pt>
              </c:numCache>
            </c:numRef>
          </c:val>
          <c:extLst>
            <c:ext xmlns:c16="http://schemas.microsoft.com/office/drawing/2014/chart" uri="{C3380CC4-5D6E-409C-BE32-E72D297353CC}">
              <c16:uniqueId val="{00000000-2BF6-4BED-90AE-D433799C6F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2BF6-4BED-90AE-D433799C6F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236</c:v>
                </c:pt>
                <c:pt idx="3">
                  <c:v>231</c:v>
                </c:pt>
                <c:pt idx="6">
                  <c:v>162</c:v>
                </c:pt>
                <c:pt idx="9">
                  <c:v>123</c:v>
                </c:pt>
                <c:pt idx="12">
                  <c:v>107</c:v>
                </c:pt>
              </c:numCache>
            </c:numRef>
          </c:val>
          <c:extLst>
            <c:ext xmlns:c16="http://schemas.microsoft.com/office/drawing/2014/chart" uri="{C3380CC4-5D6E-409C-BE32-E72D297353CC}">
              <c16:uniqueId val="{00000002-2BF6-4BED-90AE-D433799C6F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303</c:v>
                </c:pt>
                <c:pt idx="3">
                  <c:v>303</c:v>
                </c:pt>
                <c:pt idx="6">
                  <c:v>299</c:v>
                </c:pt>
                <c:pt idx="9">
                  <c:v>298</c:v>
                </c:pt>
                <c:pt idx="12">
                  <c:v>118</c:v>
                </c:pt>
              </c:numCache>
            </c:numRef>
          </c:val>
          <c:extLst>
            <c:ext xmlns:c16="http://schemas.microsoft.com/office/drawing/2014/chart" uri="{C3380CC4-5D6E-409C-BE32-E72D297353CC}">
              <c16:uniqueId val="{00000003-2BF6-4BED-90AE-D433799C6F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1926</c:v>
                </c:pt>
                <c:pt idx="3">
                  <c:v>1869</c:v>
                </c:pt>
                <c:pt idx="6">
                  <c:v>1820</c:v>
                </c:pt>
                <c:pt idx="9">
                  <c:v>1627</c:v>
                </c:pt>
                <c:pt idx="12">
                  <c:v>1785</c:v>
                </c:pt>
              </c:numCache>
            </c:numRef>
          </c:val>
          <c:extLst>
            <c:ext xmlns:c16="http://schemas.microsoft.com/office/drawing/2014/chart" uri="{C3380CC4-5D6E-409C-BE32-E72D297353CC}">
              <c16:uniqueId val="{00000004-2BF6-4BED-90AE-D433799C6F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F6-4BED-90AE-D433799C6F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F6-4BED-90AE-D433799C6F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12703</c:v>
                </c:pt>
                <c:pt idx="3">
                  <c:v>12482</c:v>
                </c:pt>
                <c:pt idx="6">
                  <c:v>12653</c:v>
                </c:pt>
                <c:pt idx="9">
                  <c:v>13023</c:v>
                </c:pt>
                <c:pt idx="12">
                  <c:v>12956</c:v>
                </c:pt>
              </c:numCache>
            </c:numRef>
          </c:val>
          <c:extLst>
            <c:ext xmlns:c16="http://schemas.microsoft.com/office/drawing/2014/chart" uri="{C3380CC4-5D6E-409C-BE32-E72D297353CC}">
              <c16:uniqueId val="{00000007-2BF6-4BED-90AE-D433799C6F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4499</c:v>
                </c:pt>
                <c:pt idx="2">
                  <c:v>#N/A</c:v>
                </c:pt>
                <c:pt idx="3">
                  <c:v>#N/A</c:v>
                </c:pt>
                <c:pt idx="4">
                  <c:v>4342</c:v>
                </c:pt>
                <c:pt idx="5">
                  <c:v>#N/A</c:v>
                </c:pt>
                <c:pt idx="6">
                  <c:v>#N/A</c:v>
                </c:pt>
                <c:pt idx="7">
                  <c:v>4373</c:v>
                </c:pt>
                <c:pt idx="8">
                  <c:v>#N/A</c:v>
                </c:pt>
                <c:pt idx="9">
                  <c:v>#N/A</c:v>
                </c:pt>
                <c:pt idx="10">
                  <c:v>4390</c:v>
                </c:pt>
                <c:pt idx="11">
                  <c:v>#N/A</c:v>
                </c:pt>
                <c:pt idx="12">
                  <c:v>#N/A</c:v>
                </c:pt>
                <c:pt idx="13">
                  <c:v>4540</c:v>
                </c:pt>
                <c:pt idx="14">
                  <c:v>#N/A</c:v>
                </c:pt>
              </c:numCache>
            </c:numRef>
          </c:val>
          <c:smooth val="0"/>
          <c:extLst>
            <c:ext xmlns:c16="http://schemas.microsoft.com/office/drawing/2014/chart" uri="{C3380CC4-5D6E-409C-BE32-E72D297353CC}">
              <c16:uniqueId val="{00000008-2BF6-4BED-90AE-D433799C6F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88326</c:v>
                </c:pt>
                <c:pt idx="5">
                  <c:v>86704</c:v>
                </c:pt>
                <c:pt idx="8">
                  <c:v>84391</c:v>
                </c:pt>
                <c:pt idx="11">
                  <c:v>80504</c:v>
                </c:pt>
                <c:pt idx="14">
                  <c:v>81504</c:v>
                </c:pt>
              </c:numCache>
            </c:numRef>
          </c:val>
          <c:extLst>
            <c:ext xmlns:c16="http://schemas.microsoft.com/office/drawing/2014/chart" uri="{C3380CC4-5D6E-409C-BE32-E72D297353CC}">
              <c16:uniqueId val="{00000000-C671-468B-B71D-3A768ADE7B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17806</c:v>
                </c:pt>
                <c:pt idx="5">
                  <c:v>18978</c:v>
                </c:pt>
                <c:pt idx="8">
                  <c:v>20909</c:v>
                </c:pt>
                <c:pt idx="11">
                  <c:v>21446</c:v>
                </c:pt>
                <c:pt idx="14">
                  <c:v>21840</c:v>
                </c:pt>
              </c:numCache>
            </c:numRef>
          </c:val>
          <c:extLst>
            <c:ext xmlns:c16="http://schemas.microsoft.com/office/drawing/2014/chart" uri="{C3380CC4-5D6E-409C-BE32-E72D297353CC}">
              <c16:uniqueId val="{00000001-C671-468B-B71D-3A768ADE7B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8801</c:v>
                </c:pt>
                <c:pt idx="5">
                  <c:v>9375</c:v>
                </c:pt>
                <c:pt idx="8">
                  <c:v>9543</c:v>
                </c:pt>
                <c:pt idx="11">
                  <c:v>10398</c:v>
                </c:pt>
                <c:pt idx="14">
                  <c:v>11226</c:v>
                </c:pt>
              </c:numCache>
            </c:numRef>
          </c:val>
          <c:extLst>
            <c:ext xmlns:c16="http://schemas.microsoft.com/office/drawing/2014/chart" uri="{C3380CC4-5D6E-409C-BE32-E72D297353CC}">
              <c16:uniqueId val="{00000002-C671-468B-B71D-3A768ADE7B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71-468B-B71D-3A768ADE7B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71-468B-B71D-3A768ADE7B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71-468B-B71D-3A768ADE7B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11570</c:v>
                </c:pt>
                <c:pt idx="3">
                  <c:v>11485</c:v>
                </c:pt>
                <c:pt idx="6">
                  <c:v>10675</c:v>
                </c:pt>
                <c:pt idx="9">
                  <c:v>10338</c:v>
                </c:pt>
                <c:pt idx="12">
                  <c:v>10037</c:v>
                </c:pt>
              </c:numCache>
            </c:numRef>
          </c:val>
          <c:extLst>
            <c:ext xmlns:c16="http://schemas.microsoft.com/office/drawing/2014/chart" uri="{C3380CC4-5D6E-409C-BE32-E72D297353CC}">
              <c16:uniqueId val="{00000006-C671-468B-B71D-3A768ADE7B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1317</c:v>
                </c:pt>
                <c:pt idx="3">
                  <c:v>1012</c:v>
                </c:pt>
                <c:pt idx="6">
                  <c:v>702</c:v>
                </c:pt>
                <c:pt idx="9">
                  <c:v>388</c:v>
                </c:pt>
                <c:pt idx="12">
                  <c:v>244</c:v>
                </c:pt>
              </c:numCache>
            </c:numRef>
          </c:val>
          <c:extLst>
            <c:ext xmlns:c16="http://schemas.microsoft.com/office/drawing/2014/chart" uri="{C3380CC4-5D6E-409C-BE32-E72D297353CC}">
              <c16:uniqueId val="{00000007-C671-468B-B71D-3A768ADE7B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18831</c:v>
                </c:pt>
                <c:pt idx="3">
                  <c:v>18877</c:v>
                </c:pt>
                <c:pt idx="6">
                  <c:v>18397</c:v>
                </c:pt>
                <c:pt idx="9">
                  <c:v>17625</c:v>
                </c:pt>
                <c:pt idx="12">
                  <c:v>17995</c:v>
                </c:pt>
              </c:numCache>
            </c:numRef>
          </c:val>
          <c:extLst>
            <c:ext xmlns:c16="http://schemas.microsoft.com/office/drawing/2014/chart" uri="{C3380CC4-5D6E-409C-BE32-E72D297353CC}">
              <c16:uniqueId val="{00000008-C671-468B-B71D-3A768ADE7B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1145</c:v>
                </c:pt>
                <c:pt idx="3">
                  <c:v>943</c:v>
                </c:pt>
                <c:pt idx="6">
                  <c:v>806</c:v>
                </c:pt>
                <c:pt idx="9">
                  <c:v>702</c:v>
                </c:pt>
                <c:pt idx="12">
                  <c:v>611</c:v>
                </c:pt>
              </c:numCache>
            </c:numRef>
          </c:val>
          <c:extLst>
            <c:ext xmlns:c16="http://schemas.microsoft.com/office/drawing/2014/chart" uri="{C3380CC4-5D6E-409C-BE32-E72D297353CC}">
              <c16:uniqueId val="{00000009-C671-468B-B71D-3A768ADE7B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126596</c:v>
                </c:pt>
                <c:pt idx="3">
                  <c:v>123898</c:v>
                </c:pt>
                <c:pt idx="6">
                  <c:v>121351</c:v>
                </c:pt>
                <c:pt idx="9">
                  <c:v>116544</c:v>
                </c:pt>
                <c:pt idx="12">
                  <c:v>114507</c:v>
                </c:pt>
              </c:numCache>
            </c:numRef>
          </c:val>
          <c:extLst>
            <c:ext xmlns:c16="http://schemas.microsoft.com/office/drawing/2014/chart" uri="{C3380CC4-5D6E-409C-BE32-E72D297353CC}">
              <c16:uniqueId val="{0000000A-C671-468B-B71D-3A768ADE7B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44525</c:v>
                </c:pt>
                <c:pt idx="2">
                  <c:v>#N/A</c:v>
                </c:pt>
                <c:pt idx="3">
                  <c:v>#N/A</c:v>
                </c:pt>
                <c:pt idx="4">
                  <c:v>41159</c:v>
                </c:pt>
                <c:pt idx="5">
                  <c:v>#N/A</c:v>
                </c:pt>
                <c:pt idx="6">
                  <c:v>#N/A</c:v>
                </c:pt>
                <c:pt idx="7">
                  <c:v>37087</c:v>
                </c:pt>
                <c:pt idx="8">
                  <c:v>#N/A</c:v>
                </c:pt>
                <c:pt idx="9">
                  <c:v>#N/A</c:v>
                </c:pt>
                <c:pt idx="10">
                  <c:v>33249</c:v>
                </c:pt>
                <c:pt idx="11">
                  <c:v>#N/A</c:v>
                </c:pt>
                <c:pt idx="12">
                  <c:v>#N/A</c:v>
                </c:pt>
                <c:pt idx="13">
                  <c:v>28824</c:v>
                </c:pt>
                <c:pt idx="14">
                  <c:v>#N/A</c:v>
                </c:pt>
              </c:numCache>
            </c:numRef>
          </c:val>
          <c:smooth val="0"/>
          <c:extLst>
            <c:ext xmlns:c16="http://schemas.microsoft.com/office/drawing/2014/chart" uri="{C3380CC4-5D6E-409C-BE32-E72D297353CC}">
              <c16:uniqueId val="{0000000B-C671-468B-B71D-3A768ADE7B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981</c:v>
                </c:pt>
                <c:pt idx="1">
                  <c:v>1311</c:v>
                </c:pt>
                <c:pt idx="2">
                  <c:v>1351</c:v>
                </c:pt>
              </c:numCache>
            </c:numRef>
          </c:val>
          <c:extLst>
            <c:ext xmlns:c16="http://schemas.microsoft.com/office/drawing/2014/chart" uri="{C3380CC4-5D6E-409C-BE32-E72D297353CC}">
              <c16:uniqueId val="{00000000-CE1E-4912-BFF2-F5BD83699D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5924</c:v>
                </c:pt>
                <c:pt idx="1">
                  <c:v>5931</c:v>
                </c:pt>
                <c:pt idx="2">
                  <c:v>5933</c:v>
                </c:pt>
              </c:numCache>
            </c:numRef>
          </c:val>
          <c:extLst>
            <c:ext xmlns:c16="http://schemas.microsoft.com/office/drawing/2014/chart" uri="{C3380CC4-5D6E-409C-BE32-E72D297353CC}">
              <c16:uniqueId val="{00000001-CE1E-4912-BFF2-F5BD83699D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2772</c:v>
                </c:pt>
                <c:pt idx="1">
                  <c:v>2274</c:v>
                </c:pt>
                <c:pt idx="2">
                  <c:v>2245</c:v>
                </c:pt>
              </c:numCache>
            </c:numRef>
          </c:val>
          <c:extLst>
            <c:ext xmlns:c16="http://schemas.microsoft.com/office/drawing/2014/chart" uri="{C3380CC4-5D6E-409C-BE32-E72D297353CC}">
              <c16:uniqueId val="{00000002-CE1E-4912-BFF2-F5BD83699D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{846BC930-CD78-4D20-8A5B-6FC38FC80A37}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A7C-4958-8366-0B7288D7E6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{176FD3F8-8AD0-40D9-BB5A-0168CA300F8B}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7C-4958-8366-0B7288D7E6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{C9E6AB8E-E578-4B2D-9C2E-F499079C7958}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7C-4958-8366-0B7288D7E6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{F56D7AFE-A923-481F-8003-F247D9AF8A3A}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7C-4958-8366-0B7288D7E6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{F4520793-8DD5-4830-A1A6-D38F944D76E2}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7C-4958-8366-0B7288D7E62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{6249874A-F2DA-43B5-8648-E69AEEA58F7F}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A7C-4958-8366-0B7288D7E62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{5DEC2931-B5B6-4CED-944C-F16F8F01A42C}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A7C-4958-8366-0B7288D7E62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{6511B71A-1C85-4167-8AED-68843E95D2B2}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A7C-4958-8366-0B7288D7E62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{12ED9461-11C3-4035-8DF1-214EFCF4F8B1}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A7C-4958-8366-0B7288D7E6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59.1</c:v>
                </c:pt>
                <c:pt idx="16">
                  <c:v>60.4</c:v>
                </c:pt>
                <c:pt idx="24">
                  <c:v>61.9</c:v>
                </c:pt>
                <c:pt idx="32">
                  <c:v>62.7</c:v>
                </c:pt>
              </c:numCache>
            </c:numRef>
          </c:xVal>
          <c:yVal>
            <c:numRef>
              <c:f>公会計指標分析・財政指標組合せ分析表!$BP$51:$DC$51</c:f>
              <c:numCache>
                <c:formatCode>#,##0.0;"▲ "#,##0.0</c:formatCode>
                <c:ptCount val="40"/>
                <c:pt idx="0">
                  <c:v>111.5</c:v>
                </c:pt>
                <c:pt idx="8">
                  <c:v>103.2</c:v>
                </c:pt>
                <c:pt idx="16">
                  <c:v>93.7</c:v>
                </c:pt>
                <c:pt idx="24">
                  <c:v>83.6</c:v>
                </c:pt>
                <c:pt idx="32">
                  <c:v>70.5</c:v>
                </c:pt>
              </c:numCache>
            </c:numRef>
          </c:yVal>
          <c:smooth val="0"/>
          <c:extLst>
            <c:ext xmlns:c16="http://schemas.microsoft.com/office/drawing/2014/chart" uri="{C3380CC4-5D6E-409C-BE32-E72D297353CC}">
              <c16:uniqueId val="{00000009-EA7C-4958-8366-0B7288D7E6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{0C1282B6-7D25-45E6-9121-855172F51217}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A7C-4958-8366-0B7288D7E6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{A065A2A8-5A49-498F-9582-7B8FF92953DA}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7C-4958-8366-0B7288D7E6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{BA898363-D140-4FBC-9362-80EF3BFA7F88}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7C-4958-8366-0B7288D7E6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{5F3ABA3B-EB9E-459E-B5A8-57936BAB803D}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7C-4958-8366-0B7288D7E6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{C3F27B76-DCE7-42C8-B0CF-B60F80F4FEF8}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7C-4958-8366-0B7288D7E62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{082D5D13-37BF-41B4-B4A1-97E2530A9754}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A7C-4958-8366-0B7288D7E62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{E6382448-BBFF-496F-B3B4-B2D6182E944E}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A7C-4958-8366-0B7288D7E62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{3F5EE1D8-8166-4B24-81C8-4AE9B5D4CB33}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A7C-4958-8366-0B7288D7E62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{93033C0E-3D3A-483D-A41A-1E82A934B922}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A7C-4958-8366-0B7288D7E6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EA7C-4958-8366-0B7288D7E626}"/>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{D96BE4E3-CE5E-4EDE-8AC2-068774630F2E}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818-4EDD-956D-36E747B8A3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{8DA7498C-50BF-45F4-9424-A85D8C84C010}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18-4EDD-956D-36E747B8A3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{46777BF3-6D26-4028-82EF-8CD47E3CAECC}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18-4EDD-956D-36E747B8A3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{DC89334D-B6AE-4B3D-A388-109302B26B15}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18-4EDD-956D-36E747B8A3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{BEBFFC9C-0C13-4E04-B0B4-D675E7A6E406}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18-4EDD-956D-36E747B8A30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{AA33A605-163E-47B1-A706-92BE2716CE8C}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818-4EDD-956D-36E747B8A30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{93E533C5-5A56-4CF6-B285-3FF81D265EF3}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818-4EDD-956D-36E747B8A30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{9AEB5FD7-9802-456B-8026-09CBB512065D}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818-4EDD-956D-36E747B8A30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{707AF059-83D7-4C93-B173-F63CFFF22863}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818-4EDD-956D-36E747B8A3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10.9</c:v>
                </c:pt>
                <c:pt idx="16">
                  <c:v>11</c:v>
                </c:pt>
                <c:pt idx="24">
                  <c:v>10.9</c:v>
                </c:pt>
                <c:pt idx="32">
                  <c:v>11</c:v>
                </c:pt>
              </c:numCache>
            </c:numRef>
          </c:xVal>
          <c:yVal>
            <c:numRef>
              <c:f>公会計指標分析・財政指標組合せ分析表!$BP$73:$DC$73</c:f>
              <c:numCache>
                <c:formatCode>#,##0.0;"▲ "#,##0.0</c:formatCode>
                <c:ptCount val="40"/>
                <c:pt idx="0">
                  <c:v>111.5</c:v>
                </c:pt>
                <c:pt idx="8">
                  <c:v>103.2</c:v>
                </c:pt>
                <c:pt idx="16">
                  <c:v>93.7</c:v>
                </c:pt>
                <c:pt idx="24">
                  <c:v>83.6</c:v>
                </c:pt>
                <c:pt idx="32">
                  <c:v>70.5</c:v>
                </c:pt>
              </c:numCache>
            </c:numRef>
          </c:yVal>
          <c:smooth val="0"/>
          <c:extLst>
            <c:ext xmlns:c16="http://schemas.microsoft.com/office/drawing/2014/chart" uri="{C3380CC4-5D6E-409C-BE32-E72D297353CC}">
              <c16:uniqueId val="{00000009-4818-4EDD-956D-36E747B8A3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31921416912169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{6D63035D-CE43-4887-A10A-4AB454DD46E5}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818-4EDD-956D-36E747B8A3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{E1E6E3CC-54C2-4141-A1D2-2A504DB351F3}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18-4EDD-956D-36E747B8A3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{CF1A20C6-EAC5-4595-B0F3-B93F3F46D90D}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18-4EDD-956D-36E747B8A3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{377AA259-2931-4D71-8F92-C70B5E32C935}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18-4EDD-956D-36E747B8A3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{1CFBE811-55AF-42C8-9D06-0F4A15F668AC}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18-4EDD-956D-36E747B8A30F}"/>
                </c:ext>
              </c:extLst>
            </c:dLbl>
            <c:dLbl>
              <c:idx val="8"/>
              <c:layout>
                <c:manualLayout>
                  <c:x val="0"/>
                  <c:y val="4.147695709384227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{C755DC2A-437D-4469-955A-7F776DC108B2}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818-4EDD-956D-36E747B8A30F}"/>
                </c:ext>
              </c:extLst>
            </c:dLbl>
            <c:dLbl>
              <c:idx val="16"/>
              <c:layout>
                <c:manualLayout>
                  <c:x val="0"/>
                  <c:y val="-6.40083580666439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{41825F6D-67E8-467B-A3AB-843964A880C2}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818-4EDD-956D-36E747B8A30F}"/>
                </c:ext>
              </c:extLst>
            </c:dLbl>
            <c:dLbl>
              <c:idx val="24"/>
              <c:layout>
                <c:manualLayout>
                  <c:x val="0"/>
                  <c:y val="1.387862377535003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{35353179-9C98-4D6B-A99E-283F5E1C122E}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818-4EDD-956D-36E747B8A30F}"/>
                </c:ext>
              </c:extLst>
            </c:dLbl>
            <c:dLbl>
              <c:idx val="32"/>
              <c:layout>
                <c:manualLayout>
                  <c:x val="0"/>
                  <c:y val="-2.6662657278854066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{46E14562-941B-4D70-8A46-0791F62BE014}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818-4EDD-956D-36E747B8A3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4818-4EDD-956D-36E747B8A30F}"/>
            </c:ext>
          </c:extLst>
        </c:ser>
        <c:dLbls>
          <c:showLegendKey val="0"/>
          <c:showVal val="1"/>
          <c:showCatName val="0"/>
          <c:showSerName val="0"/>
          <c:showPercent val="0"/>
          <c:showBubbleSize val="0"/>
        </c:dLbls>
        <c:axId val="84219776"/>
        <c:axId val="84234240"/>
      </c:scatterChart>
      <c:valAx>
        <c:axId val="84219776"/>
        <c:scaling>
          <c:orientation val="maxMin"/>
          <c:max val="12"/>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実質公債費比率の分子は元利償還金の減等により平成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年度から減少傾向にあったが、平成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年度以降、学校施設耐震化</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事業や防災庁舎整備事業などの大型事業で借り入れた起債の元金償還が順次始まったことなどにより、令和２年度は前年度比で</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令和３年度以降もこの償還は当面続くが、過去に借り入れした起債の償還が終了することや、過疎債等の交付税措置のある有利な起債を活用することで減少要素もあることから、実質公債費比率は大幅な増減はしない見込みである。</a:t>
          </a:r>
        </a:p>
        <a:p>
          <a:r>
            <a:rPr kumimoji="1" lang="ja-JP" altLang="en-US" sz="1400">
              <a:latin typeface="ＭＳ ゴシック" pitchFamily="49" charset="-128"/>
              <a:ea typeface="ＭＳ ゴシック" pitchFamily="49" charset="-128"/>
            </a:rPr>
            <a:t>　今後も「返す以上に借りない」という方針に基づき、公債費の縮減に努めていく。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満期一括償還地方債の償還財源として減債基金に積み立てているものはない。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将来負担比率の分子は、一般会計等に係る地方債の現在高の減や充当可能基金、充当可能特定歳入の増などにより年々減少している。</a:t>
          </a:r>
        </a:p>
        <a:p>
          <a:r>
            <a:rPr kumimoji="1" lang="ja-JP" altLang="en-US" sz="1400">
              <a:latin typeface="ＭＳ ゴシック" pitchFamily="49" charset="-128"/>
              <a:ea typeface="ＭＳ ゴシック" pitchFamily="49" charset="-128"/>
            </a:rPr>
            <a:t>　令和３年度以降は、一般会計に加え、企業会計でも大型事業が予定されていること、また、基金残高が取り崩しにより減少予定であることから、将来負担比率は横ばいまたは微増する見込みである。</a:t>
          </a:r>
        </a:p>
        <a:p>
          <a:r>
            <a:rPr kumimoji="1" lang="ja-JP" altLang="en-US" sz="1400">
              <a:latin typeface="ＭＳ ゴシック" pitchFamily="49" charset="-128"/>
              <a:ea typeface="ＭＳ ゴシック" pitchFamily="49" charset="-128"/>
            </a:rPr>
            <a:t>　今後も財政健全化推進プランの着実な実行により、健全な財政運営に努めていく。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北海道釧路市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金の積立等により財政調整基金は約４千万円の増となり、企業立地促進条例補助金や釧路駅周辺整備推進事業等の実施のため地域振興基金を約１億８千万円取り崩したこと等があるものの、基金全体としては約１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一般会計において基金からの長期借入金が約８億円あり、令和７年度までに償還を完了する予定であることから、順次償還し、それぞれの基金の設置目的に応じた有効活用を図っていく。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・地域振興基金：社会の環境変化に対応し、時代に即した社会基盤整備、活力創造、地域の資源活用、地域の団体・住民等との協働推進その他の地域振興を図る資金に充てる。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・公共施設整備等基金：公共施設等の整備に要する資金に充てる。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企業立地促進条例補助金や釧路駅周辺整備推進事業等の実施のため地域振興基金を約１億８千万円取り崩したこと等により、特定目的基金全体としては約３千万円の減となった。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一般会計において基金からの長期借入金が約８億円あり、それらは全て特定目的基金からの借入であることから、順次償還し、それぞれの基金の設置目的に応じた有効活用を図っていく。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令和元年度決算剰余金の積立等により、約４千万円の増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年度末に残高が無くなったが、その後財政健全化プラン等により徹底した歳出の削減等に取り組んだことから、平成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年度の決算剰余金より積立を再開、以後毎年度堅調に決算剰余金の積立を行っている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人口減少による税収減や、災害の発生に伴う突発的な支出等に備え、必要な額を堅持していく。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運用利子により約２百万円の積立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令和２年度収支の好転により減債基金の取崩しを行わなかったことから、２百万円の増となった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地方債償還のピークが数年続いており、また今後の、新ごみ最終処分場整備事業等の大型事業実施に伴う起債借入・償還に備え、必要な額を堅持していく。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205B91-A174-4565-8103-D6209B69D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18B5FB-BAE3-47D9-ACE0-D889C3C07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9D74C46-05D5-413D-B4EB-31DB8C3FAB7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C083F43-4DDB-4A5A-BFE6-B61CDECC38B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087A74D-AD55-4C29-AD27-4147914B666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65E0E57-3485-4414-9FA5-48E18955EE0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F0E9C11-7EAC-4389-81E8-A1FE21EDC35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1D13FAE-5A44-4757-94AA-9A18723D3F6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C38F80A-5B3D-4659-8A23-7B5038D383D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49BB761-5622-4F3F-85DC-9CE8304DE6F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07116ED-48F1-4671-A383-A9E2FD19232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3FAAC91-35C9-4C00-8358-99A33614A31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165,667
164,748
1,363.29
117,656,013
116,996,919
626,122
49,360,230
114,507,252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25814E9-0734-40E0-B961-EAFD37BC560B}"/>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17F257D-DCEF-4A98-8016-649F8B3A71D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4C75952-73A9-4DA0-B3C4-34751CE64EF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370A642-4111-4DFC-A6FA-83929E61F3C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0AEF147-CD3C-4DDC-A5BF-B355EEF2994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9FCADE0-2BE3-4319-BD85-19C7C05D0C6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A8519E6-BFD7-43C7-BE42-7F9EE9093A9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AD6C5A6-4AC1-4156-94ED-23A2E4DB09F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174289-DEE0-4823-8709-95567A841E5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06EDB41-CECB-4C76-A813-A4F9FCAF6F2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78F783B-9FA9-4F96-BC2C-697E4CDFC1F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04B535D-6881-4D94-A6E9-F0275C2BC78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87408A3-E167-47A7-B331-BDB2D01C893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40E6E1A-DCB5-4105-8D90-F2CF6E0254F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B9D3107-0AAA-4338-AE5B-2813A93E8BB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2C3B9BA-5E45-4E6A-B3C0-454782A4967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078B50C-38C3-4944-BEEB-C6E498CE6B7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5DCE5A9-CF74-4856-B0ED-3D87FE7CFA3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EBF69A5-0EEC-42BE-96BA-288AD8B0092B}"/>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CBC398F-E195-4F14-9F3E-730B0EAF82AA}"/>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22D2EAE-2019-4EAE-AD8C-BEF1D7A352B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C262FFA-E1D2-4985-8888-B0C6928BE96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98C0A52-0FF6-45E5-B232-4B5C9382AD2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6C7ED4C-ED70-46BD-84D7-C4DBE9D8967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BDEDF3F-BD98-4C7C-A286-6935A7F4475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2BB168F-8A0C-465D-A11C-775210BA768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AF5504D-DD76-45C1-8F1E-1451928E2E7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074A861-9FC9-4E7B-8040-A94F2ADAD7A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85862B8-5288-486A-8B21-202E2BB42CF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F83C1E6-F3E9-4831-897E-9F9264A96CF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DF08545-795C-4819-908B-B3B9AC3C4F6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DCCA9BE-0DAE-4020-810C-38BB89C2326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D601685-1BF8-4336-8F6A-E2460A306E4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3B5AF8D-4C26-4122-B69E-996ED32B167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85E9FBA-85DC-43C2-AEA0-721E5FAC52C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有形固定減価償却率は類似団体平均を若干上回っている。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年代中盤に建設が集中しており、老朽化が進行している。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年９月に策定した釧路市公共施設等総合管理計画に基づき、維持管理コストの縮減、更新費用の負担軽減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平準化などを勘案して施設保有量の最適化を図るなど、適切な運営に努める。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6276AC9-9C20-4962-82EC-2B2713A2192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EB547A3-8732-44F8-ACF4-489F54C8AAE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C3DDE63-9B32-47BA-9C5C-743413B16E5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A6594FC-148E-4FD4-AE23-4507A099562B}"/>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E6C160F-78CB-48AA-B0E6-2A83CDD69A86}"/>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A8E417B-118F-46A3-A98A-356071C11EB7}"/>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EABEB64-18C0-4771-BB6D-C36F224DDEB9}"/>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C37C432-CF2F-4C1B-A666-9694E054EA71}"/>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12E18ACC-E5A4-47FA-A3F9-D5C063007BED}"/>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F42D53E-1984-416A-8768-D7B683696ABC}"/>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B75B960-5268-43F8-B59B-9ACC1DA42B2C}"/>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CAD3C21-4AF1-4A15-9ED4-6510E8B76FD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422369A-505A-45DB-B37E-C96F320D5F0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7EFDE78-A347-48ED-962D-AA179EDF146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a:extLst>
            <a:ext uri="{FF2B5EF4-FFF2-40B4-BE49-F238E27FC236}">
              <a16:creationId xmlns:a16="http://schemas.microsoft.com/office/drawing/2014/main" id="{8F1F75D9-CB94-4DC3-A811-64CD6926DA49}"/>
            </a:ext>
          </a:extLst>
        </xdr:cNvPr>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a:extLst>
            <a:ext uri="{FF2B5EF4-FFF2-40B4-BE49-F238E27FC236}">
              <a16:creationId xmlns:a16="http://schemas.microsoft.com/office/drawing/2014/main" id="{8BF6C963-4B8B-4E91-A28E-94949C40177E}"/>
            </a:ext>
          </a:extLst>
        </xdr:cNvPr>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a:extLst>
            <a:ext uri="{FF2B5EF4-FFF2-40B4-BE49-F238E27FC236}">
              <a16:creationId xmlns:a16="http://schemas.microsoft.com/office/drawing/2014/main" id="{A3575CF5-622B-4C2A-85D3-FEFE1D8905AC}"/>
            </a:ext>
          </a:extLst>
        </xdr:cNvPr>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3063DFCB-98DC-48E2-B3AC-472F54A7F7AE}"/>
            </a:ext>
          </a:extLst>
        </xdr:cNvPr>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DFEA5451-BF2D-4667-B36A-B567BC5F9B61}"/>
            </a:ext>
          </a:extLst>
        </xdr:cNvPr>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2F7D642F-84A0-45FF-8F35-BA3FF3DFA165}"/>
            </a:ext>
          </a:extLst>
        </xdr:cNvPr>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F9870FFF-1C50-4540-B6F9-4300E48F051D}"/>
            </a:ext>
          </a:extLst>
        </xdr:cNvPr>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F8077ECE-3B2D-440F-9AE9-68C283A27CFC}"/>
            </a:ext>
          </a:extLst>
        </xdr:cNvPr>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a:extLst>
            <a:ext uri="{FF2B5EF4-FFF2-40B4-BE49-F238E27FC236}">
              <a16:creationId xmlns:a16="http://schemas.microsoft.com/office/drawing/2014/main" id="{A486E456-D941-4FD5-8DE9-C372FE98EC49}"/>
            </a:ext>
          </a:extLst>
        </xdr:cNvPr>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a:extLst>
            <a:ext uri="{FF2B5EF4-FFF2-40B4-BE49-F238E27FC236}">
              <a16:creationId xmlns:a16="http://schemas.microsoft.com/office/drawing/2014/main" id="{BB9BB035-55D8-44FB-B71D-EBC2B3541C97}"/>
            </a:ext>
          </a:extLst>
        </xdr:cNvPr>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a:extLst>
            <a:ext uri="{FF2B5EF4-FFF2-40B4-BE49-F238E27FC236}">
              <a16:creationId xmlns:a16="http://schemas.microsoft.com/office/drawing/2014/main" id="{7696CE07-45C8-4B6B-91C4-41984CD79829}"/>
            </a:ext>
          </a:extLst>
        </xdr:cNvPr>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ACA97C2-F5D7-4A3B-89F7-FF5AF7A5884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242C2A6-975B-4FE0-8FE3-71F48C01D08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55DF220-C9AE-4F0F-AD7C-38B7EDF9FB6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D44BB0-4300-4C7D-985D-71F5ECC844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0D14D61-E9B3-46FB-ABA9-332C565FF4B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79" name="楕円 78">
          <a:extLst>
            <a:ext uri="{FF2B5EF4-FFF2-40B4-BE49-F238E27FC236}">
              <a16:creationId xmlns:a16="http://schemas.microsoft.com/office/drawing/2014/main" id="{C681A9D1-C643-4478-A539-EB170E77F04C}"/>
            </a:ext>
          </a:extLst>
        </xdr:cNvPr>
        <xdr:cNvSpPr/>
      </xdr:nvSpPr>
      <xdr:spPr>
        <a:xfrm>
          <a:off x="4711700" y="51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117238</xdr:rowOff>
    </xdr:from>
    <xdr:ext cx="405111" cy="259045"/>
    <xdr:sp macro="" textlink="">
      <xdr:nvSpPr>
        <xdr:cNvPr id="80" name="有形固定資産減価償却率該当値テキスト">
          <a:extLst>
            <a:ext uri="{FF2B5EF4-FFF2-40B4-BE49-F238E27FC236}">
              <a16:creationId xmlns:a16="http://schemas.microsoft.com/office/drawing/2014/main" id="{64D0D991-30A7-4FEA-B9B9-5BD6E48D8A67}"/>
            </a:ext>
          </a:extLst>
        </xdr:cNvPr>
        <xdr:cNvSpPr txBox="1"/>
      </xdr:nvSpPr>
      <xdr:spPr>
        <a:xfrm>
          <a:off x="4813300"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104267</xdr:rowOff>
    </xdr:from>
    <xdr:to>
      <xdr:col>19</xdr:col>
      <xdr:colOff>187325</xdr:colOff>
      <xdr:row>30</xdr:row>
      <xdr:rowOff>34417</xdr:rowOff>
    </xdr:to>
    <xdr:sp macro="" textlink="">
      <xdr:nvSpPr>
        <xdr:cNvPr id="81" name="楕円 80">
          <a:extLst>
            <a:ext uri="{FF2B5EF4-FFF2-40B4-BE49-F238E27FC236}">
              <a16:creationId xmlns:a16="http://schemas.microsoft.com/office/drawing/2014/main" id="{DD34F2F9-5190-478F-9F63-B5564AE3054F}"/>
            </a:ext>
          </a:extLst>
        </xdr:cNvPr>
        <xdr:cNvSpPr/>
      </xdr:nvSpPr>
      <xdr:spPr>
        <a:xfrm>
          <a:off x="4000500" y="5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155067</xdr:rowOff>
    </xdr:from>
    <xdr:to>
      <xdr:col>23</xdr:col>
      <xdr:colOff>85725</xdr:colOff>
      <xdr:row>30</xdr:row>
      <xdr:rowOff>18161</xdr:rowOff>
    </xdr:to>
    <xdr:cxnSp macro="">
      <xdr:nvCxnSpPr>
        <xdr:cNvPr id="82" name="直線コネクタ 81">
          <a:extLst>
            <a:ext uri="{FF2B5EF4-FFF2-40B4-BE49-F238E27FC236}">
              <a16:creationId xmlns:a16="http://schemas.microsoft.com/office/drawing/2014/main" id="{709AC181-58A3-4A98-96B0-9356194C29AC}"/>
            </a:ext>
          </a:extLst>
        </xdr:cNvPr>
        <xdr:cNvCxnSpPr/>
      </xdr:nvCxnSpPr>
      <xdr:spPr>
        <a:xfrm>
          <a:off x="4051300" y="512711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3" name="楕円 82">
          <a:extLst>
            <a:ext uri="{FF2B5EF4-FFF2-40B4-BE49-F238E27FC236}">
              <a16:creationId xmlns:a16="http://schemas.microsoft.com/office/drawing/2014/main" id="{44027304-99C8-43C4-8351-79B45AF0140E}"/>
            </a:ext>
          </a:extLst>
        </xdr:cNvPr>
        <xdr:cNvSpPr/>
      </xdr:nvSpPr>
      <xdr:spPr>
        <a:xfrm>
          <a:off x="3238500" y="5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90297</xdr:rowOff>
    </xdr:from>
    <xdr:to>
      <xdr:col>19</xdr:col>
      <xdr:colOff>136525</xdr:colOff>
      <xdr:row>29</xdr:row>
      <xdr:rowOff>155067</xdr:rowOff>
    </xdr:to>
    <xdr:cxnSp macro="">
      <xdr:nvCxnSpPr>
        <xdr:cNvPr id="84" name="直線コネクタ 83">
          <a:extLst>
            <a:ext uri="{FF2B5EF4-FFF2-40B4-BE49-F238E27FC236}">
              <a16:creationId xmlns:a16="http://schemas.microsoft.com/office/drawing/2014/main" id="{4FA45C7A-BD3E-4879-8B1D-A6B955ACDC50}"/>
            </a:ext>
          </a:extLst>
        </xdr:cNvPr>
        <xdr:cNvCxnSpPr/>
      </xdr:nvCxnSpPr>
      <xdr:spPr>
        <a:xfrm>
          <a:off x="3289300" y="506234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154813</xdr:rowOff>
    </xdr:from>
    <xdr:to>
      <xdr:col>11</xdr:col>
      <xdr:colOff>187325</xdr:colOff>
      <xdr:row>29</xdr:row>
      <xdr:rowOff>84963</xdr:rowOff>
    </xdr:to>
    <xdr:sp macro="" textlink="">
      <xdr:nvSpPr>
        <xdr:cNvPr id="85" name="楕円 84">
          <a:extLst>
            <a:ext uri="{FF2B5EF4-FFF2-40B4-BE49-F238E27FC236}">
              <a16:creationId xmlns:a16="http://schemas.microsoft.com/office/drawing/2014/main" id="{7612B25F-9315-42BE-8528-9FF29BD203CE}"/>
            </a:ext>
          </a:extLst>
        </xdr:cNvPr>
        <xdr:cNvSpPr/>
      </xdr:nvSpPr>
      <xdr:spPr>
        <a:xfrm>
          <a:off x="2476500" y="4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34163</xdr:rowOff>
    </xdr:from>
    <xdr:to>
      <xdr:col>15</xdr:col>
      <xdr:colOff>136525</xdr:colOff>
      <xdr:row>29</xdr:row>
      <xdr:rowOff>90297</xdr:rowOff>
    </xdr:to>
    <xdr:cxnSp macro="">
      <xdr:nvCxnSpPr>
        <xdr:cNvPr id="86" name="直線コネクタ 85">
          <a:extLst>
            <a:ext uri="{FF2B5EF4-FFF2-40B4-BE49-F238E27FC236}">
              <a16:creationId xmlns:a16="http://schemas.microsoft.com/office/drawing/2014/main" id="{D98713A0-E397-4EB0-A0B3-69ADAACA37A4}"/>
            </a:ext>
          </a:extLst>
        </xdr:cNvPr>
        <xdr:cNvCxnSpPr/>
      </xdr:nvCxnSpPr>
      <xdr:spPr>
        <a:xfrm>
          <a:off x="2527300" y="500621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107315</xdr:rowOff>
    </xdr:from>
    <xdr:to>
      <xdr:col>7</xdr:col>
      <xdr:colOff>187325</xdr:colOff>
      <xdr:row>29</xdr:row>
      <xdr:rowOff>37465</xdr:rowOff>
    </xdr:to>
    <xdr:sp macro="" textlink="">
      <xdr:nvSpPr>
        <xdr:cNvPr id="87" name="楕円 86">
          <a:extLst>
            <a:ext uri="{FF2B5EF4-FFF2-40B4-BE49-F238E27FC236}">
              <a16:creationId xmlns:a16="http://schemas.microsoft.com/office/drawing/2014/main" id="{3066F3DE-930A-440A-B978-D2DF24533A40}"/>
            </a:ext>
          </a:extLst>
        </xdr:cNvPr>
        <xdr:cNvSpPr/>
      </xdr:nvSpPr>
      <xdr:spPr>
        <a:xfrm>
          <a:off x="1714500" y="49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158115</xdr:rowOff>
    </xdr:from>
    <xdr:to>
      <xdr:col>11</xdr:col>
      <xdr:colOff>136525</xdr:colOff>
      <xdr:row>29</xdr:row>
      <xdr:rowOff>34163</xdr:rowOff>
    </xdr:to>
    <xdr:cxnSp macro="">
      <xdr:nvCxnSpPr>
        <xdr:cNvPr id="88" name="直線コネクタ 87">
          <a:extLst>
            <a:ext uri="{FF2B5EF4-FFF2-40B4-BE49-F238E27FC236}">
              <a16:creationId xmlns:a16="http://schemas.microsoft.com/office/drawing/2014/main" id="{5C4FB341-558C-42E6-AF8E-B892AB9EDAFA}"/>
            </a:ext>
          </a:extLst>
        </xdr:cNvPr>
        <xdr:cNvCxnSpPr/>
      </xdr:nvCxnSpPr>
      <xdr:spPr>
        <a:xfrm>
          <a:off x="1765300" y="4958715"/>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a:extLst>
            <a:ext uri="{FF2B5EF4-FFF2-40B4-BE49-F238E27FC236}">
              <a16:creationId xmlns:a16="http://schemas.microsoft.com/office/drawing/2014/main" id="{FCA9A40E-4343-49B7-8842-D87535BA2B13}"/>
            </a:ext>
          </a:extLst>
        </xdr:cNvPr>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a:extLst>
            <a:ext uri="{FF2B5EF4-FFF2-40B4-BE49-F238E27FC236}">
              <a16:creationId xmlns:a16="http://schemas.microsoft.com/office/drawing/2014/main" id="{C50C71EA-B82F-42E1-B0A3-49C044A2F608}"/>
            </a:ext>
          </a:extLst>
        </xdr:cNvPr>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1" name="n_3aveValue有形固定資産減価償却率">
          <a:extLst>
            <a:ext uri="{FF2B5EF4-FFF2-40B4-BE49-F238E27FC236}">
              <a16:creationId xmlns:a16="http://schemas.microsoft.com/office/drawing/2014/main" id="{6CD4BDB5-AFDB-430B-BF27-93685EA3BDAF}"/>
            </a:ext>
          </a:extLst>
        </xdr:cNvPr>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a:extLst>
            <a:ext uri="{FF2B5EF4-FFF2-40B4-BE49-F238E27FC236}">
              <a16:creationId xmlns:a16="http://schemas.microsoft.com/office/drawing/2014/main" id="{4E84A3B5-EF70-440C-AC45-E9B9F8F7F175}"/>
            </a:ext>
          </a:extLst>
        </xdr:cNvPr>
        <xdr:cNvSpPr txBox="1"/>
      </xdr:nvSpPr>
      <xdr:spPr>
        <a:xfrm>
          <a:off x="1562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25544</xdr:rowOff>
    </xdr:from>
    <xdr:ext cx="405111" cy="259045"/>
    <xdr:sp macro="" textlink="">
      <xdr:nvSpPr>
        <xdr:cNvPr id="93" name="n_1mainValue有形固定資産減価償却率">
          <a:extLst>
            <a:ext uri="{FF2B5EF4-FFF2-40B4-BE49-F238E27FC236}">
              <a16:creationId xmlns:a16="http://schemas.microsoft.com/office/drawing/2014/main" id="{8D8CBECF-7CAB-4665-A217-52B1E1CB5346}"/>
            </a:ext>
          </a:extLst>
        </xdr:cNvPr>
        <xdr:cNvSpPr txBox="1"/>
      </xdr:nvSpPr>
      <xdr:spPr>
        <a:xfrm>
          <a:off x="3836044" y="516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4" name="n_2mainValue有形固定資産減価償却率">
          <a:extLst>
            <a:ext uri="{FF2B5EF4-FFF2-40B4-BE49-F238E27FC236}">
              <a16:creationId xmlns:a16="http://schemas.microsoft.com/office/drawing/2014/main" id="{C1D66746-E294-4088-8016-51159B9C88A1}"/>
            </a:ext>
          </a:extLst>
        </xdr:cNvPr>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76090</xdr:rowOff>
    </xdr:from>
    <xdr:ext cx="405111" cy="259045"/>
    <xdr:sp macro="" textlink="">
      <xdr:nvSpPr>
        <xdr:cNvPr id="95" name="n_3mainValue有形固定資産減価償却率">
          <a:extLst>
            <a:ext uri="{FF2B5EF4-FFF2-40B4-BE49-F238E27FC236}">
              <a16:creationId xmlns:a16="http://schemas.microsoft.com/office/drawing/2014/main" id="{E0C38181-970B-4668-BD05-710B7C875D8C}"/>
            </a:ext>
          </a:extLst>
        </xdr:cNvPr>
        <xdr:cNvSpPr txBox="1"/>
      </xdr:nvSpPr>
      <xdr:spPr>
        <a:xfrm>
          <a:off x="2324744" y="504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6" name="n_4mainValue有形固定資産減価償却率">
          <a:extLst>
            <a:ext uri="{FF2B5EF4-FFF2-40B4-BE49-F238E27FC236}">
              <a16:creationId xmlns:a16="http://schemas.microsoft.com/office/drawing/2014/main" id="{42EABFDC-F25E-4431-A96E-ABFE16FEB8D1}"/>
            </a:ext>
          </a:extLst>
        </xdr:cNvPr>
        <xdr:cNvSpPr txBox="1"/>
      </xdr:nvSpPr>
      <xdr:spPr>
        <a:xfrm>
          <a:off x="1562744" y="46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3FA4286-555A-4EAB-947E-0423B46F505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37E622E-BAD7-4DAC-8245-B82D6972496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B2046E63-CEEB-4FBD-961F-D59C9C7923A9}"/>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7610CF21-9DCC-4694-962B-B1208E073AD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4752BF0-B914-443D-825B-ACF3A7B8C4E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29871F2-91A6-4822-BEF5-9F10F24DA51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5054E68-6306-4326-A28D-0AEC833CDBA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F8D8855-9FA9-4FA2-A74F-C96CF3D8209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A861C531-B976-413C-A1BC-B332E0F466D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A771994-4901-4754-9DF3-AEDCCDCF3A0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BD6AA33D-A701-41C0-BF2C-A803B94D0EC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BF35F70-D937-4435-B08F-AE7BD1A0D01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C36000F-9937-4314-ADAF-2098B8B74CC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「返す以上に借りない」を基本方針として市債の借入を抑制するなど、行財政改革の取組を通じて、今後も債務償還比率の改善を図る。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DA5772FA-39BA-4AC0-846C-B6275FA9B37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E216689A-E538-4EA8-838B-D16C5D1BA56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83F2CD5-8635-45A6-9808-4C3375EE68B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ADA1D690-0B11-4A12-8D47-401D56612FD4}"/>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CCCAB23D-37A8-4348-9007-B294FD03B884}"/>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8AF0DF8B-E2E7-483F-B26C-CBEBA8F51D9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3832E4E-76DD-4C00-8751-17BC28F29EB3}"/>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FA40BE3B-15D3-4D77-9702-9A0883794174}"/>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6379E24-F660-41E6-AB23-B7E94F90973A}"/>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5BD8C8E4-0904-4A00-9013-0BDB0094F36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7017AF29-D4B3-4E34-8110-3A473D3F849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EA43D768-530C-4652-AB86-9F2B16AB3FC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B5FF4D63-BF2C-42FF-BF30-271730DED869}"/>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F80270AD-C201-4E5B-9804-5E6D511C222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6A9FE68A-0EA5-4FB4-85FF-1720F75ECDEB}"/>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FD438BA-9903-44A2-A4C9-9B8E3E60235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56238AD-75A6-4589-973D-3716270DA82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a:extLst>
            <a:ext uri="{FF2B5EF4-FFF2-40B4-BE49-F238E27FC236}">
              <a16:creationId xmlns:a16="http://schemas.microsoft.com/office/drawing/2014/main" id="{BC97F780-1287-40FF-9F88-6BC261D662BA}"/>
            </a:ext>
          </a:extLst>
        </xdr:cNvPr>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a:extLst>
            <a:ext uri="{FF2B5EF4-FFF2-40B4-BE49-F238E27FC236}">
              <a16:creationId xmlns:a16="http://schemas.microsoft.com/office/drawing/2014/main" id="{9540288C-CF95-407B-855B-00C8FD830EE7}"/>
            </a:ext>
          </a:extLst>
        </xdr:cNvPr>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a:extLst>
            <a:ext uri="{FF2B5EF4-FFF2-40B4-BE49-F238E27FC236}">
              <a16:creationId xmlns:a16="http://schemas.microsoft.com/office/drawing/2014/main" id="{05F50950-62F4-4304-AF91-ACC8998B6844}"/>
            </a:ext>
          </a:extLst>
        </xdr:cNvPr>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223437BF-E89E-45BA-B7F3-557F3AE5A4AF}"/>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92512F5-CCF2-4A46-8D40-A94AF31B0BA1}"/>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a:extLst>
            <a:ext uri="{FF2B5EF4-FFF2-40B4-BE49-F238E27FC236}">
              <a16:creationId xmlns:a16="http://schemas.microsoft.com/office/drawing/2014/main" id="{49B21C65-2075-4668-AAA5-D37E7A6400CF}"/>
            </a:ext>
          </a:extLst>
        </xdr:cNvPr>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a:extLst>
            <a:ext uri="{FF2B5EF4-FFF2-40B4-BE49-F238E27FC236}">
              <a16:creationId xmlns:a16="http://schemas.microsoft.com/office/drawing/2014/main" id="{E234604E-CC6A-4B3C-B9EE-9025ED65A1FE}"/>
            </a:ext>
          </a:extLst>
        </xdr:cNvPr>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a:extLst>
            <a:ext uri="{FF2B5EF4-FFF2-40B4-BE49-F238E27FC236}">
              <a16:creationId xmlns:a16="http://schemas.microsoft.com/office/drawing/2014/main" id="{DA6D3B74-570F-480B-A025-237DCC12808B}"/>
            </a:ext>
          </a:extLst>
        </xdr:cNvPr>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a:extLst>
            <a:ext uri="{FF2B5EF4-FFF2-40B4-BE49-F238E27FC236}">
              <a16:creationId xmlns:a16="http://schemas.microsoft.com/office/drawing/2014/main" id="{2F0AE170-9436-4358-B3AE-83E3DCB1B2E7}"/>
            </a:ext>
          </a:extLst>
        </xdr:cNvPr>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a:extLst>
            <a:ext uri="{FF2B5EF4-FFF2-40B4-BE49-F238E27FC236}">
              <a16:creationId xmlns:a16="http://schemas.microsoft.com/office/drawing/2014/main" id="{384DC052-4CE4-4BA9-BD5A-8A7601456165}"/>
            </a:ext>
          </a:extLst>
        </xdr:cNvPr>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a:extLst>
            <a:ext uri="{FF2B5EF4-FFF2-40B4-BE49-F238E27FC236}">
              <a16:creationId xmlns:a16="http://schemas.microsoft.com/office/drawing/2014/main" id="{A06B44B1-17B5-4796-A03F-140F8B1197CE}"/>
            </a:ext>
          </a:extLst>
        </xdr:cNvPr>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8F655D6-B088-4B83-9BAC-76C5AC0A36E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3D38898-D684-4ABC-8C05-C04427D7847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7E9F720-5F2B-4758-A67A-9497025187A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FA1CF2A-ACC4-4260-8FD4-BBEFAB997D1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C25721A-AA44-4318-8553-796BBFDFEAA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39760</xdr:rowOff>
    </xdr:from>
    <xdr:to>
      <xdr:col>76</xdr:col>
      <xdr:colOff>73025</xdr:colOff>
      <xdr:row>32</xdr:row>
      <xdr:rowOff>141360</xdr:rowOff>
    </xdr:to>
    <xdr:sp macro="" textlink="">
      <xdr:nvSpPr>
        <xdr:cNvPr id="143" name="楕円 142">
          <a:extLst>
            <a:ext uri="{FF2B5EF4-FFF2-40B4-BE49-F238E27FC236}">
              <a16:creationId xmlns:a16="http://schemas.microsoft.com/office/drawing/2014/main" id="{6BD910C5-CB5C-4827-8010-BADA8FA1CA94}"/>
            </a:ext>
          </a:extLst>
        </xdr:cNvPr>
        <xdr:cNvSpPr/>
      </xdr:nvSpPr>
      <xdr:spPr>
        <a:xfrm>
          <a:off x="14744700" y="5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18187</xdr:rowOff>
    </xdr:from>
    <xdr:ext cx="469744" cy="259045"/>
    <xdr:sp macro="" textlink="">
      <xdr:nvSpPr>
        <xdr:cNvPr id="144" name="債務償還比率該当値テキスト">
          <a:extLst>
            <a:ext uri="{FF2B5EF4-FFF2-40B4-BE49-F238E27FC236}">
              <a16:creationId xmlns:a16="http://schemas.microsoft.com/office/drawing/2014/main" id="{1BA8E0FA-3602-4D32-B9ED-C0DE7BBDED60}"/>
            </a:ext>
          </a:extLst>
        </xdr:cNvPr>
        <xdr:cNvSpPr txBox="1"/>
      </xdr:nvSpPr>
      <xdr:spPr>
        <a:xfrm>
          <a:off x="14846300" y="550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123498</xdr:rowOff>
    </xdr:from>
    <xdr:to>
      <xdr:col>72</xdr:col>
      <xdr:colOff>123825</xdr:colOff>
      <xdr:row>33</xdr:row>
      <xdr:rowOff>53648</xdr:rowOff>
    </xdr:to>
    <xdr:sp macro="" textlink="">
      <xdr:nvSpPr>
        <xdr:cNvPr id="145" name="楕円 144">
          <a:extLst>
            <a:ext uri="{FF2B5EF4-FFF2-40B4-BE49-F238E27FC236}">
              <a16:creationId xmlns:a16="http://schemas.microsoft.com/office/drawing/2014/main" id="{A64C9433-5599-424F-8A58-D121F77326B1}"/>
            </a:ext>
          </a:extLst>
        </xdr:cNvPr>
        <xdr:cNvSpPr/>
      </xdr:nvSpPr>
      <xdr:spPr>
        <a:xfrm>
          <a:off x="14033500" y="56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90560</xdr:rowOff>
    </xdr:from>
    <xdr:to>
      <xdr:col>76</xdr:col>
      <xdr:colOff>22225</xdr:colOff>
      <xdr:row>33</xdr:row>
      <xdr:rowOff>2848</xdr:rowOff>
    </xdr:to>
    <xdr:cxnSp macro="">
      <xdr:nvCxnSpPr>
        <xdr:cNvPr id="146" name="直線コネクタ 145">
          <a:extLst>
            <a:ext uri="{FF2B5EF4-FFF2-40B4-BE49-F238E27FC236}">
              <a16:creationId xmlns:a16="http://schemas.microsoft.com/office/drawing/2014/main" id="{DA88AFB8-1FEA-45D3-94DC-8F35FCB6F0D0}"/>
            </a:ext>
          </a:extLst>
        </xdr:cNvPr>
        <xdr:cNvCxnSpPr/>
      </xdr:nvCxnSpPr>
      <xdr:spPr>
        <a:xfrm flipV="1">
          <a:off x="14084300" y="5576960"/>
          <a:ext cx="7112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95159</xdr:rowOff>
    </xdr:from>
    <xdr:to>
      <xdr:col>68</xdr:col>
      <xdr:colOff>123825</xdr:colOff>
      <xdr:row>34</xdr:row>
      <xdr:rowOff>25309</xdr:rowOff>
    </xdr:to>
    <xdr:sp macro="" textlink="">
      <xdr:nvSpPr>
        <xdr:cNvPr id="147" name="楕円 146">
          <a:extLst>
            <a:ext uri="{FF2B5EF4-FFF2-40B4-BE49-F238E27FC236}">
              <a16:creationId xmlns:a16="http://schemas.microsoft.com/office/drawing/2014/main" id="{6CCCC40D-2FAE-4B49-B2CF-941607495CE1}"/>
            </a:ext>
          </a:extLst>
        </xdr:cNvPr>
        <xdr:cNvSpPr/>
      </xdr:nvSpPr>
      <xdr:spPr>
        <a:xfrm>
          <a:off x="13271500" y="57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2848</xdr:rowOff>
    </xdr:from>
    <xdr:to>
      <xdr:col>72</xdr:col>
      <xdr:colOff>73025</xdr:colOff>
      <xdr:row>33</xdr:row>
      <xdr:rowOff>145959</xdr:rowOff>
    </xdr:to>
    <xdr:cxnSp macro="">
      <xdr:nvCxnSpPr>
        <xdr:cNvPr id="148" name="直線コネクタ 147">
          <a:extLst>
            <a:ext uri="{FF2B5EF4-FFF2-40B4-BE49-F238E27FC236}">
              <a16:creationId xmlns:a16="http://schemas.microsoft.com/office/drawing/2014/main" id="{00E9B931-AF5F-4C5C-8FBE-E2138C0DBBD8}"/>
            </a:ext>
          </a:extLst>
        </xdr:cNvPr>
        <xdr:cNvCxnSpPr/>
      </xdr:nvCxnSpPr>
      <xdr:spPr>
        <a:xfrm flipV="1">
          <a:off x="13322300" y="5660698"/>
          <a:ext cx="762000" cy="1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115053</xdr:rowOff>
    </xdr:from>
    <xdr:to>
      <xdr:col>64</xdr:col>
      <xdr:colOff>123825</xdr:colOff>
      <xdr:row>34</xdr:row>
      <xdr:rowOff>45203</xdr:rowOff>
    </xdr:to>
    <xdr:sp macro="" textlink="">
      <xdr:nvSpPr>
        <xdr:cNvPr id="149" name="楕円 148">
          <a:extLst>
            <a:ext uri="{FF2B5EF4-FFF2-40B4-BE49-F238E27FC236}">
              <a16:creationId xmlns:a16="http://schemas.microsoft.com/office/drawing/2014/main" id="{3B20AC98-317E-4654-B88B-FA42A7835BED}"/>
            </a:ext>
          </a:extLst>
        </xdr:cNvPr>
        <xdr:cNvSpPr/>
      </xdr:nvSpPr>
      <xdr:spPr>
        <a:xfrm>
          <a:off x="12509500" y="57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145959</xdr:rowOff>
    </xdr:from>
    <xdr:to>
      <xdr:col>68</xdr:col>
      <xdr:colOff>73025</xdr:colOff>
      <xdr:row>33</xdr:row>
      <xdr:rowOff>165853</xdr:rowOff>
    </xdr:to>
    <xdr:cxnSp macro="">
      <xdr:nvCxnSpPr>
        <xdr:cNvPr id="150" name="直線コネクタ 149">
          <a:extLst>
            <a:ext uri="{FF2B5EF4-FFF2-40B4-BE49-F238E27FC236}">
              <a16:creationId xmlns:a16="http://schemas.microsoft.com/office/drawing/2014/main" id="{CF23A942-EADF-471B-9583-8D0523989703}"/>
            </a:ext>
          </a:extLst>
        </xdr:cNvPr>
        <xdr:cNvCxnSpPr/>
      </xdr:nvCxnSpPr>
      <xdr:spPr>
        <a:xfrm flipV="1">
          <a:off x="12560300" y="5803809"/>
          <a:ext cx="7620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22098</xdr:rowOff>
    </xdr:from>
    <xdr:to>
      <xdr:col>60</xdr:col>
      <xdr:colOff>123825</xdr:colOff>
      <xdr:row>34</xdr:row>
      <xdr:rowOff>123698</xdr:rowOff>
    </xdr:to>
    <xdr:sp macro="" textlink="">
      <xdr:nvSpPr>
        <xdr:cNvPr id="151" name="楕円 150">
          <a:extLst>
            <a:ext uri="{FF2B5EF4-FFF2-40B4-BE49-F238E27FC236}">
              <a16:creationId xmlns:a16="http://schemas.microsoft.com/office/drawing/2014/main" id="{E8AFCF2B-CF93-4C9D-979D-D0EB6AD11DBB}"/>
            </a:ext>
          </a:extLst>
        </xdr:cNvPr>
        <xdr:cNvSpPr/>
      </xdr:nvSpPr>
      <xdr:spPr>
        <a:xfrm>
          <a:off x="11747500" y="58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165853</xdr:rowOff>
    </xdr:from>
    <xdr:to>
      <xdr:col>64</xdr:col>
      <xdr:colOff>73025</xdr:colOff>
      <xdr:row>34</xdr:row>
      <xdr:rowOff>72898</xdr:rowOff>
    </xdr:to>
    <xdr:cxnSp macro="">
      <xdr:nvCxnSpPr>
        <xdr:cNvPr id="152" name="直線コネクタ 151">
          <a:extLst>
            <a:ext uri="{FF2B5EF4-FFF2-40B4-BE49-F238E27FC236}">
              <a16:creationId xmlns:a16="http://schemas.microsoft.com/office/drawing/2014/main" id="{2FCAAF89-7D28-4EDC-92DC-4588BAE0836A}"/>
            </a:ext>
          </a:extLst>
        </xdr:cNvPr>
        <xdr:cNvCxnSpPr/>
      </xdr:nvCxnSpPr>
      <xdr:spPr>
        <a:xfrm flipV="1">
          <a:off x="11798300" y="5823703"/>
          <a:ext cx="762000" cy="7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a:extLst>
            <a:ext uri="{FF2B5EF4-FFF2-40B4-BE49-F238E27FC236}">
              <a16:creationId xmlns:a16="http://schemas.microsoft.com/office/drawing/2014/main" id="{BF59F803-E807-41A3-ADD1-4A7D5CCE2F27}"/>
            </a:ext>
          </a:extLst>
        </xdr:cNvPr>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a:extLst>
            <a:ext uri="{FF2B5EF4-FFF2-40B4-BE49-F238E27FC236}">
              <a16:creationId xmlns:a16="http://schemas.microsoft.com/office/drawing/2014/main" id="{17F8CA8B-4D0B-405B-8929-BC1116924F43}"/>
            </a:ext>
          </a:extLst>
        </xdr:cNvPr>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a:extLst>
            <a:ext uri="{FF2B5EF4-FFF2-40B4-BE49-F238E27FC236}">
              <a16:creationId xmlns:a16="http://schemas.microsoft.com/office/drawing/2014/main" id="{DB245DED-2488-4F8A-A5FF-977E2D7AD8FA}"/>
            </a:ext>
          </a:extLst>
        </xdr:cNvPr>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a:extLst>
            <a:ext uri="{FF2B5EF4-FFF2-40B4-BE49-F238E27FC236}">
              <a16:creationId xmlns:a16="http://schemas.microsoft.com/office/drawing/2014/main" id="{1C487A4F-A418-496F-BC65-F1B37A842EAD}"/>
            </a:ext>
          </a:extLst>
        </xdr:cNvPr>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44776</xdr:rowOff>
    </xdr:from>
    <xdr:ext cx="469744" cy="259045"/>
    <xdr:sp macro="" textlink="">
      <xdr:nvSpPr>
        <xdr:cNvPr id="157" name="n_1mainValue債務償還比率">
          <a:extLst>
            <a:ext uri="{FF2B5EF4-FFF2-40B4-BE49-F238E27FC236}">
              <a16:creationId xmlns:a16="http://schemas.microsoft.com/office/drawing/2014/main" id="{519800C6-D27A-4BFE-8907-C02DF0671AC3}"/>
            </a:ext>
          </a:extLst>
        </xdr:cNvPr>
        <xdr:cNvSpPr txBox="1"/>
      </xdr:nvSpPr>
      <xdr:spPr>
        <a:xfrm>
          <a:off x="13836727" y="57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16436</xdr:rowOff>
    </xdr:from>
    <xdr:ext cx="469744" cy="259045"/>
    <xdr:sp macro="" textlink="">
      <xdr:nvSpPr>
        <xdr:cNvPr id="158" name="n_2mainValue債務償還比率">
          <a:extLst>
            <a:ext uri="{FF2B5EF4-FFF2-40B4-BE49-F238E27FC236}">
              <a16:creationId xmlns:a16="http://schemas.microsoft.com/office/drawing/2014/main" id="{00B51432-CAD0-4C3A-A5A0-42B70D7AFE05}"/>
            </a:ext>
          </a:extLst>
        </xdr:cNvPr>
        <xdr:cNvSpPr txBox="1"/>
      </xdr:nvSpPr>
      <xdr:spPr>
        <a:xfrm>
          <a:off x="13087427" y="584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36330</xdr:rowOff>
    </xdr:from>
    <xdr:ext cx="469744" cy="259045"/>
    <xdr:sp macro="" textlink="">
      <xdr:nvSpPr>
        <xdr:cNvPr id="159" name="n_3mainValue債務償還比率">
          <a:extLst>
            <a:ext uri="{FF2B5EF4-FFF2-40B4-BE49-F238E27FC236}">
              <a16:creationId xmlns:a16="http://schemas.microsoft.com/office/drawing/2014/main" id="{02029C9D-B21A-4BF7-8A83-7A18DB43E3C9}"/>
            </a:ext>
          </a:extLst>
        </xdr:cNvPr>
        <xdr:cNvSpPr txBox="1"/>
      </xdr:nvSpPr>
      <xdr:spPr>
        <a:xfrm>
          <a:off x="12325427" y="58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114825</xdr:rowOff>
    </xdr:from>
    <xdr:ext cx="469744" cy="259045"/>
    <xdr:sp macro="" textlink="">
      <xdr:nvSpPr>
        <xdr:cNvPr id="160" name="n_4mainValue債務償還比率">
          <a:extLst>
            <a:ext uri="{FF2B5EF4-FFF2-40B4-BE49-F238E27FC236}">
              <a16:creationId xmlns:a16="http://schemas.microsoft.com/office/drawing/2014/main" id="{A5050FD6-5777-4054-91DD-7B763DF86AD5}"/>
            </a:ext>
          </a:extLst>
        </xdr:cNvPr>
        <xdr:cNvSpPr txBox="1"/>
      </xdr:nvSpPr>
      <xdr:spPr>
        <a:xfrm>
          <a:off x="11563427"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A4B82D1-7F6F-40BC-9318-A4FC468C5F6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DCB9BF4-732E-4AE8-95DD-F28D45F06B3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8C227C9-C2A0-4197-B9E6-E7E5ABD51BE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5680EC9-65EB-46D4-8F82-0F87F37139F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688C800-5668-4ACD-9637-012A8B1CF34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6BFDCEB-901E-42DF-BB24-B3270CE9123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861460-CCD7-4537-8D72-393DF3A965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47953B-C375-4678-AE2C-2FF4FE0FFC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DFA69A-655B-43B2-BE9A-60134BD172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24C576-CD8E-41EF-AFF8-7B42FA78B9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318BE3-B246-4D21-90C2-653CFF6BA9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EFF347-2059-450C-9D36-B5A22B9327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99CA8A-CA31-4082-A656-48F314A06F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96F065-1120-4E8E-B4E8-F7813B27F6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143AE9-5952-4026-823D-674ACE1BD4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9223A5-26A2-4DAF-B536-3F0249333F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165,667
164,748
1,363.29
117,656,013
116,996,919
626,122
49,360,230
114,507,252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51F04A-59C2-4D5D-8383-045E150053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873F40-76EE-4CCF-B417-BDED7C6BA3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0DE49B-58DC-4069-9A13-470741443A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554296-9CD0-4212-AAF3-C84ACE9D75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E3A923-A444-4993-B0D1-846396103F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45D559-8047-45A7-81EC-9052FEF066A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5321B2-6D08-478F-81ED-134BB40393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DF724C-AF8F-45A4-A0EA-B72E302254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812336-7F11-49E5-9433-7042D326D3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A88DE0-248B-4561-9DEC-BBD4269A99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ECB9B9-BB10-4DE1-BA85-8E289B1767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0251A3-E42F-4352-A48A-6A21A2F4D3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37422A-4A1A-4074-A33F-2D0C4D9C49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15C5D4-6437-4C0D-806E-70D732A369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8CB58E-6D8E-49C8-B000-3357A0E2D1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172AE5-AB26-4CC2-A03B-9A1155DD9B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560B6F-F3BB-4ED9-AC63-DC09B9B893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516D47-6951-49B1-92D8-C9C760FE15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278E8B-6BAF-45E7-9A6C-6AE02EE01B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9C4CEB-6CBD-42D8-A4DD-5458D53BB1B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FC25FC-3A7E-4C43-8B93-7D1E56D1BF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D1CC01-8713-4753-A962-F1759D002D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144758B-EF02-4650-840B-0642C25F71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9603981-599B-412B-8F9D-4BB8CFA08F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25A725-1F09-462C-A6BB-77B037CF0E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0423AB-43DE-43EC-864E-E31281EBBB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C56DE9-7D4F-4B26-B398-419DCACD67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7BA423-DF44-47E2-BED6-5BDA483B9E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271A64-E495-4571-9AF7-6D6D395613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C57D9B-85D8-4778-812F-61A35F0719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B4FD65-29C8-49A4-910D-2C7A51071C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8A83A6-02AF-4327-B456-26C904149E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FC32C30-6CA7-48ED-81EA-C561FD4ED99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3F85B9F-2A20-40E4-A07C-1DB71D4BF7C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92E9E3-8276-43CF-B7FC-C301FE8B446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14B54DF-CE50-4DC0-858E-476101441A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4DD36A-38CE-4D05-8286-D8E30BC471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48AEBDA-46A0-44D4-BD6A-40234E86CEC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CEDB11A-9A0E-4DFE-AE3E-D15C01FDAA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2CC538B-BE9F-43B5-8A7D-885D08ED5E0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C276A4A-61B7-4330-8D59-C5F912DDE8F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BB98BC7-8320-48CD-903B-FFD26332B77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8B633EC-E387-4F66-A5B2-F6FC91B3958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D9A8237-B8C0-4D5C-ABD1-40EB337AA69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6DE098F-B4FC-420D-A270-097AF45F31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37ACE34-4D91-4B83-9A77-53ABE9FE19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5A51695C-AADC-40B3-ACAE-EE4D2F66C6D0}"/>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A2676642-22FB-48B8-A7F1-4F313A04D059}"/>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A8293256-E12B-417D-AC81-1CFAFB575905}"/>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738171FA-5649-4F56-A264-1CDE7845E7CE}"/>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F4FADEAA-F6D9-4227-B524-1F6305EC1817}"/>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a:extLst>
            <a:ext uri="{FF2B5EF4-FFF2-40B4-BE49-F238E27FC236}">
              <a16:creationId xmlns:a16="http://schemas.microsoft.com/office/drawing/2014/main" id="{98F15465-F6C7-4E18-AEBC-AF2B7D9AD765}"/>
            </a:ext>
          </a:extLst>
        </xdr:cNvPr>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D50431E1-C9D8-4F94-AB7B-6020F1B301B4}"/>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93507359-6EB8-481E-A790-B06882F33E11}"/>
            </a:ext>
          </a:extLst>
        </xdr:cNvPr>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6968553C-FA21-49D0-804E-DA98D4C7E997}"/>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2D62FA87-3763-4D82-AAD9-2541EA9A5061}"/>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A0444CAB-674B-4555-857E-094CEFDC5CAD}"/>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81EC03-53A8-4341-BA56-54C05BCD88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1C34E5-5587-44A4-9288-35241E729A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36A4DB6-8755-4528-B8BA-FE1E68A3DEA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2EFBDF-3E4A-461F-8B89-52C8DE7C27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FD65293-0A56-416E-BA90-49B89BFB4A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a:extLst>
            <a:ext uri="{FF2B5EF4-FFF2-40B4-BE49-F238E27FC236}">
              <a16:creationId xmlns:a16="http://schemas.microsoft.com/office/drawing/2014/main" id="{231DDBAA-152B-41F7-B8AA-EC9505428C9A}"/>
            </a:ext>
          </a:extLst>
        </xdr:cNvPr>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28683</xdr:rowOff>
    </xdr:from>
    <xdr:ext cx="405111" cy="259045"/>
    <xdr:sp macro="" textlink="">
      <xdr:nvSpPr>
        <xdr:cNvPr id="75" name="【道路】&#10;有形固定資産減価償却率該当値テキスト">
          <a:extLst>
            <a:ext uri="{FF2B5EF4-FFF2-40B4-BE49-F238E27FC236}">
              <a16:creationId xmlns:a16="http://schemas.microsoft.com/office/drawing/2014/main" id="{A4F569C2-04E4-4309-A125-B4969BDB3DFD}"/>
            </a:ext>
          </a:extLst>
        </xdr:cNvPr>
        <xdr:cNvSpPr txBox="1"/>
      </xdr:nvSpPr>
      <xdr:spPr>
        <a:xfrm>
          <a:off x="46736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a:extLst>
            <a:ext uri="{FF2B5EF4-FFF2-40B4-BE49-F238E27FC236}">
              <a16:creationId xmlns:a16="http://schemas.microsoft.com/office/drawing/2014/main" id="{24E6D08E-7BC0-4295-9860-7C351451BD20}"/>
            </a:ext>
          </a:extLst>
        </xdr:cNvPr>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56606</xdr:rowOff>
    </xdr:to>
    <xdr:cxnSp macro="">
      <xdr:nvCxnSpPr>
        <xdr:cNvPr id="77" name="直線コネクタ 76">
          <a:extLst>
            <a:ext uri="{FF2B5EF4-FFF2-40B4-BE49-F238E27FC236}">
              <a16:creationId xmlns:a16="http://schemas.microsoft.com/office/drawing/2014/main" id="{F0C8AA4E-A028-4F3E-9D4D-E0BB0CC3732B}"/>
            </a:ext>
          </a:extLst>
        </xdr:cNvPr>
        <xdr:cNvCxnSpPr/>
      </xdr:nvCxnSpPr>
      <xdr:spPr>
        <a:xfrm>
          <a:off x="3797300" y="653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a:extLst>
            <a:ext uri="{FF2B5EF4-FFF2-40B4-BE49-F238E27FC236}">
              <a16:creationId xmlns:a16="http://schemas.microsoft.com/office/drawing/2014/main" id="{B46DDABE-B590-4F42-B3E6-ED671073C04E}"/>
            </a:ext>
          </a:extLst>
        </xdr:cNvPr>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23949</xdr:rowOff>
    </xdr:to>
    <xdr:cxnSp macro="">
      <xdr:nvCxnSpPr>
        <xdr:cNvPr id="79" name="直線コネクタ 78">
          <a:extLst>
            <a:ext uri="{FF2B5EF4-FFF2-40B4-BE49-F238E27FC236}">
              <a16:creationId xmlns:a16="http://schemas.microsoft.com/office/drawing/2014/main" id="{8BDAA474-EABA-40DE-A6E5-B9E1006C223A}"/>
            </a:ext>
          </a:extLst>
        </xdr:cNvPr>
        <xdr:cNvCxnSpPr/>
      </xdr:nvCxnSpPr>
      <xdr:spPr>
        <a:xfrm>
          <a:off x="2908300" y="65161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89081</xdr:rowOff>
    </xdr:from>
    <xdr:to>
      <xdr:col>10</xdr:col>
      <xdr:colOff>165100</xdr:colOff>
      <xdr:row>38</xdr:row>
      <xdr:rowOff>19231</xdr:rowOff>
    </xdr:to>
    <xdr:sp macro="" textlink="">
      <xdr:nvSpPr>
        <xdr:cNvPr id="80" name="楕円 79">
          <a:extLst>
            <a:ext uri="{FF2B5EF4-FFF2-40B4-BE49-F238E27FC236}">
              <a16:creationId xmlns:a16="http://schemas.microsoft.com/office/drawing/2014/main" id="{5398BB33-8D34-4CDA-8F37-733580AC194D}"/>
            </a:ext>
          </a:extLst>
        </xdr:cNvPr>
        <xdr:cNvSpPr/>
      </xdr:nvSpPr>
      <xdr:spPr>
        <a:xfrm>
          <a:off x="1968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139881</xdr:rowOff>
    </xdr:from>
    <xdr:to>
      <xdr:col>15</xdr:col>
      <xdr:colOff>50800</xdr:colOff>
      <xdr:row>38</xdr:row>
      <xdr:rowOff>1088</xdr:rowOff>
    </xdr:to>
    <xdr:cxnSp macro="">
      <xdr:nvCxnSpPr>
        <xdr:cNvPr id="81" name="直線コネクタ 80">
          <a:extLst>
            <a:ext uri="{FF2B5EF4-FFF2-40B4-BE49-F238E27FC236}">
              <a16:creationId xmlns:a16="http://schemas.microsoft.com/office/drawing/2014/main" id="{286D939F-9C5D-4009-8AD6-10A0C3644584}"/>
            </a:ext>
          </a:extLst>
        </xdr:cNvPr>
        <xdr:cNvCxnSpPr/>
      </xdr:nvCxnSpPr>
      <xdr:spPr>
        <a:xfrm>
          <a:off x="2019300" y="648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a:extLst>
            <a:ext uri="{FF2B5EF4-FFF2-40B4-BE49-F238E27FC236}">
              <a16:creationId xmlns:a16="http://schemas.microsoft.com/office/drawing/2014/main" id="{67FBE8ED-CAE5-43E3-B349-EB8BFF4E932F}"/>
            </a:ext>
          </a:extLst>
        </xdr:cNvPr>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139881</xdr:rowOff>
    </xdr:to>
    <xdr:cxnSp macro="">
      <xdr:nvCxnSpPr>
        <xdr:cNvPr id="83" name="直線コネクタ 82">
          <a:extLst>
            <a:ext uri="{FF2B5EF4-FFF2-40B4-BE49-F238E27FC236}">
              <a16:creationId xmlns:a16="http://schemas.microsoft.com/office/drawing/2014/main" id="{42D8A3F8-A160-466B-BFC5-9F6FEA7231D5}"/>
            </a:ext>
          </a:extLst>
        </xdr:cNvPr>
        <xdr:cNvCxnSpPr/>
      </xdr:nvCxnSpPr>
      <xdr:spPr>
        <a:xfrm>
          <a:off x="1130300" y="645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a:extLst>
            <a:ext uri="{FF2B5EF4-FFF2-40B4-BE49-F238E27FC236}">
              <a16:creationId xmlns:a16="http://schemas.microsoft.com/office/drawing/2014/main" id="{C43C042E-D9B3-4911-85CB-0FC6B4822FBF}"/>
            </a:ext>
          </a:extLst>
        </xdr:cNvPr>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a:extLst>
            <a:ext uri="{FF2B5EF4-FFF2-40B4-BE49-F238E27FC236}">
              <a16:creationId xmlns:a16="http://schemas.microsoft.com/office/drawing/2014/main" id="{D30C2261-1D0F-4ACC-B661-4872040EADA6}"/>
            </a:ext>
          </a:extLst>
        </xdr:cNvPr>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a:extLst>
            <a:ext uri="{FF2B5EF4-FFF2-40B4-BE49-F238E27FC236}">
              <a16:creationId xmlns:a16="http://schemas.microsoft.com/office/drawing/2014/main" id="{E259FAAA-7EE6-458E-8BF7-56A5EB86DD83}"/>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AAD9A9B4-6C02-4F6E-8119-23FF727FC25B}"/>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8" name="n_1mainValue【道路】&#10;有形固定資産減価償却率">
          <a:extLst>
            <a:ext uri="{FF2B5EF4-FFF2-40B4-BE49-F238E27FC236}">
              <a16:creationId xmlns:a16="http://schemas.microsoft.com/office/drawing/2014/main" id="{F5CD9089-6DF3-49B2-8B37-77797E7ABA5F}"/>
            </a:ext>
          </a:extLst>
        </xdr:cNvPr>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68416</xdr:rowOff>
    </xdr:from>
    <xdr:ext cx="405111" cy="259045"/>
    <xdr:sp macro="" textlink="">
      <xdr:nvSpPr>
        <xdr:cNvPr id="89" name="n_2mainValue【道路】&#10;有形固定資産減価償却率">
          <a:extLst>
            <a:ext uri="{FF2B5EF4-FFF2-40B4-BE49-F238E27FC236}">
              <a16:creationId xmlns:a16="http://schemas.microsoft.com/office/drawing/2014/main" id="{9F0A7F5E-07E5-4EAB-8D39-449674E5232A}"/>
            </a:ext>
          </a:extLst>
        </xdr:cNvPr>
        <xdr:cNvSpPr txBox="1"/>
      </xdr:nvSpPr>
      <xdr:spPr>
        <a:xfrm>
          <a:off x="2705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35758</xdr:rowOff>
    </xdr:from>
    <xdr:ext cx="405111" cy="259045"/>
    <xdr:sp macro="" textlink="">
      <xdr:nvSpPr>
        <xdr:cNvPr id="90" name="n_3mainValue【道路】&#10;有形固定資産減価償却率">
          <a:extLst>
            <a:ext uri="{FF2B5EF4-FFF2-40B4-BE49-F238E27FC236}">
              <a16:creationId xmlns:a16="http://schemas.microsoft.com/office/drawing/2014/main" id="{76E8E857-FC86-4F3E-86A8-8F653036B902}"/>
            </a:ext>
          </a:extLst>
        </xdr:cNvPr>
        <xdr:cNvSpPr txBox="1"/>
      </xdr:nvSpPr>
      <xdr:spPr>
        <a:xfrm>
          <a:off x="1816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3101</xdr:rowOff>
    </xdr:from>
    <xdr:ext cx="405111" cy="259045"/>
    <xdr:sp macro="" textlink="">
      <xdr:nvSpPr>
        <xdr:cNvPr id="91" name="n_4mainValue【道路】&#10;有形固定資産減価償却率">
          <a:extLst>
            <a:ext uri="{FF2B5EF4-FFF2-40B4-BE49-F238E27FC236}">
              <a16:creationId xmlns:a16="http://schemas.microsoft.com/office/drawing/2014/main" id="{5FD99DAE-2438-4992-B6EE-5377A29C0147}"/>
            </a:ext>
          </a:extLst>
        </xdr:cNvPr>
        <xdr:cNvSpPr txBox="1"/>
      </xdr:nvSpPr>
      <xdr:spPr>
        <a:xfrm>
          <a:off x="927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340C62F-B617-4337-9ABE-87D514C907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71ADB55-7CEC-4B87-8810-DDAAFF8F68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8D2B006-EC7E-4FE1-A0EB-8CCD2A5D8E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603F04C-D1E9-4B54-B971-2E795EB7E7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D54E49F-7478-4270-AF0B-EFB78047847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6169E6-24AA-4B3B-9C14-A0F855FD34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8305A10-CC50-4862-AEFB-38FED0795E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6CC3A9-7827-422D-9760-1B64D351CC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F8B4C98-804C-483B-B90E-65E05E887D4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77314C-A55A-428C-AE0D-0FEAE865A1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4917A61-F95D-48A2-85B9-B792C12E34B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3B9B7DD-048F-4392-ACA5-B6D6E666A11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D572558-36F0-4B69-B25E-C6966DD547A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766D8D23-60AC-4418-AF8B-B411114D08D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5224721-5FE3-43FD-A191-C021365C62D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82E402F7-F024-4A0A-87CB-D9C5C4A6FB8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758A935-D6B9-48AD-8782-9F3C75F344A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548E7E53-778C-480D-8DDC-E4296CA3014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5EC326F-9582-4C57-A5C6-559A416F8B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B4DC9107-DE92-4718-B3BF-3D9CA82BDBB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C02E537D-8B3C-4627-9477-E5F6A8D8FA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588C4D1A-D1B3-4CAB-ADC7-9D6DA63921B3}"/>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47A49769-5688-469B-97E9-7298107F2F18}"/>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B473510D-F079-4809-8D60-7CAFF635713D}"/>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913117EB-6F53-487F-9268-950D3B79E019}"/>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AA325E96-D686-4194-8B04-1D401B75DD0E}"/>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a:extLst>
            <a:ext uri="{FF2B5EF4-FFF2-40B4-BE49-F238E27FC236}">
              <a16:creationId xmlns:a16="http://schemas.microsoft.com/office/drawing/2014/main" id="{6DC64624-0399-4417-A036-378B10B236A3}"/>
            </a:ext>
          </a:extLst>
        </xdr:cNvPr>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F2EB3EE2-13B7-4912-A075-1B490B29C970}"/>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51D25618-4F9C-4268-AEC9-9855450A926D}"/>
            </a:ext>
          </a:extLst>
        </xdr:cNvPr>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9D8C13A3-7BCB-437F-823C-FBB93BA30A95}"/>
            </a:ext>
          </a:extLst>
        </xdr:cNvPr>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FF4F88E5-A59F-4DFC-B66F-0062C6B0791E}"/>
            </a:ext>
          </a:extLst>
        </xdr:cNvPr>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37F866DF-7887-4C26-A774-51622F6A7E91}"/>
            </a:ext>
          </a:extLst>
        </xdr:cNvPr>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26DD054-3ECC-4D48-A510-2D07B6A2EB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8F6466-6532-47C1-AB86-FB030FB18C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1603869-C130-4A17-83D1-B254500F82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F43C28C-11EC-41FA-8875-7A3766678C0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E0A5AC6-6BE5-4E51-BB34-D33521C005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28829</xdr:rowOff>
    </xdr:from>
    <xdr:to>
      <xdr:col>55</xdr:col>
      <xdr:colOff>50800</xdr:colOff>
      <xdr:row>40</xdr:row>
      <xdr:rowOff>130429</xdr:rowOff>
    </xdr:to>
    <xdr:sp macro="" textlink="">
      <xdr:nvSpPr>
        <xdr:cNvPr id="129" name="楕円 128">
          <a:extLst>
            <a:ext uri="{FF2B5EF4-FFF2-40B4-BE49-F238E27FC236}">
              <a16:creationId xmlns:a16="http://schemas.microsoft.com/office/drawing/2014/main" id="{EB875963-B67F-475B-8E5D-923AB55213F0}"/>
            </a:ext>
          </a:extLst>
        </xdr:cNvPr>
        <xdr:cNvSpPr/>
      </xdr:nvSpPr>
      <xdr:spPr>
        <a:xfrm>
          <a:off x="10426700" y="68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51706</xdr:rowOff>
    </xdr:from>
    <xdr:ext cx="469744" cy="259045"/>
    <xdr:sp macro="" textlink="">
      <xdr:nvSpPr>
        <xdr:cNvPr id="130" name="【道路】&#10;一人当たり延長該当値テキスト">
          <a:extLst>
            <a:ext uri="{FF2B5EF4-FFF2-40B4-BE49-F238E27FC236}">
              <a16:creationId xmlns:a16="http://schemas.microsoft.com/office/drawing/2014/main" id="{A00DF145-56E2-4ABC-AA92-E6BF5FE72364}"/>
            </a:ext>
          </a:extLst>
        </xdr:cNvPr>
        <xdr:cNvSpPr txBox="1"/>
      </xdr:nvSpPr>
      <xdr:spPr>
        <a:xfrm>
          <a:off x="10515600" y="67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32075</xdr:rowOff>
    </xdr:from>
    <xdr:to>
      <xdr:col>50</xdr:col>
      <xdr:colOff>165100</xdr:colOff>
      <xdr:row>40</xdr:row>
      <xdr:rowOff>133675</xdr:rowOff>
    </xdr:to>
    <xdr:sp macro="" textlink="">
      <xdr:nvSpPr>
        <xdr:cNvPr id="131" name="楕円 130">
          <a:extLst>
            <a:ext uri="{FF2B5EF4-FFF2-40B4-BE49-F238E27FC236}">
              <a16:creationId xmlns:a16="http://schemas.microsoft.com/office/drawing/2014/main" id="{99F37B4E-C1C9-4F08-9451-1BF67C3658B5}"/>
            </a:ext>
          </a:extLst>
        </xdr:cNvPr>
        <xdr:cNvSpPr/>
      </xdr:nvSpPr>
      <xdr:spPr>
        <a:xfrm>
          <a:off x="9588500" y="68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79629</xdr:rowOff>
    </xdr:from>
    <xdr:to>
      <xdr:col>55</xdr:col>
      <xdr:colOff>0</xdr:colOff>
      <xdr:row>40</xdr:row>
      <xdr:rowOff>82875</xdr:rowOff>
    </xdr:to>
    <xdr:cxnSp macro="">
      <xdr:nvCxnSpPr>
        <xdr:cNvPr id="132" name="直線コネクタ 131">
          <a:extLst>
            <a:ext uri="{FF2B5EF4-FFF2-40B4-BE49-F238E27FC236}">
              <a16:creationId xmlns:a16="http://schemas.microsoft.com/office/drawing/2014/main" id="{EA92A8CA-3C02-42A5-8414-62395C7CD87D}"/>
            </a:ext>
          </a:extLst>
        </xdr:cNvPr>
        <xdr:cNvCxnSpPr/>
      </xdr:nvCxnSpPr>
      <xdr:spPr>
        <a:xfrm flipV="1">
          <a:off x="9639300" y="6937629"/>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35047</xdr:rowOff>
    </xdr:from>
    <xdr:to>
      <xdr:col>46</xdr:col>
      <xdr:colOff>38100</xdr:colOff>
      <xdr:row>40</xdr:row>
      <xdr:rowOff>136647</xdr:rowOff>
    </xdr:to>
    <xdr:sp macro="" textlink="">
      <xdr:nvSpPr>
        <xdr:cNvPr id="133" name="楕円 132">
          <a:extLst>
            <a:ext uri="{FF2B5EF4-FFF2-40B4-BE49-F238E27FC236}">
              <a16:creationId xmlns:a16="http://schemas.microsoft.com/office/drawing/2014/main" id="{7133AF49-8A9C-47BA-AA68-700994094553}"/>
            </a:ext>
          </a:extLst>
        </xdr:cNvPr>
        <xdr:cNvSpPr/>
      </xdr:nvSpPr>
      <xdr:spPr>
        <a:xfrm>
          <a:off x="8699500" y="68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82875</xdr:rowOff>
    </xdr:from>
    <xdr:to>
      <xdr:col>50</xdr:col>
      <xdr:colOff>114300</xdr:colOff>
      <xdr:row>40</xdr:row>
      <xdr:rowOff>85847</xdr:rowOff>
    </xdr:to>
    <xdr:cxnSp macro="">
      <xdr:nvCxnSpPr>
        <xdr:cNvPr id="134" name="直線コネクタ 133">
          <a:extLst>
            <a:ext uri="{FF2B5EF4-FFF2-40B4-BE49-F238E27FC236}">
              <a16:creationId xmlns:a16="http://schemas.microsoft.com/office/drawing/2014/main" id="{8270B8DB-5663-47FB-98BD-F568F84B5DCD}"/>
            </a:ext>
          </a:extLst>
        </xdr:cNvPr>
        <xdr:cNvCxnSpPr/>
      </xdr:nvCxnSpPr>
      <xdr:spPr>
        <a:xfrm flipV="1">
          <a:off x="8750300" y="69408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38339</xdr:rowOff>
    </xdr:from>
    <xdr:to>
      <xdr:col>41</xdr:col>
      <xdr:colOff>101600</xdr:colOff>
      <xdr:row>40</xdr:row>
      <xdr:rowOff>139939</xdr:rowOff>
    </xdr:to>
    <xdr:sp macro="" textlink="">
      <xdr:nvSpPr>
        <xdr:cNvPr id="135" name="楕円 134">
          <a:extLst>
            <a:ext uri="{FF2B5EF4-FFF2-40B4-BE49-F238E27FC236}">
              <a16:creationId xmlns:a16="http://schemas.microsoft.com/office/drawing/2014/main" id="{87A570A6-B17C-4A0F-93DF-DD900347C84E}"/>
            </a:ext>
          </a:extLst>
        </xdr:cNvPr>
        <xdr:cNvSpPr/>
      </xdr:nvSpPr>
      <xdr:spPr>
        <a:xfrm>
          <a:off x="7810500" y="6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85847</xdr:rowOff>
    </xdr:from>
    <xdr:to>
      <xdr:col>45</xdr:col>
      <xdr:colOff>177800</xdr:colOff>
      <xdr:row>40</xdr:row>
      <xdr:rowOff>89139</xdr:rowOff>
    </xdr:to>
    <xdr:cxnSp macro="">
      <xdr:nvCxnSpPr>
        <xdr:cNvPr id="136" name="直線コネクタ 135">
          <a:extLst>
            <a:ext uri="{FF2B5EF4-FFF2-40B4-BE49-F238E27FC236}">
              <a16:creationId xmlns:a16="http://schemas.microsoft.com/office/drawing/2014/main" id="{F54003EC-DF72-435F-9CB5-CD8B57548F24}"/>
            </a:ext>
          </a:extLst>
        </xdr:cNvPr>
        <xdr:cNvCxnSpPr/>
      </xdr:nvCxnSpPr>
      <xdr:spPr>
        <a:xfrm flipV="1">
          <a:off x="7861300" y="694384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41448</xdr:rowOff>
    </xdr:from>
    <xdr:to>
      <xdr:col>36</xdr:col>
      <xdr:colOff>165100</xdr:colOff>
      <xdr:row>40</xdr:row>
      <xdr:rowOff>143048</xdr:rowOff>
    </xdr:to>
    <xdr:sp macro="" textlink="">
      <xdr:nvSpPr>
        <xdr:cNvPr id="137" name="楕円 136">
          <a:extLst>
            <a:ext uri="{FF2B5EF4-FFF2-40B4-BE49-F238E27FC236}">
              <a16:creationId xmlns:a16="http://schemas.microsoft.com/office/drawing/2014/main" id="{ED9A6FF1-3953-4E00-9B26-7841EF473BD3}"/>
            </a:ext>
          </a:extLst>
        </xdr:cNvPr>
        <xdr:cNvSpPr/>
      </xdr:nvSpPr>
      <xdr:spPr>
        <a:xfrm>
          <a:off x="6921500" y="6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89139</xdr:rowOff>
    </xdr:from>
    <xdr:to>
      <xdr:col>41</xdr:col>
      <xdr:colOff>50800</xdr:colOff>
      <xdr:row>40</xdr:row>
      <xdr:rowOff>92248</xdr:rowOff>
    </xdr:to>
    <xdr:cxnSp macro="">
      <xdr:nvCxnSpPr>
        <xdr:cNvPr id="138" name="直線コネクタ 137">
          <a:extLst>
            <a:ext uri="{FF2B5EF4-FFF2-40B4-BE49-F238E27FC236}">
              <a16:creationId xmlns:a16="http://schemas.microsoft.com/office/drawing/2014/main" id="{6806086B-613C-4B68-884D-71A4A84DEF4A}"/>
            </a:ext>
          </a:extLst>
        </xdr:cNvPr>
        <xdr:cNvCxnSpPr/>
      </xdr:nvCxnSpPr>
      <xdr:spPr>
        <a:xfrm flipV="1">
          <a:off x="6972300" y="694713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a:extLst>
            <a:ext uri="{FF2B5EF4-FFF2-40B4-BE49-F238E27FC236}">
              <a16:creationId xmlns:a16="http://schemas.microsoft.com/office/drawing/2014/main" id="{29217DE8-D0F3-4DB0-9E5E-C5A3E9F7E41E}"/>
            </a:ext>
          </a:extLst>
        </xdr:cNvPr>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a:extLst>
            <a:ext uri="{FF2B5EF4-FFF2-40B4-BE49-F238E27FC236}">
              <a16:creationId xmlns:a16="http://schemas.microsoft.com/office/drawing/2014/main" id="{C34A7D2B-F69D-47FA-A7B9-2FCDC3000B0E}"/>
            </a:ext>
          </a:extLst>
        </xdr:cNvPr>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a:extLst>
            <a:ext uri="{FF2B5EF4-FFF2-40B4-BE49-F238E27FC236}">
              <a16:creationId xmlns:a16="http://schemas.microsoft.com/office/drawing/2014/main" id="{37DC4C99-11F1-4E8A-9804-109DE7D08C37}"/>
            </a:ext>
          </a:extLst>
        </xdr:cNvPr>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a:extLst>
            <a:ext uri="{FF2B5EF4-FFF2-40B4-BE49-F238E27FC236}">
              <a16:creationId xmlns:a16="http://schemas.microsoft.com/office/drawing/2014/main" id="{36D8DE27-CC0B-4742-87BE-84096305447C}"/>
            </a:ext>
          </a:extLst>
        </xdr:cNvPr>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150202</xdr:rowOff>
    </xdr:from>
    <xdr:ext cx="469744" cy="259045"/>
    <xdr:sp macro="" textlink="">
      <xdr:nvSpPr>
        <xdr:cNvPr id="143" name="n_1mainValue【道路】&#10;一人当たり延長">
          <a:extLst>
            <a:ext uri="{FF2B5EF4-FFF2-40B4-BE49-F238E27FC236}">
              <a16:creationId xmlns:a16="http://schemas.microsoft.com/office/drawing/2014/main" id="{4FB8DA82-5F80-4575-929B-A3AEB3270EE1}"/>
            </a:ext>
          </a:extLst>
        </xdr:cNvPr>
        <xdr:cNvSpPr txBox="1"/>
      </xdr:nvSpPr>
      <xdr:spPr>
        <a:xfrm>
          <a:off x="9391727" y="666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153174</xdr:rowOff>
    </xdr:from>
    <xdr:ext cx="469744" cy="259045"/>
    <xdr:sp macro="" textlink="">
      <xdr:nvSpPr>
        <xdr:cNvPr id="144" name="n_2mainValue【道路】&#10;一人当たり延長">
          <a:extLst>
            <a:ext uri="{FF2B5EF4-FFF2-40B4-BE49-F238E27FC236}">
              <a16:creationId xmlns:a16="http://schemas.microsoft.com/office/drawing/2014/main" id="{59282227-1A52-475F-BEE6-E8B92177CB2C}"/>
            </a:ext>
          </a:extLst>
        </xdr:cNvPr>
        <xdr:cNvSpPr txBox="1"/>
      </xdr:nvSpPr>
      <xdr:spPr>
        <a:xfrm>
          <a:off x="8515427" y="666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156466</xdr:rowOff>
    </xdr:from>
    <xdr:ext cx="469744" cy="259045"/>
    <xdr:sp macro="" textlink="">
      <xdr:nvSpPr>
        <xdr:cNvPr id="145" name="n_3mainValue【道路】&#10;一人当たり延長">
          <a:extLst>
            <a:ext uri="{FF2B5EF4-FFF2-40B4-BE49-F238E27FC236}">
              <a16:creationId xmlns:a16="http://schemas.microsoft.com/office/drawing/2014/main" id="{B9879BC3-A920-4B1D-96CB-83C726E6DD94}"/>
            </a:ext>
          </a:extLst>
        </xdr:cNvPr>
        <xdr:cNvSpPr txBox="1"/>
      </xdr:nvSpPr>
      <xdr:spPr>
        <a:xfrm>
          <a:off x="7626427" y="66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134175</xdr:rowOff>
    </xdr:from>
    <xdr:ext cx="469744" cy="259045"/>
    <xdr:sp macro="" textlink="">
      <xdr:nvSpPr>
        <xdr:cNvPr id="146" name="n_4mainValue【道路】&#10;一人当たり延長">
          <a:extLst>
            <a:ext uri="{FF2B5EF4-FFF2-40B4-BE49-F238E27FC236}">
              <a16:creationId xmlns:a16="http://schemas.microsoft.com/office/drawing/2014/main" id="{DDA6C571-25C0-494A-8DAA-34559F253B47}"/>
            </a:ext>
          </a:extLst>
        </xdr:cNvPr>
        <xdr:cNvSpPr txBox="1"/>
      </xdr:nvSpPr>
      <xdr:spPr>
        <a:xfrm>
          <a:off x="6737427" y="69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E9FBE4A-C1F3-418F-BCCE-F3CA67546F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5B45A0E-916B-4880-9660-9C04CAC2FE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AD1DE63-DEDA-4909-844F-9605F7BBF5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F09F97E-A79C-4C04-A867-CEF91A8BF4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83FEB09-4E39-41BC-B660-B3D4EEFE87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EBAFF33-FA72-44B6-86CA-1D2CC7104C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6E985E4-CBAC-49BC-960B-A2A439214A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0B1C068-94F0-4DF1-8135-F2C56932933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AE25B96-9EC5-4E9F-B31B-AC9990816A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0117775-F1A9-41D8-B534-3F9B5F8D66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B794369-1210-4F31-8E9C-226D66D24D0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73858A1-32FC-47C2-B277-9F8F643A8E7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D5CC375D-366C-4139-9863-FEE6D8852A9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47BD0D9-E24C-4F43-A2DA-52BED21F7A0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484CB06-7EF7-41BB-A404-E2A6B48E98A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A3B5B06-ACA4-41C9-96D4-F78C8CF8F43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1C775F4-6A19-474D-80E5-F4A36F6216A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6C41336-7ECB-493E-B6A6-049AA38D1B6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3BA68D3-0B5A-43CD-9DA9-DEB4566D13E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A5B9AC7-004C-447B-8F1B-2F107A7D75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B428C428-C104-4570-9401-EC25014D1D6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870C0B5-7193-4032-A14C-23BDF6641C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B827CC0-D89D-408E-925F-710EDF2FC9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5A055525-C929-45AF-9E69-CCE05B5DEF92}"/>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57296520-4BAC-4630-8407-2B2C8366EB94}"/>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7C1CF22D-1158-4B7D-AA61-1B0318AAFD41}"/>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3584EE6F-AD7E-462A-88A5-AA86BFE6D1F7}"/>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851370EA-FAB0-43DE-B598-85F67B7D32BC}"/>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AB7DEA85-0E15-4167-95FD-76B6B619EB66}"/>
            </a:ext>
          </a:extLst>
        </xdr:cNvPr>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FE4287A8-28F2-4DBD-B310-90A4FF98E787}"/>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A5B036D3-8F19-4B1B-BC92-C5B837A9A639}"/>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C6D223D0-18D7-4652-9C33-C16FE70D08CD}"/>
            </a:ext>
          </a:extLst>
        </xdr:cNvPr>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ED7B5430-E4CA-47DB-9B6D-A7AF4D0C4874}"/>
            </a:ext>
          </a:extLst>
        </xdr:cNvPr>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ED54C3FC-F02D-4C2E-A9FE-D9008F73A6DE}"/>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AE61F27-4C28-4BD6-BF0B-DB135E1516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8726746-65DF-425F-A2C9-9644B9AB0A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F444A74-0405-4F08-86C5-791F4B1122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9A0261A-2831-4E13-AB40-D2DD453130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B8C2F77-5C22-48DC-BCD4-CA66B68F9D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186" name="楕円 185">
          <a:extLst>
            <a:ext uri="{FF2B5EF4-FFF2-40B4-BE49-F238E27FC236}">
              <a16:creationId xmlns:a16="http://schemas.microsoft.com/office/drawing/2014/main" id="{EE61260F-1496-4B36-871B-BB600B2D6370}"/>
            </a:ext>
          </a:extLst>
        </xdr:cNvPr>
        <xdr:cNvSpPr/>
      </xdr:nvSpPr>
      <xdr:spPr>
        <a:xfrm>
          <a:off x="4584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27322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17AD2261-6584-4C02-ABD8-400A0A84487A}"/>
            </a:ext>
          </a:extLst>
        </xdr:cNvPr>
        <xdr:cNvSpPr txBox="1"/>
      </xdr:nvSpPr>
      <xdr:spPr>
        <a:xfrm>
          <a:off x="4673600" y="1048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139700</xdr:rowOff>
    </xdr:from>
    <xdr:to>
      <xdr:col>20</xdr:col>
      <xdr:colOff>38100</xdr:colOff>
      <xdr:row>62</xdr:row>
      <xdr:rowOff>69850</xdr:rowOff>
    </xdr:to>
    <xdr:sp macro="" textlink="">
      <xdr:nvSpPr>
        <xdr:cNvPr id="188" name="楕円 187">
          <a:extLst>
            <a:ext uri="{FF2B5EF4-FFF2-40B4-BE49-F238E27FC236}">
              <a16:creationId xmlns:a16="http://schemas.microsoft.com/office/drawing/2014/main" id="{84F2DAEB-44B4-4CCB-BC2D-BA1FB0E2DC0D}"/>
            </a:ext>
          </a:extLst>
        </xdr:cNvPr>
        <xdr:cNvSpPr/>
      </xdr:nvSpPr>
      <xdr:spPr>
        <a:xfrm>
          <a:off x="3746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19050</xdr:rowOff>
    </xdr:from>
    <xdr:to>
      <xdr:col>24</xdr:col>
      <xdr:colOff>63500</xdr:colOff>
      <xdr:row>62</xdr:row>
      <xdr:rowOff>55245</xdr:rowOff>
    </xdr:to>
    <xdr:cxnSp macro="">
      <xdr:nvCxnSpPr>
        <xdr:cNvPr id="189" name="直線コネクタ 188">
          <a:extLst>
            <a:ext uri="{FF2B5EF4-FFF2-40B4-BE49-F238E27FC236}">
              <a16:creationId xmlns:a16="http://schemas.microsoft.com/office/drawing/2014/main" id="{E8F76F2A-5986-448D-BE90-F687112A6523}"/>
            </a:ext>
          </a:extLst>
        </xdr:cNvPr>
        <xdr:cNvCxnSpPr/>
      </xdr:nvCxnSpPr>
      <xdr:spPr>
        <a:xfrm>
          <a:off x="3797300" y="10648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190" name="楕円 189">
          <a:extLst>
            <a:ext uri="{FF2B5EF4-FFF2-40B4-BE49-F238E27FC236}">
              <a16:creationId xmlns:a16="http://schemas.microsoft.com/office/drawing/2014/main" id="{E5565298-696F-42CC-9E0B-46C965B5F6E5}"/>
            </a:ext>
          </a:extLst>
        </xdr:cNvPr>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19050</xdr:rowOff>
    </xdr:to>
    <xdr:cxnSp macro="">
      <xdr:nvCxnSpPr>
        <xdr:cNvPr id="191" name="直線コネクタ 190">
          <a:extLst>
            <a:ext uri="{FF2B5EF4-FFF2-40B4-BE49-F238E27FC236}">
              <a16:creationId xmlns:a16="http://schemas.microsoft.com/office/drawing/2014/main" id="{31F48195-F66B-4C6E-A2E9-9C5692B42987}"/>
            </a:ext>
          </a:extLst>
        </xdr:cNvPr>
        <xdr:cNvCxnSpPr/>
      </xdr:nvCxnSpPr>
      <xdr:spPr>
        <a:xfrm>
          <a:off x="2908300" y="10612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69215</xdr:rowOff>
    </xdr:from>
    <xdr:to>
      <xdr:col>10</xdr:col>
      <xdr:colOff>165100</xdr:colOff>
      <xdr:row>61</xdr:row>
      <xdr:rowOff>170815</xdr:rowOff>
    </xdr:to>
    <xdr:sp macro="" textlink="">
      <xdr:nvSpPr>
        <xdr:cNvPr id="192" name="楕円 191">
          <a:extLst>
            <a:ext uri="{FF2B5EF4-FFF2-40B4-BE49-F238E27FC236}">
              <a16:creationId xmlns:a16="http://schemas.microsoft.com/office/drawing/2014/main" id="{189A13E4-ECBE-4228-A4F6-CF847789FE36}"/>
            </a:ext>
          </a:extLst>
        </xdr:cNvPr>
        <xdr:cNvSpPr/>
      </xdr:nvSpPr>
      <xdr:spPr>
        <a:xfrm>
          <a:off x="196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154305</xdr:rowOff>
    </xdr:to>
    <xdr:cxnSp macro="">
      <xdr:nvCxnSpPr>
        <xdr:cNvPr id="193" name="直線コネクタ 192">
          <a:extLst>
            <a:ext uri="{FF2B5EF4-FFF2-40B4-BE49-F238E27FC236}">
              <a16:creationId xmlns:a16="http://schemas.microsoft.com/office/drawing/2014/main" id="{B9F77B89-19CC-47DB-B4E6-D5674782CAAA}"/>
            </a:ext>
          </a:extLst>
        </xdr:cNvPr>
        <xdr:cNvCxnSpPr/>
      </xdr:nvCxnSpPr>
      <xdr:spPr>
        <a:xfrm>
          <a:off x="2019300" y="10578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194" name="楕円 193">
          <a:extLst>
            <a:ext uri="{FF2B5EF4-FFF2-40B4-BE49-F238E27FC236}">
              <a16:creationId xmlns:a16="http://schemas.microsoft.com/office/drawing/2014/main" id="{8CE54B0A-C54F-4D3E-A002-28AF24A8BBEF}"/>
            </a:ext>
          </a:extLst>
        </xdr:cNvPr>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120015</xdr:rowOff>
    </xdr:to>
    <xdr:cxnSp macro="">
      <xdr:nvCxnSpPr>
        <xdr:cNvPr id="195" name="直線コネクタ 194">
          <a:extLst>
            <a:ext uri="{FF2B5EF4-FFF2-40B4-BE49-F238E27FC236}">
              <a16:creationId xmlns:a16="http://schemas.microsoft.com/office/drawing/2014/main" id="{9D9994B3-2E2C-4992-BCFC-E41F7EB9A770}"/>
            </a:ext>
          </a:extLst>
        </xdr:cNvPr>
        <xdr:cNvCxnSpPr/>
      </xdr:nvCxnSpPr>
      <xdr:spPr>
        <a:xfrm>
          <a:off x="1130300" y="105422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F9EDBEEF-02CB-4801-AC09-F5E223E08FF7}"/>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743E8056-16E5-4157-A991-7DD365F90FE9}"/>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6A9EF54D-5028-49FB-98C9-25133360B18D}"/>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1C0AF054-47D0-4A53-BE40-9B51F639319A}"/>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86377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5F21CEDC-C1F2-448F-A663-1E6C75997D25}"/>
            </a:ext>
          </a:extLst>
        </xdr:cNvPr>
        <xdr:cNvSpPr txBox="1"/>
      </xdr:nvSpPr>
      <xdr:spPr>
        <a:xfrm>
          <a:off x="35820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63D8EE0-1AEA-43D1-AC7C-0642BAD160BD}"/>
            </a:ext>
          </a:extLst>
        </xdr:cNvPr>
        <xdr:cNvSpPr txBox="1"/>
      </xdr:nvSpPr>
      <xdr:spPr>
        <a:xfrm>
          <a:off x="2705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90390989-8871-4560-B561-12209D12F6CB}"/>
            </a:ext>
          </a:extLst>
        </xdr:cNvPr>
        <xdr:cNvSpPr txBox="1"/>
      </xdr:nvSpPr>
      <xdr:spPr>
        <a:xfrm>
          <a:off x="1816744" y="1030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FA86272-612E-498C-9783-C2EFD10266E1}"/>
            </a:ext>
          </a:extLst>
        </xdr:cNvPr>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A95C0D0-3A32-4740-8E65-D61F09390B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E9FFCF3D-641A-4267-A6C4-8D3FB9325A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C9939BD-38E7-4A86-BEB2-04A1D64615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DBA1AF4B-B13E-4FFF-82D1-EB62A32594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83B3C80F-C6A3-4048-9C69-C64E20D752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499DF87F-499F-4AF0-A6DF-80B3B7D448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2388775-AC9E-46CB-91F1-103E032DD2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027283F-A7A9-439A-9A75-729BA68479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5511C1A1-9075-443D-BECF-4C737A633C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5B964551-DB12-4A0D-B60C-4DEDE28005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2DE9EF9E-BD54-4BD1-8030-1FE183A6EF4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FABA348F-B551-40A5-9AAA-510396FE78DE}"/>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1D723EC3-4124-4CCD-8A4D-E297507582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B6D1B22-E5BD-4774-87A7-EE169A5C0A0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3555B183-480E-4DBE-81AC-D78FA2B9B7C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55597EAF-72E8-45D0-82EC-6D6C6A265882}"/>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E2F519E6-37A4-4A43-A61F-33AF453D72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DA080CAE-154C-4B1D-946B-E1A2F890277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A77D639C-C2C7-47BA-B8BB-439AD28488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9439043E-E0CA-4A49-A4A1-49F36F9E96D0}"/>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2277C5E8-8985-4AC7-9793-387D4312DE9B}"/>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003C9341-FCBF-474A-A099-42F18A3C0B2A}"/>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43F78553-6BA4-4A73-92AB-E4352606F4AD}"/>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EB5674AA-5CBE-4880-9ECE-1E2F9FC93A4A}"/>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5F7ABFA8-7083-451E-8466-EA943C09FDD5}"/>
            </a:ext>
          </a:extLst>
        </xdr:cNvPr>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774FBB9B-0ED8-4727-810E-38EBE3AC51CB}"/>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7735658D-8051-4DE4-BFC7-C0B2AAF6EE02}"/>
            </a:ext>
          </a:extLst>
        </xdr:cNvPr>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2126917F-2153-4D02-89F8-D6284ED15EA1}"/>
            </a:ext>
          </a:extLst>
        </xdr:cNvPr>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DF639AB4-8A9C-4C1A-8818-DC32C8048600}"/>
            </a:ext>
          </a:extLst>
        </xdr:cNvPr>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827EA596-FDDC-43B3-A86F-69EA0406C224}"/>
            </a:ext>
          </a:extLst>
        </xdr:cNvPr>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551EA57-22F2-4A33-9DDB-31CBC03673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A53CAE1-325E-4B4A-AC54-6D1C758A57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4EFDAD5-A818-4C75-8D18-B0FFB2AC83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193C8BF-A8F1-494E-A8EA-C82EA8E0BF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08868B2-839A-4068-8C1D-B35788F944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145367</xdr:rowOff>
    </xdr:from>
    <xdr:to>
      <xdr:col>55</xdr:col>
      <xdr:colOff>50800</xdr:colOff>
      <xdr:row>56</xdr:row>
      <xdr:rowOff>75517</xdr:rowOff>
    </xdr:to>
    <xdr:sp macro="" textlink="">
      <xdr:nvSpPr>
        <xdr:cNvPr id="239" name="楕円 238">
          <a:extLst>
            <a:ext uri="{FF2B5EF4-FFF2-40B4-BE49-F238E27FC236}">
              <a16:creationId xmlns:a16="http://schemas.microsoft.com/office/drawing/2014/main" id="{67B4CB32-22F1-4720-947B-FBCE32D28197}"/>
            </a:ext>
          </a:extLst>
        </xdr:cNvPr>
        <xdr:cNvSpPr/>
      </xdr:nvSpPr>
      <xdr:spPr>
        <a:xfrm>
          <a:off x="10426700" y="95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98394</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8824598A-A511-44FD-AF57-5A2DB08068AA}"/>
            </a:ext>
          </a:extLst>
        </xdr:cNvPr>
        <xdr:cNvSpPr txBox="1"/>
      </xdr:nvSpPr>
      <xdr:spPr>
        <a:xfrm>
          <a:off x="10515600" y="952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164444</xdr:rowOff>
    </xdr:from>
    <xdr:to>
      <xdr:col>50</xdr:col>
      <xdr:colOff>165100</xdr:colOff>
      <xdr:row>56</xdr:row>
      <xdr:rowOff>94594</xdr:rowOff>
    </xdr:to>
    <xdr:sp macro="" textlink="">
      <xdr:nvSpPr>
        <xdr:cNvPr id="241" name="楕円 240">
          <a:extLst>
            <a:ext uri="{FF2B5EF4-FFF2-40B4-BE49-F238E27FC236}">
              <a16:creationId xmlns:a16="http://schemas.microsoft.com/office/drawing/2014/main" id="{C6AA24A5-F244-4142-B9B8-8ECD38FD4E6F}"/>
            </a:ext>
          </a:extLst>
        </xdr:cNvPr>
        <xdr:cNvSpPr/>
      </xdr:nvSpPr>
      <xdr:spPr>
        <a:xfrm>
          <a:off x="9588500" y="95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24717</xdr:rowOff>
    </xdr:from>
    <xdr:to>
      <xdr:col>55</xdr:col>
      <xdr:colOff>0</xdr:colOff>
      <xdr:row>56</xdr:row>
      <xdr:rowOff>43794</xdr:rowOff>
    </xdr:to>
    <xdr:cxnSp macro="">
      <xdr:nvCxnSpPr>
        <xdr:cNvPr id="242" name="直線コネクタ 241">
          <a:extLst>
            <a:ext uri="{FF2B5EF4-FFF2-40B4-BE49-F238E27FC236}">
              <a16:creationId xmlns:a16="http://schemas.microsoft.com/office/drawing/2014/main" id="{24AD59D0-A329-4712-8F9C-3E0E4DCFD9AE}"/>
            </a:ext>
          </a:extLst>
        </xdr:cNvPr>
        <xdr:cNvCxnSpPr/>
      </xdr:nvCxnSpPr>
      <xdr:spPr>
        <a:xfrm flipV="1">
          <a:off x="9639300" y="9625917"/>
          <a:ext cx="838200" cy="1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11065</xdr:rowOff>
    </xdr:from>
    <xdr:to>
      <xdr:col>46</xdr:col>
      <xdr:colOff>38100</xdr:colOff>
      <xdr:row>56</xdr:row>
      <xdr:rowOff>112665</xdr:rowOff>
    </xdr:to>
    <xdr:sp macro="" textlink="">
      <xdr:nvSpPr>
        <xdr:cNvPr id="243" name="楕円 242">
          <a:extLst>
            <a:ext uri="{FF2B5EF4-FFF2-40B4-BE49-F238E27FC236}">
              <a16:creationId xmlns:a16="http://schemas.microsoft.com/office/drawing/2014/main" id="{26A56B83-C4ED-46DF-9BD6-2780C6E76926}"/>
            </a:ext>
          </a:extLst>
        </xdr:cNvPr>
        <xdr:cNvSpPr/>
      </xdr:nvSpPr>
      <xdr:spPr>
        <a:xfrm>
          <a:off x="8699500" y="96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43794</xdr:rowOff>
    </xdr:from>
    <xdr:to>
      <xdr:col>50</xdr:col>
      <xdr:colOff>114300</xdr:colOff>
      <xdr:row>56</xdr:row>
      <xdr:rowOff>61865</xdr:rowOff>
    </xdr:to>
    <xdr:cxnSp macro="">
      <xdr:nvCxnSpPr>
        <xdr:cNvPr id="244" name="直線コネクタ 243">
          <a:extLst>
            <a:ext uri="{FF2B5EF4-FFF2-40B4-BE49-F238E27FC236}">
              <a16:creationId xmlns:a16="http://schemas.microsoft.com/office/drawing/2014/main" id="{3306B479-2602-4491-A502-B7DC910FB6D4}"/>
            </a:ext>
          </a:extLst>
        </xdr:cNvPr>
        <xdr:cNvCxnSpPr/>
      </xdr:nvCxnSpPr>
      <xdr:spPr>
        <a:xfrm flipV="1">
          <a:off x="8750300" y="9644994"/>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30867</xdr:rowOff>
    </xdr:from>
    <xdr:to>
      <xdr:col>41</xdr:col>
      <xdr:colOff>101600</xdr:colOff>
      <xdr:row>56</xdr:row>
      <xdr:rowOff>132467</xdr:rowOff>
    </xdr:to>
    <xdr:sp macro="" textlink="">
      <xdr:nvSpPr>
        <xdr:cNvPr id="245" name="楕円 244">
          <a:extLst>
            <a:ext uri="{FF2B5EF4-FFF2-40B4-BE49-F238E27FC236}">
              <a16:creationId xmlns:a16="http://schemas.microsoft.com/office/drawing/2014/main" id="{F76B116C-D5EB-4189-8304-0F73A953875B}"/>
            </a:ext>
          </a:extLst>
        </xdr:cNvPr>
        <xdr:cNvSpPr/>
      </xdr:nvSpPr>
      <xdr:spPr>
        <a:xfrm>
          <a:off x="7810500" y="96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61865</xdr:rowOff>
    </xdr:from>
    <xdr:to>
      <xdr:col>45</xdr:col>
      <xdr:colOff>177800</xdr:colOff>
      <xdr:row>56</xdr:row>
      <xdr:rowOff>81667</xdr:rowOff>
    </xdr:to>
    <xdr:cxnSp macro="">
      <xdr:nvCxnSpPr>
        <xdr:cNvPr id="246" name="直線コネクタ 245">
          <a:extLst>
            <a:ext uri="{FF2B5EF4-FFF2-40B4-BE49-F238E27FC236}">
              <a16:creationId xmlns:a16="http://schemas.microsoft.com/office/drawing/2014/main" id="{0ED9CF2C-2700-46F4-8FE2-25B85C4FF7C2}"/>
            </a:ext>
          </a:extLst>
        </xdr:cNvPr>
        <xdr:cNvCxnSpPr/>
      </xdr:nvCxnSpPr>
      <xdr:spPr>
        <a:xfrm flipV="1">
          <a:off x="7861300" y="9663065"/>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49092</xdr:rowOff>
    </xdr:from>
    <xdr:to>
      <xdr:col>36</xdr:col>
      <xdr:colOff>165100</xdr:colOff>
      <xdr:row>56</xdr:row>
      <xdr:rowOff>150692</xdr:rowOff>
    </xdr:to>
    <xdr:sp macro="" textlink="">
      <xdr:nvSpPr>
        <xdr:cNvPr id="247" name="楕円 246">
          <a:extLst>
            <a:ext uri="{FF2B5EF4-FFF2-40B4-BE49-F238E27FC236}">
              <a16:creationId xmlns:a16="http://schemas.microsoft.com/office/drawing/2014/main" id="{F8934FDB-CCE4-4973-B389-42294732CADC}"/>
            </a:ext>
          </a:extLst>
        </xdr:cNvPr>
        <xdr:cNvSpPr/>
      </xdr:nvSpPr>
      <xdr:spPr>
        <a:xfrm>
          <a:off x="6921500" y="9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81667</xdr:rowOff>
    </xdr:from>
    <xdr:to>
      <xdr:col>41</xdr:col>
      <xdr:colOff>50800</xdr:colOff>
      <xdr:row>56</xdr:row>
      <xdr:rowOff>99892</xdr:rowOff>
    </xdr:to>
    <xdr:cxnSp macro="">
      <xdr:nvCxnSpPr>
        <xdr:cNvPr id="248" name="直線コネクタ 247">
          <a:extLst>
            <a:ext uri="{FF2B5EF4-FFF2-40B4-BE49-F238E27FC236}">
              <a16:creationId xmlns:a16="http://schemas.microsoft.com/office/drawing/2014/main" id="{8A95C03D-20AB-4FF0-9452-F946675E8D6D}"/>
            </a:ext>
          </a:extLst>
        </xdr:cNvPr>
        <xdr:cNvCxnSpPr/>
      </xdr:nvCxnSpPr>
      <xdr:spPr>
        <a:xfrm flipV="1">
          <a:off x="6972300" y="9682867"/>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9E148F34-B957-4C0B-925A-F618AD0319E4}"/>
            </a:ext>
          </a:extLst>
        </xdr:cNvPr>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32B84534-AAEF-4A4F-A348-D939DBDE3AE1}"/>
            </a:ext>
          </a:extLst>
        </xdr:cNvPr>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B33EB222-3F57-4A62-91B0-DC67A0DB2A21}"/>
            </a:ext>
          </a:extLst>
        </xdr:cNvPr>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DB202EB4-2FB2-4C3A-B3D6-ACD8119EC77F}"/>
            </a:ext>
          </a:extLst>
        </xdr:cNvPr>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111121</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B8C7FFC3-2551-4B73-A1A2-97E33DC138C4}"/>
            </a:ext>
          </a:extLst>
        </xdr:cNvPr>
        <xdr:cNvSpPr txBox="1"/>
      </xdr:nvSpPr>
      <xdr:spPr>
        <a:xfrm>
          <a:off x="9327095" y="936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129192</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57B22173-8AC0-45F8-AE6A-7E4B351D95A6}"/>
            </a:ext>
          </a:extLst>
        </xdr:cNvPr>
        <xdr:cNvSpPr txBox="1"/>
      </xdr:nvSpPr>
      <xdr:spPr>
        <a:xfrm>
          <a:off x="8450795" y="938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148994</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B7DAE2A0-F593-49DD-A292-537586BE1F54}"/>
            </a:ext>
          </a:extLst>
        </xdr:cNvPr>
        <xdr:cNvSpPr txBox="1"/>
      </xdr:nvSpPr>
      <xdr:spPr>
        <a:xfrm>
          <a:off x="7561795" y="940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167219</xdr:rowOff>
    </xdr:from>
    <xdr:ext cx="599010" cy="259045"/>
    <xdr:sp macro="" textlink="">
      <xdr:nvSpPr>
        <xdr:cNvPr id="256" name="n_4mainValue【橋りょう・トンネル】&#10;一人当たり有形固定資産（償却資産）額">
          <a:extLst>
            <a:ext uri="{FF2B5EF4-FFF2-40B4-BE49-F238E27FC236}">
              <a16:creationId xmlns:a16="http://schemas.microsoft.com/office/drawing/2014/main" id="{F8E9BD27-DBCA-4DDF-BAC1-C77B78FF4DB2}"/>
            </a:ext>
          </a:extLst>
        </xdr:cNvPr>
        <xdr:cNvSpPr txBox="1"/>
      </xdr:nvSpPr>
      <xdr:spPr>
        <a:xfrm>
          <a:off x="6672795" y="94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16BAD960-0DC6-4ECB-814C-4C2F6D5EB7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88DC74B6-820D-49A6-9A36-1B9AAD54D4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B78BDC87-5E52-4594-9206-C8624E0D7C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2889CC89-B34B-4047-94A0-EEE4E6CEDC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6971F1A9-03D2-4F04-A7F1-DAE3598C94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A7EAE4C4-1678-421B-8FA5-45E67F1DBF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5EE4E779-5770-4061-A999-13A7A3C70F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FE87FE70-9D88-4840-8CCC-7F6A8BC282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FE0D4236-94E6-4834-A9D2-D47FB905EA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D88677B6-1CEF-4F80-9154-2624B9AE25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EA909717-3937-4B71-BCB2-B4BE893D9A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7EBE8A2D-B323-4565-A6EE-F2F0DFE8076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7D5318BA-C508-4E67-82C9-D6DFAA06178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B527D8E9-F8C0-4524-8EAF-D76028EE2F6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17A81828-D8D6-498C-B0CD-8C788770C6E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1A0749D3-6687-4A9A-95C6-B90A92AED8B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DBF6DC6C-49CF-4F21-8B92-ED1D3D298EF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86ECF311-EB57-48B6-8F41-2C854612875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201FDFDE-5F88-4229-BCB0-A0643C8EDBC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D6F9D8D3-D4A8-46C7-BF58-B200974270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542AA469-F2F1-4B9D-8A59-F78D42B4C45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A2C524DE-D72D-4793-88CF-B1AF7999BC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DB28A23E-8D45-417B-AFE0-CF21F0BD25AA}"/>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139103F7-FEF0-443D-A604-9EABFADEEF5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6CAC5735-913B-4165-BC51-6B86A8F3DE2D}"/>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CEA93151-A228-4E75-AF50-95ED3888B7FA}"/>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A4369570-53BE-4B26-A6B4-838061B0AFBA}"/>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71FC5EEC-280F-415D-B427-229E7596A1B7}"/>
            </a:ext>
          </a:extLst>
        </xdr:cNvPr>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DBC4B857-7648-4742-8B05-FB32F7F2EAA2}"/>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5D024F04-81C0-47E5-9AD4-64EA9C398D56}"/>
            </a:ext>
          </a:extLst>
        </xdr:cNvPr>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80371A02-BDF9-4D8E-900A-D791BC61C5C9}"/>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B22BECE4-D0CC-4BFF-90CF-6CBE08AC1668}"/>
            </a:ext>
          </a:extLst>
        </xdr:cNvPr>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B0F34808-4946-4BBC-8E57-8F3942AF6574}"/>
            </a:ext>
          </a:extLst>
        </xdr:cNvPr>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0E0556C-1CEB-451B-89E2-9D3A1E4A4D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4D8A2B6-24C2-4DD2-A6C4-936258F28B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7133AEB-6C60-409D-826A-14375172B8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BC9F4C0-0660-4C92-AEB2-93C1A81822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E94C190-D822-4780-BCE9-C1DA3AD76D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95" name="楕円 294">
          <a:extLst>
            <a:ext uri="{FF2B5EF4-FFF2-40B4-BE49-F238E27FC236}">
              <a16:creationId xmlns:a16="http://schemas.microsoft.com/office/drawing/2014/main" id="{66EE6BEA-2D97-4962-8D4F-F49F965FB345}"/>
            </a:ext>
          </a:extLst>
        </xdr:cNvPr>
        <xdr:cNvSpPr/>
      </xdr:nvSpPr>
      <xdr:spPr>
        <a:xfrm>
          <a:off x="45847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66312</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75996C1B-E661-4264-BCF9-56A3A713CCD3}"/>
            </a:ext>
          </a:extLst>
        </xdr:cNvPr>
        <xdr:cNvSpPr txBox="1"/>
      </xdr:nvSpPr>
      <xdr:spPr>
        <a:xfrm>
          <a:off x="4673600"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83313</xdr:rowOff>
    </xdr:from>
    <xdr:to>
      <xdr:col>20</xdr:col>
      <xdr:colOff>38100</xdr:colOff>
      <xdr:row>82</xdr:row>
      <xdr:rowOff>13463</xdr:rowOff>
    </xdr:to>
    <xdr:sp macro="" textlink="">
      <xdr:nvSpPr>
        <xdr:cNvPr id="297" name="楕円 296">
          <a:extLst>
            <a:ext uri="{FF2B5EF4-FFF2-40B4-BE49-F238E27FC236}">
              <a16:creationId xmlns:a16="http://schemas.microsoft.com/office/drawing/2014/main" id="{281AEBC2-B020-441A-A6B3-EBEF2C161615}"/>
            </a:ext>
          </a:extLst>
        </xdr:cNvPr>
        <xdr:cNvSpPr/>
      </xdr:nvSpPr>
      <xdr:spPr>
        <a:xfrm>
          <a:off x="3746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134113</xdr:rowOff>
    </xdr:from>
    <xdr:to>
      <xdr:col>24</xdr:col>
      <xdr:colOff>63500</xdr:colOff>
      <xdr:row>81</xdr:row>
      <xdr:rowOff>138685</xdr:rowOff>
    </xdr:to>
    <xdr:cxnSp macro="">
      <xdr:nvCxnSpPr>
        <xdr:cNvPr id="298" name="直線コネクタ 297">
          <a:extLst>
            <a:ext uri="{FF2B5EF4-FFF2-40B4-BE49-F238E27FC236}">
              <a16:creationId xmlns:a16="http://schemas.microsoft.com/office/drawing/2014/main" id="{DD5E7312-DFB7-47D9-9A05-290ABE35A625}"/>
            </a:ext>
          </a:extLst>
        </xdr:cNvPr>
        <xdr:cNvCxnSpPr/>
      </xdr:nvCxnSpPr>
      <xdr:spPr>
        <a:xfrm>
          <a:off x="3797300" y="140215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46737</xdr:rowOff>
    </xdr:from>
    <xdr:to>
      <xdr:col>15</xdr:col>
      <xdr:colOff>101600</xdr:colOff>
      <xdr:row>81</xdr:row>
      <xdr:rowOff>148337</xdr:rowOff>
    </xdr:to>
    <xdr:sp macro="" textlink="">
      <xdr:nvSpPr>
        <xdr:cNvPr id="299" name="楕円 298">
          <a:extLst>
            <a:ext uri="{FF2B5EF4-FFF2-40B4-BE49-F238E27FC236}">
              <a16:creationId xmlns:a16="http://schemas.microsoft.com/office/drawing/2014/main" id="{CB78495E-AB1E-4CAA-92CF-1DC14CAA1359}"/>
            </a:ext>
          </a:extLst>
        </xdr:cNvPr>
        <xdr:cNvSpPr/>
      </xdr:nvSpPr>
      <xdr:spPr>
        <a:xfrm>
          <a:off x="2857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81</xdr:row>
      <xdr:rowOff>134113</xdr:rowOff>
    </xdr:to>
    <xdr:cxnSp macro="">
      <xdr:nvCxnSpPr>
        <xdr:cNvPr id="300" name="直線コネクタ 299">
          <a:extLst>
            <a:ext uri="{FF2B5EF4-FFF2-40B4-BE49-F238E27FC236}">
              <a16:creationId xmlns:a16="http://schemas.microsoft.com/office/drawing/2014/main" id="{E75DB2CA-CAF5-4B0F-A20A-D41404D85067}"/>
            </a:ext>
          </a:extLst>
        </xdr:cNvPr>
        <xdr:cNvCxnSpPr/>
      </xdr:nvCxnSpPr>
      <xdr:spPr>
        <a:xfrm>
          <a:off x="2908300" y="139849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49022</xdr:rowOff>
    </xdr:from>
    <xdr:to>
      <xdr:col>10</xdr:col>
      <xdr:colOff>165100</xdr:colOff>
      <xdr:row>81</xdr:row>
      <xdr:rowOff>150622</xdr:rowOff>
    </xdr:to>
    <xdr:sp macro="" textlink="">
      <xdr:nvSpPr>
        <xdr:cNvPr id="301" name="楕円 300">
          <a:extLst>
            <a:ext uri="{FF2B5EF4-FFF2-40B4-BE49-F238E27FC236}">
              <a16:creationId xmlns:a16="http://schemas.microsoft.com/office/drawing/2014/main" id="{4A252278-4AD5-4285-90CD-91105CBA2CA8}"/>
            </a:ext>
          </a:extLst>
        </xdr:cNvPr>
        <xdr:cNvSpPr/>
      </xdr:nvSpPr>
      <xdr:spPr>
        <a:xfrm>
          <a:off x="1968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97537</xdr:rowOff>
    </xdr:from>
    <xdr:to>
      <xdr:col>15</xdr:col>
      <xdr:colOff>50800</xdr:colOff>
      <xdr:row>81</xdr:row>
      <xdr:rowOff>99822</xdr:rowOff>
    </xdr:to>
    <xdr:cxnSp macro="">
      <xdr:nvCxnSpPr>
        <xdr:cNvPr id="302" name="直線コネクタ 301">
          <a:extLst>
            <a:ext uri="{FF2B5EF4-FFF2-40B4-BE49-F238E27FC236}">
              <a16:creationId xmlns:a16="http://schemas.microsoft.com/office/drawing/2014/main" id="{2132FAF7-7783-44C7-81E7-838564241A92}"/>
            </a:ext>
          </a:extLst>
        </xdr:cNvPr>
        <xdr:cNvCxnSpPr/>
      </xdr:nvCxnSpPr>
      <xdr:spPr>
        <a:xfrm flipV="1">
          <a:off x="2019300" y="139849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03" name="楕円 302">
          <a:extLst>
            <a:ext uri="{FF2B5EF4-FFF2-40B4-BE49-F238E27FC236}">
              <a16:creationId xmlns:a16="http://schemas.microsoft.com/office/drawing/2014/main" id="{752351A5-5085-4574-825A-E10CFFBB7D38}"/>
            </a:ext>
          </a:extLst>
        </xdr:cNvPr>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99822</xdr:rowOff>
    </xdr:from>
    <xdr:to>
      <xdr:col>10</xdr:col>
      <xdr:colOff>114300</xdr:colOff>
      <xdr:row>81</xdr:row>
      <xdr:rowOff>106680</xdr:rowOff>
    </xdr:to>
    <xdr:cxnSp macro="">
      <xdr:nvCxnSpPr>
        <xdr:cNvPr id="304" name="直線コネクタ 303">
          <a:extLst>
            <a:ext uri="{FF2B5EF4-FFF2-40B4-BE49-F238E27FC236}">
              <a16:creationId xmlns:a16="http://schemas.microsoft.com/office/drawing/2014/main" id="{18790D89-E774-4179-ACFA-4EB1C61C2CDA}"/>
            </a:ext>
          </a:extLst>
        </xdr:cNvPr>
        <xdr:cNvCxnSpPr/>
      </xdr:nvCxnSpPr>
      <xdr:spPr>
        <a:xfrm flipV="1">
          <a:off x="1130300" y="139872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a:extLst>
            <a:ext uri="{FF2B5EF4-FFF2-40B4-BE49-F238E27FC236}">
              <a16:creationId xmlns:a16="http://schemas.microsoft.com/office/drawing/2014/main" id="{8295C8CE-398A-4015-9D19-55414FE1A0B4}"/>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a:extLst>
            <a:ext uri="{FF2B5EF4-FFF2-40B4-BE49-F238E27FC236}">
              <a16:creationId xmlns:a16="http://schemas.microsoft.com/office/drawing/2014/main" id="{0D81BAF8-F7C1-483A-A3DF-F416DFBE6039}"/>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a:extLst>
            <a:ext uri="{FF2B5EF4-FFF2-40B4-BE49-F238E27FC236}">
              <a16:creationId xmlns:a16="http://schemas.microsoft.com/office/drawing/2014/main" id="{82B4A7D3-D5DE-4B1A-9749-3C2126E17AD8}"/>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a:extLst>
            <a:ext uri="{FF2B5EF4-FFF2-40B4-BE49-F238E27FC236}">
              <a16:creationId xmlns:a16="http://schemas.microsoft.com/office/drawing/2014/main" id="{CF10532E-C097-459F-978E-CB9F0FCC25E1}"/>
            </a:ext>
          </a:extLst>
        </xdr:cNvPr>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4590</xdr:rowOff>
    </xdr:from>
    <xdr:ext cx="405111" cy="259045"/>
    <xdr:sp macro="" textlink="">
      <xdr:nvSpPr>
        <xdr:cNvPr id="309" name="n_1mainValue【公営住宅】&#10;有形固定資産減価償却率">
          <a:extLst>
            <a:ext uri="{FF2B5EF4-FFF2-40B4-BE49-F238E27FC236}">
              <a16:creationId xmlns:a16="http://schemas.microsoft.com/office/drawing/2014/main" id="{ECB9D2F8-36F6-4F87-83BC-8460F814BAB1}"/>
            </a:ext>
          </a:extLst>
        </xdr:cNvPr>
        <xdr:cNvSpPr txBox="1"/>
      </xdr:nvSpPr>
      <xdr:spPr>
        <a:xfrm>
          <a:off x="3582044"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139464</xdr:rowOff>
    </xdr:from>
    <xdr:ext cx="405111" cy="259045"/>
    <xdr:sp macro="" textlink="">
      <xdr:nvSpPr>
        <xdr:cNvPr id="310" name="n_2mainValue【公営住宅】&#10;有形固定資産減価償却率">
          <a:extLst>
            <a:ext uri="{FF2B5EF4-FFF2-40B4-BE49-F238E27FC236}">
              <a16:creationId xmlns:a16="http://schemas.microsoft.com/office/drawing/2014/main" id="{40632B3F-C08C-479A-A031-6FFD34EC516D}"/>
            </a:ext>
          </a:extLst>
        </xdr:cNvPr>
        <xdr:cNvSpPr txBox="1"/>
      </xdr:nvSpPr>
      <xdr:spPr>
        <a:xfrm>
          <a:off x="2705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141749</xdr:rowOff>
    </xdr:from>
    <xdr:ext cx="405111" cy="259045"/>
    <xdr:sp macro="" textlink="">
      <xdr:nvSpPr>
        <xdr:cNvPr id="311" name="n_3mainValue【公営住宅】&#10;有形固定資産減価償却率">
          <a:extLst>
            <a:ext uri="{FF2B5EF4-FFF2-40B4-BE49-F238E27FC236}">
              <a16:creationId xmlns:a16="http://schemas.microsoft.com/office/drawing/2014/main" id="{0203FC38-70C6-40C6-8EFF-1CF4300EE1D7}"/>
            </a:ext>
          </a:extLst>
        </xdr:cNvPr>
        <xdr:cNvSpPr txBox="1"/>
      </xdr:nvSpPr>
      <xdr:spPr>
        <a:xfrm>
          <a:off x="1816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312" name="n_4mainValue【公営住宅】&#10;有形固定資産減価償却率">
          <a:extLst>
            <a:ext uri="{FF2B5EF4-FFF2-40B4-BE49-F238E27FC236}">
              <a16:creationId xmlns:a16="http://schemas.microsoft.com/office/drawing/2014/main" id="{430F2B3D-6F16-4DFF-A5B6-51A0CE5EAEBB}"/>
            </a:ext>
          </a:extLst>
        </xdr:cNvPr>
        <xdr:cNvSpPr txBox="1"/>
      </xdr:nvSpPr>
      <xdr:spPr>
        <a:xfrm>
          <a:off x="927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A07E03C8-1D80-4356-A396-07FB26834A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2CD6C2B-91F6-4014-A797-B6EE597700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17A67E40-2878-462B-A63B-3E46890245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BB9CF421-709C-460B-BAC5-B71C0B16BB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3DEF570C-7341-4A2E-AFD2-52F3234311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726E915E-DC07-4CD5-9DB5-43D20A8B9E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18803494-B692-48CD-9DB6-28D06E09DE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9A3B44A8-58B9-47DE-827E-4F0DFBF9C1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E5465EFA-2EB7-45E0-859A-605D833DC9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466B7281-4C7C-4663-B56C-031B38C54E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4F930C48-5CF3-430C-A824-14A8144212E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33E707EC-F646-4B44-AFCC-0D9E79DBAC1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CCA46EFE-4E50-428F-99FA-E5FB9C0920D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EA07D9A8-C3CA-437C-933F-B691826B405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667360EC-786C-499E-9BEA-D85B00E4ADC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B59A2F14-E2AE-4A6F-9B59-8CF15246EDF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C8BDFEA7-EBF3-4A6C-9763-30A3BAE659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80A8264A-97C6-4CB0-9787-814FA4B4129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EC1CE3A1-49C6-4D12-822D-3EEA42845E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3E49127A-A87E-43F6-8D70-B5E52DCFA28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81B2CF41-EFD8-4EAF-86C2-441E0B9D28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1B74C365-F461-4717-BC10-CC2FF25DA062}"/>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0FD85E81-7DFF-4D42-875D-88499897CBBE}"/>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C7220AA3-0B8E-48A2-AC03-DE33DFECECB9}"/>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B8628071-77EB-4BCF-AD06-F08651A4606B}"/>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3E6C8C0A-C568-4B83-B875-CD9C84100BF2}"/>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a:extLst>
            <a:ext uri="{FF2B5EF4-FFF2-40B4-BE49-F238E27FC236}">
              <a16:creationId xmlns:a16="http://schemas.microsoft.com/office/drawing/2014/main" id="{077C4356-1E52-4151-98D9-53842C4D6F2B}"/>
            </a:ext>
          </a:extLst>
        </xdr:cNvPr>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604DE44A-4E1A-4DB3-B0BE-B8391DC438D0}"/>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C61F4519-B8B9-4C4E-A8D6-7AA2DB2BF06F}"/>
            </a:ext>
          </a:extLst>
        </xdr:cNvPr>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5ACDCE43-CC25-478C-88E4-93F17ED84304}"/>
            </a:ext>
          </a:extLst>
        </xdr:cNvPr>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CF7BAB25-FA1F-4F7D-9D53-B8B438C6C43A}"/>
            </a:ext>
          </a:extLst>
        </xdr:cNvPr>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960735E6-0D20-4240-900D-D90D9C307496}"/>
            </a:ext>
          </a:extLst>
        </xdr:cNvPr>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950E8E2-CB71-428F-B161-D64A8EAEE5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AD559A4-01C7-45D3-A7F1-EFA2EB06A1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4AA58F9-AEF7-411E-A226-3EC206820E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8DF1DEB-208C-494E-ADCF-6570CE72CA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F1A5ADE-EF10-4B9A-8B30-AB2F6DA54C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156921</xdr:rowOff>
    </xdr:from>
    <xdr:to>
      <xdr:col>55</xdr:col>
      <xdr:colOff>50800</xdr:colOff>
      <xdr:row>79</xdr:row>
      <xdr:rowOff>87071</xdr:rowOff>
    </xdr:to>
    <xdr:sp macro="" textlink="">
      <xdr:nvSpPr>
        <xdr:cNvPr id="350" name="楕円 349">
          <a:extLst>
            <a:ext uri="{FF2B5EF4-FFF2-40B4-BE49-F238E27FC236}">
              <a16:creationId xmlns:a16="http://schemas.microsoft.com/office/drawing/2014/main" id="{FD328494-D45B-4980-914A-7C3A84C45C9A}"/>
            </a:ext>
          </a:extLst>
        </xdr:cNvPr>
        <xdr:cNvSpPr/>
      </xdr:nvSpPr>
      <xdr:spPr>
        <a:xfrm>
          <a:off x="10426700" y="135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71848</xdr:rowOff>
    </xdr:from>
    <xdr:ext cx="469744" cy="259045"/>
    <xdr:sp macro="" textlink="">
      <xdr:nvSpPr>
        <xdr:cNvPr id="351" name="【公営住宅】&#10;一人当たり面積該当値テキスト">
          <a:extLst>
            <a:ext uri="{FF2B5EF4-FFF2-40B4-BE49-F238E27FC236}">
              <a16:creationId xmlns:a16="http://schemas.microsoft.com/office/drawing/2014/main" id="{7F790A1C-BF04-4E8C-A8BF-15E97E23C47B}"/>
            </a:ext>
          </a:extLst>
        </xdr:cNvPr>
        <xdr:cNvSpPr txBox="1"/>
      </xdr:nvSpPr>
      <xdr:spPr>
        <a:xfrm>
          <a:off x="10515600" y="134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162864</xdr:rowOff>
    </xdr:from>
    <xdr:to>
      <xdr:col>50</xdr:col>
      <xdr:colOff>165100</xdr:colOff>
      <xdr:row>79</xdr:row>
      <xdr:rowOff>93014</xdr:rowOff>
    </xdr:to>
    <xdr:sp macro="" textlink="">
      <xdr:nvSpPr>
        <xdr:cNvPr id="352" name="楕円 351">
          <a:extLst>
            <a:ext uri="{FF2B5EF4-FFF2-40B4-BE49-F238E27FC236}">
              <a16:creationId xmlns:a16="http://schemas.microsoft.com/office/drawing/2014/main" id="{8FFB9E99-2B61-40CB-99F5-3479D5C0CDFA}"/>
            </a:ext>
          </a:extLst>
        </xdr:cNvPr>
        <xdr:cNvSpPr/>
      </xdr:nvSpPr>
      <xdr:spPr>
        <a:xfrm>
          <a:off x="9588500" y="135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36271</xdr:rowOff>
    </xdr:from>
    <xdr:to>
      <xdr:col>55</xdr:col>
      <xdr:colOff>0</xdr:colOff>
      <xdr:row>79</xdr:row>
      <xdr:rowOff>42214</xdr:rowOff>
    </xdr:to>
    <xdr:cxnSp macro="">
      <xdr:nvCxnSpPr>
        <xdr:cNvPr id="353" name="直線コネクタ 352">
          <a:extLst>
            <a:ext uri="{FF2B5EF4-FFF2-40B4-BE49-F238E27FC236}">
              <a16:creationId xmlns:a16="http://schemas.microsoft.com/office/drawing/2014/main" id="{5DDEB0E3-AB50-4831-8826-C711A74C68D0}"/>
            </a:ext>
          </a:extLst>
        </xdr:cNvPr>
        <xdr:cNvCxnSpPr/>
      </xdr:nvCxnSpPr>
      <xdr:spPr>
        <a:xfrm flipV="1">
          <a:off x="9639300" y="1358082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7417</xdr:rowOff>
    </xdr:from>
    <xdr:to>
      <xdr:col>46</xdr:col>
      <xdr:colOff>38100</xdr:colOff>
      <xdr:row>79</xdr:row>
      <xdr:rowOff>109017</xdr:rowOff>
    </xdr:to>
    <xdr:sp macro="" textlink="">
      <xdr:nvSpPr>
        <xdr:cNvPr id="354" name="楕円 353">
          <a:extLst>
            <a:ext uri="{FF2B5EF4-FFF2-40B4-BE49-F238E27FC236}">
              <a16:creationId xmlns:a16="http://schemas.microsoft.com/office/drawing/2014/main" id="{AA105A03-F900-4671-B4B7-6E5FA86E57BD}"/>
            </a:ext>
          </a:extLst>
        </xdr:cNvPr>
        <xdr:cNvSpPr/>
      </xdr:nvSpPr>
      <xdr:spPr>
        <a:xfrm>
          <a:off x="86995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42214</xdr:rowOff>
    </xdr:from>
    <xdr:to>
      <xdr:col>50</xdr:col>
      <xdr:colOff>114300</xdr:colOff>
      <xdr:row>79</xdr:row>
      <xdr:rowOff>58217</xdr:rowOff>
    </xdr:to>
    <xdr:cxnSp macro="">
      <xdr:nvCxnSpPr>
        <xdr:cNvPr id="355" name="直線コネクタ 354">
          <a:extLst>
            <a:ext uri="{FF2B5EF4-FFF2-40B4-BE49-F238E27FC236}">
              <a16:creationId xmlns:a16="http://schemas.microsoft.com/office/drawing/2014/main" id="{7F1F668B-ABC8-4598-A0E8-C5C45FFCC03E}"/>
            </a:ext>
          </a:extLst>
        </xdr:cNvPr>
        <xdr:cNvCxnSpPr/>
      </xdr:nvCxnSpPr>
      <xdr:spPr>
        <a:xfrm flipV="1">
          <a:off x="8750300" y="1358676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7874</xdr:rowOff>
    </xdr:from>
    <xdr:to>
      <xdr:col>41</xdr:col>
      <xdr:colOff>101600</xdr:colOff>
      <xdr:row>79</xdr:row>
      <xdr:rowOff>109474</xdr:rowOff>
    </xdr:to>
    <xdr:sp macro="" textlink="">
      <xdr:nvSpPr>
        <xdr:cNvPr id="356" name="楕円 355">
          <a:extLst>
            <a:ext uri="{FF2B5EF4-FFF2-40B4-BE49-F238E27FC236}">
              <a16:creationId xmlns:a16="http://schemas.microsoft.com/office/drawing/2014/main" id="{CA0E4E05-DAE4-4FD0-915B-5D3E64177102}"/>
            </a:ext>
          </a:extLst>
        </xdr:cNvPr>
        <xdr:cNvSpPr/>
      </xdr:nvSpPr>
      <xdr:spPr>
        <a:xfrm>
          <a:off x="7810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58217</xdr:rowOff>
    </xdr:from>
    <xdr:to>
      <xdr:col>45</xdr:col>
      <xdr:colOff>177800</xdr:colOff>
      <xdr:row>79</xdr:row>
      <xdr:rowOff>58674</xdr:rowOff>
    </xdr:to>
    <xdr:cxnSp macro="">
      <xdr:nvCxnSpPr>
        <xdr:cNvPr id="357" name="直線コネクタ 356">
          <a:extLst>
            <a:ext uri="{FF2B5EF4-FFF2-40B4-BE49-F238E27FC236}">
              <a16:creationId xmlns:a16="http://schemas.microsoft.com/office/drawing/2014/main" id="{DAD090E5-F74E-42A6-A912-724C0479FC40}"/>
            </a:ext>
          </a:extLst>
        </xdr:cNvPr>
        <xdr:cNvCxnSpPr/>
      </xdr:nvCxnSpPr>
      <xdr:spPr>
        <a:xfrm flipV="1">
          <a:off x="7861300" y="136027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7874</xdr:rowOff>
    </xdr:from>
    <xdr:to>
      <xdr:col>36</xdr:col>
      <xdr:colOff>165100</xdr:colOff>
      <xdr:row>79</xdr:row>
      <xdr:rowOff>109474</xdr:rowOff>
    </xdr:to>
    <xdr:sp macro="" textlink="">
      <xdr:nvSpPr>
        <xdr:cNvPr id="358" name="楕円 357">
          <a:extLst>
            <a:ext uri="{FF2B5EF4-FFF2-40B4-BE49-F238E27FC236}">
              <a16:creationId xmlns:a16="http://schemas.microsoft.com/office/drawing/2014/main" id="{84E5392C-0203-4381-95E3-2636A85B6F9B}"/>
            </a:ext>
          </a:extLst>
        </xdr:cNvPr>
        <xdr:cNvSpPr/>
      </xdr:nvSpPr>
      <xdr:spPr>
        <a:xfrm>
          <a:off x="6921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58674</xdr:rowOff>
    </xdr:from>
    <xdr:to>
      <xdr:col>41</xdr:col>
      <xdr:colOff>50800</xdr:colOff>
      <xdr:row>79</xdr:row>
      <xdr:rowOff>58674</xdr:rowOff>
    </xdr:to>
    <xdr:cxnSp macro="">
      <xdr:nvCxnSpPr>
        <xdr:cNvPr id="359" name="直線コネクタ 358">
          <a:extLst>
            <a:ext uri="{FF2B5EF4-FFF2-40B4-BE49-F238E27FC236}">
              <a16:creationId xmlns:a16="http://schemas.microsoft.com/office/drawing/2014/main" id="{A0BB7530-64DF-4265-8FEA-7521D1C8E713}"/>
            </a:ext>
          </a:extLst>
        </xdr:cNvPr>
        <xdr:cNvCxnSpPr/>
      </xdr:nvCxnSpPr>
      <xdr:spPr>
        <a:xfrm>
          <a:off x="6972300" y="13603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a:extLst>
            <a:ext uri="{FF2B5EF4-FFF2-40B4-BE49-F238E27FC236}">
              <a16:creationId xmlns:a16="http://schemas.microsoft.com/office/drawing/2014/main" id="{D2862B44-E4CC-4BC8-A552-7DBEFA3083E1}"/>
            </a:ext>
          </a:extLst>
        </xdr:cNvPr>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a:extLst>
            <a:ext uri="{FF2B5EF4-FFF2-40B4-BE49-F238E27FC236}">
              <a16:creationId xmlns:a16="http://schemas.microsoft.com/office/drawing/2014/main" id="{F954F022-1F50-44DD-8BAB-3D013A699832}"/>
            </a:ext>
          </a:extLst>
        </xdr:cNvPr>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a:extLst>
            <a:ext uri="{FF2B5EF4-FFF2-40B4-BE49-F238E27FC236}">
              <a16:creationId xmlns:a16="http://schemas.microsoft.com/office/drawing/2014/main" id="{9688B900-1263-42F9-9064-5865FFC954E2}"/>
            </a:ext>
          </a:extLst>
        </xdr:cNvPr>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a:extLst>
            <a:ext uri="{FF2B5EF4-FFF2-40B4-BE49-F238E27FC236}">
              <a16:creationId xmlns:a16="http://schemas.microsoft.com/office/drawing/2014/main" id="{F800CA26-208F-4DA0-8D79-1528FE63B3CC}"/>
            </a:ext>
          </a:extLst>
        </xdr:cNvPr>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109541</xdr:rowOff>
    </xdr:from>
    <xdr:ext cx="469744" cy="259045"/>
    <xdr:sp macro="" textlink="">
      <xdr:nvSpPr>
        <xdr:cNvPr id="364" name="n_1mainValue【公営住宅】&#10;一人当たり面積">
          <a:extLst>
            <a:ext uri="{FF2B5EF4-FFF2-40B4-BE49-F238E27FC236}">
              <a16:creationId xmlns:a16="http://schemas.microsoft.com/office/drawing/2014/main" id="{A271C6EE-A829-4EE4-9FF7-CD8BFF19C5FE}"/>
            </a:ext>
          </a:extLst>
        </xdr:cNvPr>
        <xdr:cNvSpPr txBox="1"/>
      </xdr:nvSpPr>
      <xdr:spPr>
        <a:xfrm>
          <a:off x="9391727" y="133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125544</xdr:rowOff>
    </xdr:from>
    <xdr:ext cx="469744" cy="259045"/>
    <xdr:sp macro="" textlink="">
      <xdr:nvSpPr>
        <xdr:cNvPr id="365" name="n_2mainValue【公営住宅】&#10;一人当たり面積">
          <a:extLst>
            <a:ext uri="{FF2B5EF4-FFF2-40B4-BE49-F238E27FC236}">
              <a16:creationId xmlns:a16="http://schemas.microsoft.com/office/drawing/2014/main" id="{419A10D2-524D-439A-9321-C81AAD3FE294}"/>
            </a:ext>
          </a:extLst>
        </xdr:cNvPr>
        <xdr:cNvSpPr txBox="1"/>
      </xdr:nvSpPr>
      <xdr:spPr>
        <a:xfrm>
          <a:off x="8515427" y="1332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126001</xdr:rowOff>
    </xdr:from>
    <xdr:ext cx="469744" cy="259045"/>
    <xdr:sp macro="" textlink="">
      <xdr:nvSpPr>
        <xdr:cNvPr id="366" name="n_3mainValue【公営住宅】&#10;一人当たり面積">
          <a:extLst>
            <a:ext uri="{FF2B5EF4-FFF2-40B4-BE49-F238E27FC236}">
              <a16:creationId xmlns:a16="http://schemas.microsoft.com/office/drawing/2014/main" id="{3BBE080D-7C3B-4517-825B-E18604F22775}"/>
            </a:ext>
          </a:extLst>
        </xdr:cNvPr>
        <xdr:cNvSpPr txBox="1"/>
      </xdr:nvSpPr>
      <xdr:spPr>
        <a:xfrm>
          <a:off x="76264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126001</xdr:rowOff>
    </xdr:from>
    <xdr:ext cx="469744" cy="259045"/>
    <xdr:sp macro="" textlink="">
      <xdr:nvSpPr>
        <xdr:cNvPr id="367" name="n_4mainValue【公営住宅】&#10;一人当たり面積">
          <a:extLst>
            <a:ext uri="{FF2B5EF4-FFF2-40B4-BE49-F238E27FC236}">
              <a16:creationId xmlns:a16="http://schemas.microsoft.com/office/drawing/2014/main" id="{3270C5C6-0C30-4C28-8B99-4EC4D0BE11B6}"/>
            </a:ext>
          </a:extLst>
        </xdr:cNvPr>
        <xdr:cNvSpPr txBox="1"/>
      </xdr:nvSpPr>
      <xdr:spPr>
        <a:xfrm>
          <a:off x="67374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F97AAF58-DA7E-489D-9B7B-9CFEEC104C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F58780E9-32BC-441B-BBE4-B089627FB6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A4A91599-851B-4627-B66A-5258C15C78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CAC7AADB-95CE-400D-9081-4BF7503E17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2FA660D3-39E0-4F32-9328-0891685879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55101C85-1232-405F-835C-9A943AB312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FE42E2E0-5257-45DD-AF48-A626CEF5A0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5700DBE1-E4AF-4AA8-8AC3-D7CDB69F500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BF9E1639-5926-488F-87FE-58C7A2A3870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3AEC5D79-86C4-44E9-8987-BF95C72E1AC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4C4A5A3C-5430-4CEB-A5FF-AD4308FD857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1643105C-98B1-41F7-853B-10F70EF6A44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B5B37DF7-4882-417F-891B-6832F553993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BF58F0CE-6089-433E-830B-C7FE1C7095D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704B5A9D-5504-4977-8BFE-AA6A0326FFA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37A111E5-B972-400E-921C-8828984CB85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383E5F89-DF75-47A2-A580-78F407821EE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3C6196E7-E777-4A06-921B-C98DB6634C6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926C7564-6DF6-4C2E-B2B7-C0A9C37A13E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E62B8F4E-A922-4D39-979D-EF495C287C0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665E6569-9DC0-448C-85B7-917C0852A07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1AEEC7E5-532C-414B-80CC-F93A68AA980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a:extLst>
            <a:ext uri="{FF2B5EF4-FFF2-40B4-BE49-F238E27FC236}">
              <a16:creationId xmlns:a16="http://schemas.microsoft.com/office/drawing/2014/main" id="{D46B280F-6EAE-4E01-A1EE-1603449709E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7E7294C5-018A-4AC5-A841-46B50BEE697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1BBF5CE5-5B8F-4676-90AD-9AB823BBDB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93" name="直線コネクタ 392">
          <a:extLst>
            <a:ext uri="{FF2B5EF4-FFF2-40B4-BE49-F238E27FC236}">
              <a16:creationId xmlns:a16="http://schemas.microsoft.com/office/drawing/2014/main" id="{E484734D-B7ED-4773-92D2-95F140E6B1C8}"/>
            </a:ext>
          </a:extLst>
        </xdr:cNvPr>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0EDE751C-C7C2-4D5F-AF1C-48801F5020A7}"/>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5" name="直線コネクタ 394">
          <a:extLst>
            <a:ext uri="{FF2B5EF4-FFF2-40B4-BE49-F238E27FC236}">
              <a16:creationId xmlns:a16="http://schemas.microsoft.com/office/drawing/2014/main" id="{BF18759D-0060-459E-B0FB-8A76A34817F5}"/>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17BAEFA8-9D00-4C06-876E-73E77F5E11FC}"/>
            </a:ext>
          </a:extLst>
        </xdr:cNvPr>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97" name="直線コネクタ 396">
          <a:extLst>
            <a:ext uri="{FF2B5EF4-FFF2-40B4-BE49-F238E27FC236}">
              <a16:creationId xmlns:a16="http://schemas.microsoft.com/office/drawing/2014/main" id="{444D765B-0DAC-418D-B1F9-0D0D1A284167}"/>
            </a:ext>
          </a:extLst>
        </xdr:cNvPr>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8D11B383-A036-46A6-8EEC-03FA8F4E60A5}"/>
            </a:ext>
          </a:extLst>
        </xdr:cNvPr>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99" name="フローチャート: 判断 398">
          <a:extLst>
            <a:ext uri="{FF2B5EF4-FFF2-40B4-BE49-F238E27FC236}">
              <a16:creationId xmlns:a16="http://schemas.microsoft.com/office/drawing/2014/main" id="{6314E0BA-A001-40B7-BFC7-19BB3E084964}"/>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400" name="フローチャート: 判断 399">
          <a:extLst>
            <a:ext uri="{FF2B5EF4-FFF2-40B4-BE49-F238E27FC236}">
              <a16:creationId xmlns:a16="http://schemas.microsoft.com/office/drawing/2014/main" id="{872D4A71-1A39-4D3E-889A-EB63901C69D8}"/>
            </a:ext>
          </a:extLst>
        </xdr:cNvPr>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401" name="フローチャート: 判断 400">
          <a:extLst>
            <a:ext uri="{FF2B5EF4-FFF2-40B4-BE49-F238E27FC236}">
              <a16:creationId xmlns:a16="http://schemas.microsoft.com/office/drawing/2014/main" id="{1BDD0469-1099-442D-BDFB-D4D187F2DB0A}"/>
            </a:ext>
          </a:extLst>
        </xdr:cNvPr>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02" name="フローチャート: 判断 401">
          <a:extLst>
            <a:ext uri="{FF2B5EF4-FFF2-40B4-BE49-F238E27FC236}">
              <a16:creationId xmlns:a16="http://schemas.microsoft.com/office/drawing/2014/main" id="{A26A3710-118D-4C9F-B75C-BB74253A04FF}"/>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403" name="フローチャート: 判断 402">
          <a:extLst>
            <a:ext uri="{FF2B5EF4-FFF2-40B4-BE49-F238E27FC236}">
              <a16:creationId xmlns:a16="http://schemas.microsoft.com/office/drawing/2014/main" id="{481EAA6A-E0D0-456B-BF6E-58D1BB77F846}"/>
            </a:ext>
          </a:extLst>
        </xdr:cNvPr>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BEB3532-0487-42D0-BF32-694D1B4450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21D4F4AE-2BDA-463C-8C38-99C5B713ECD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FBA4FB0C-2453-4229-9F76-E0C255C9891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6B5383F-4AFE-48AD-A612-F7283CDAA61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8FCB1DAF-3C64-4DEF-99DF-264BF7FBB75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49893</xdr:rowOff>
    </xdr:from>
    <xdr:to>
      <xdr:col>24</xdr:col>
      <xdr:colOff>114300</xdr:colOff>
      <xdr:row>106</xdr:row>
      <xdr:rowOff>151493</xdr:rowOff>
    </xdr:to>
    <xdr:sp macro="" textlink="">
      <xdr:nvSpPr>
        <xdr:cNvPr id="409" name="楕円 408">
          <a:extLst>
            <a:ext uri="{FF2B5EF4-FFF2-40B4-BE49-F238E27FC236}">
              <a16:creationId xmlns:a16="http://schemas.microsoft.com/office/drawing/2014/main" id="{BB4AED92-3222-44AA-88CD-ADF18AC9017E}"/>
            </a:ext>
          </a:extLst>
        </xdr:cNvPr>
        <xdr:cNvSpPr/>
      </xdr:nvSpPr>
      <xdr:spPr>
        <a:xfrm>
          <a:off x="4584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28320</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168A69D7-C838-48D1-9C4F-70A1D1EF4A1B}"/>
            </a:ext>
          </a:extLst>
        </xdr:cNvPr>
        <xdr:cNvSpPr txBox="1"/>
      </xdr:nvSpPr>
      <xdr:spPr>
        <a:xfrm>
          <a:off x="4673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18869</xdr:rowOff>
    </xdr:from>
    <xdr:to>
      <xdr:col>20</xdr:col>
      <xdr:colOff>38100</xdr:colOff>
      <xdr:row>106</xdr:row>
      <xdr:rowOff>120469</xdr:rowOff>
    </xdr:to>
    <xdr:sp macro="" textlink="">
      <xdr:nvSpPr>
        <xdr:cNvPr id="411" name="楕円 410">
          <a:extLst>
            <a:ext uri="{FF2B5EF4-FFF2-40B4-BE49-F238E27FC236}">
              <a16:creationId xmlns:a16="http://schemas.microsoft.com/office/drawing/2014/main" id="{F37E6A01-410A-41C9-A250-B11068791DE5}"/>
            </a:ext>
          </a:extLst>
        </xdr:cNvPr>
        <xdr:cNvSpPr/>
      </xdr:nvSpPr>
      <xdr:spPr>
        <a:xfrm>
          <a:off x="3746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69669</xdr:rowOff>
    </xdr:from>
    <xdr:to>
      <xdr:col>24</xdr:col>
      <xdr:colOff>63500</xdr:colOff>
      <xdr:row>106</xdr:row>
      <xdr:rowOff>100693</xdr:rowOff>
    </xdr:to>
    <xdr:cxnSp macro="">
      <xdr:nvCxnSpPr>
        <xdr:cNvPr id="412" name="直線コネクタ 411">
          <a:extLst>
            <a:ext uri="{FF2B5EF4-FFF2-40B4-BE49-F238E27FC236}">
              <a16:creationId xmlns:a16="http://schemas.microsoft.com/office/drawing/2014/main" id="{87168336-242D-43B7-96BB-21FABA03845D}"/>
            </a:ext>
          </a:extLst>
        </xdr:cNvPr>
        <xdr:cNvCxnSpPr/>
      </xdr:nvCxnSpPr>
      <xdr:spPr>
        <a:xfrm>
          <a:off x="3797300" y="182433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159294</xdr:rowOff>
    </xdr:from>
    <xdr:to>
      <xdr:col>15</xdr:col>
      <xdr:colOff>101600</xdr:colOff>
      <xdr:row>106</xdr:row>
      <xdr:rowOff>89444</xdr:rowOff>
    </xdr:to>
    <xdr:sp macro="" textlink="">
      <xdr:nvSpPr>
        <xdr:cNvPr id="413" name="楕円 412">
          <a:extLst>
            <a:ext uri="{FF2B5EF4-FFF2-40B4-BE49-F238E27FC236}">
              <a16:creationId xmlns:a16="http://schemas.microsoft.com/office/drawing/2014/main" id="{1B6668B1-B780-4D9A-84E6-90FBFF6EDA0D}"/>
            </a:ext>
          </a:extLst>
        </xdr:cNvPr>
        <xdr:cNvSpPr/>
      </xdr:nvSpPr>
      <xdr:spPr>
        <a:xfrm>
          <a:off x="2857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38644</xdr:rowOff>
    </xdr:from>
    <xdr:to>
      <xdr:col>19</xdr:col>
      <xdr:colOff>177800</xdr:colOff>
      <xdr:row>106</xdr:row>
      <xdr:rowOff>69669</xdr:rowOff>
    </xdr:to>
    <xdr:cxnSp macro="">
      <xdr:nvCxnSpPr>
        <xdr:cNvPr id="414" name="直線コネクタ 413">
          <a:extLst>
            <a:ext uri="{FF2B5EF4-FFF2-40B4-BE49-F238E27FC236}">
              <a16:creationId xmlns:a16="http://schemas.microsoft.com/office/drawing/2014/main" id="{F837432C-FFA6-4F20-90AE-5900854E7239}"/>
            </a:ext>
          </a:extLst>
        </xdr:cNvPr>
        <xdr:cNvCxnSpPr/>
      </xdr:nvCxnSpPr>
      <xdr:spPr>
        <a:xfrm>
          <a:off x="2908300" y="1821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5" name="楕円 414">
          <a:extLst>
            <a:ext uri="{FF2B5EF4-FFF2-40B4-BE49-F238E27FC236}">
              <a16:creationId xmlns:a16="http://schemas.microsoft.com/office/drawing/2014/main" id="{5620785A-AEA6-414C-8300-0737BA13F9D4}"/>
            </a:ext>
          </a:extLst>
        </xdr:cNvPr>
        <xdr:cNvSpPr/>
      </xdr:nvSpPr>
      <xdr:spPr>
        <a:xfrm>
          <a:off x="196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xdr:rowOff>
    </xdr:from>
    <xdr:to>
      <xdr:col>15</xdr:col>
      <xdr:colOff>50800</xdr:colOff>
      <xdr:row>106</xdr:row>
      <xdr:rowOff>38644</xdr:rowOff>
    </xdr:to>
    <xdr:cxnSp macro="">
      <xdr:nvCxnSpPr>
        <xdr:cNvPr id="416" name="直線コネクタ 415">
          <a:extLst>
            <a:ext uri="{FF2B5EF4-FFF2-40B4-BE49-F238E27FC236}">
              <a16:creationId xmlns:a16="http://schemas.microsoft.com/office/drawing/2014/main" id="{92857DD6-913A-46FE-9870-0B78A0F95187}"/>
            </a:ext>
          </a:extLst>
        </xdr:cNvPr>
        <xdr:cNvCxnSpPr/>
      </xdr:nvCxnSpPr>
      <xdr:spPr>
        <a:xfrm>
          <a:off x="2019300" y="181829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95613</xdr:rowOff>
    </xdr:from>
    <xdr:to>
      <xdr:col>6</xdr:col>
      <xdr:colOff>38100</xdr:colOff>
      <xdr:row>106</xdr:row>
      <xdr:rowOff>25763</xdr:rowOff>
    </xdr:to>
    <xdr:sp macro="" textlink="">
      <xdr:nvSpPr>
        <xdr:cNvPr id="417" name="楕円 416">
          <a:extLst>
            <a:ext uri="{FF2B5EF4-FFF2-40B4-BE49-F238E27FC236}">
              <a16:creationId xmlns:a16="http://schemas.microsoft.com/office/drawing/2014/main" id="{4EC71B0F-6430-4FB1-91F1-7CB7F36CA2EE}"/>
            </a:ext>
          </a:extLst>
        </xdr:cNvPr>
        <xdr:cNvSpPr/>
      </xdr:nvSpPr>
      <xdr:spPr>
        <a:xfrm>
          <a:off x="1079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146413</xdr:rowOff>
    </xdr:from>
    <xdr:to>
      <xdr:col>10</xdr:col>
      <xdr:colOff>114300</xdr:colOff>
      <xdr:row>106</xdr:row>
      <xdr:rowOff>9252</xdr:rowOff>
    </xdr:to>
    <xdr:cxnSp macro="">
      <xdr:nvCxnSpPr>
        <xdr:cNvPr id="418" name="直線コネクタ 417">
          <a:extLst>
            <a:ext uri="{FF2B5EF4-FFF2-40B4-BE49-F238E27FC236}">
              <a16:creationId xmlns:a16="http://schemas.microsoft.com/office/drawing/2014/main" id="{8A8BE7C1-E58E-4F2D-86E2-3873BDAF3697}"/>
            </a:ext>
          </a:extLst>
        </xdr:cNvPr>
        <xdr:cNvCxnSpPr/>
      </xdr:nvCxnSpPr>
      <xdr:spPr>
        <a:xfrm>
          <a:off x="1130300" y="1814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35758</xdr:rowOff>
    </xdr:from>
    <xdr:ext cx="405111" cy="259045"/>
    <xdr:sp macro="" textlink="">
      <xdr:nvSpPr>
        <xdr:cNvPr id="419" name="n_1aveValue【港湾・漁港】&#10;有形固定資産減価償却率">
          <a:extLst>
            <a:ext uri="{FF2B5EF4-FFF2-40B4-BE49-F238E27FC236}">
              <a16:creationId xmlns:a16="http://schemas.microsoft.com/office/drawing/2014/main" id="{64C45D3E-3C47-4372-AB34-D9A019A55FF7}"/>
            </a:ext>
          </a:extLst>
        </xdr:cNvPr>
        <xdr:cNvSpPr txBox="1"/>
      </xdr:nvSpPr>
      <xdr:spPr>
        <a:xfrm>
          <a:off x="3582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20" name="n_2aveValue【港湾・漁港】&#10;有形固定資産減価償却率">
          <a:extLst>
            <a:ext uri="{FF2B5EF4-FFF2-40B4-BE49-F238E27FC236}">
              <a16:creationId xmlns:a16="http://schemas.microsoft.com/office/drawing/2014/main" id="{8B119127-FC03-4E33-A0AD-2687E66DAF75}"/>
            </a:ext>
          </a:extLst>
        </xdr:cNvPr>
        <xdr:cNvSpPr txBox="1"/>
      </xdr:nvSpPr>
      <xdr:spPr>
        <a:xfrm>
          <a:off x="2705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21" name="n_3aveValue【港湾・漁港】&#10;有形固定資産減価償却率">
          <a:extLst>
            <a:ext uri="{FF2B5EF4-FFF2-40B4-BE49-F238E27FC236}">
              <a16:creationId xmlns:a16="http://schemas.microsoft.com/office/drawing/2014/main" id="{55AF314B-D6E4-486F-B38D-B1388B88BF5A}"/>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122300</xdr:rowOff>
    </xdr:from>
    <xdr:ext cx="405111" cy="259045"/>
    <xdr:sp macro="" textlink="">
      <xdr:nvSpPr>
        <xdr:cNvPr id="422" name="n_4aveValue【港湾・漁港】&#10;有形固定資産減価償却率">
          <a:extLst>
            <a:ext uri="{FF2B5EF4-FFF2-40B4-BE49-F238E27FC236}">
              <a16:creationId xmlns:a16="http://schemas.microsoft.com/office/drawing/2014/main" id="{52DF1602-E810-4665-9EB4-4585CB70AF51}"/>
            </a:ext>
          </a:extLst>
        </xdr:cNvPr>
        <xdr:cNvSpPr txBox="1"/>
      </xdr:nvSpPr>
      <xdr:spPr>
        <a:xfrm>
          <a:off x="927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111596</xdr:rowOff>
    </xdr:from>
    <xdr:ext cx="405111" cy="259045"/>
    <xdr:sp macro="" textlink="">
      <xdr:nvSpPr>
        <xdr:cNvPr id="423" name="n_1mainValue【港湾・漁港】&#10;有形固定資産減価償却率">
          <a:extLst>
            <a:ext uri="{FF2B5EF4-FFF2-40B4-BE49-F238E27FC236}">
              <a16:creationId xmlns:a16="http://schemas.microsoft.com/office/drawing/2014/main" id="{6249A818-273B-4638-A358-69C25EA630CF}"/>
            </a:ext>
          </a:extLst>
        </xdr:cNvPr>
        <xdr:cNvSpPr txBox="1"/>
      </xdr:nvSpPr>
      <xdr:spPr>
        <a:xfrm>
          <a:off x="3582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80571</xdr:rowOff>
    </xdr:from>
    <xdr:ext cx="405111" cy="259045"/>
    <xdr:sp macro="" textlink="">
      <xdr:nvSpPr>
        <xdr:cNvPr id="424" name="n_2mainValue【港湾・漁港】&#10;有形固定資産減価償却率">
          <a:extLst>
            <a:ext uri="{FF2B5EF4-FFF2-40B4-BE49-F238E27FC236}">
              <a16:creationId xmlns:a16="http://schemas.microsoft.com/office/drawing/2014/main" id="{F8972D21-4AD2-4A55-8B9E-1739B501CFFF}"/>
            </a:ext>
          </a:extLst>
        </xdr:cNvPr>
        <xdr:cNvSpPr txBox="1"/>
      </xdr:nvSpPr>
      <xdr:spPr>
        <a:xfrm>
          <a:off x="2705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25" name="n_3mainValue【港湾・漁港】&#10;有形固定資産減価償却率">
          <a:extLst>
            <a:ext uri="{FF2B5EF4-FFF2-40B4-BE49-F238E27FC236}">
              <a16:creationId xmlns:a16="http://schemas.microsoft.com/office/drawing/2014/main" id="{D5FFA5FE-C1EF-4FE4-935F-4F702B688105}"/>
            </a:ext>
          </a:extLst>
        </xdr:cNvPr>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16890</xdr:rowOff>
    </xdr:from>
    <xdr:ext cx="405111" cy="259045"/>
    <xdr:sp macro="" textlink="">
      <xdr:nvSpPr>
        <xdr:cNvPr id="426" name="n_4mainValue【港湾・漁港】&#10;有形固定資産減価償却率">
          <a:extLst>
            <a:ext uri="{FF2B5EF4-FFF2-40B4-BE49-F238E27FC236}">
              <a16:creationId xmlns:a16="http://schemas.microsoft.com/office/drawing/2014/main" id="{7EF43083-F6C0-492B-B8A4-44346AAC9CC7}"/>
            </a:ext>
          </a:extLst>
        </xdr:cNvPr>
        <xdr:cNvSpPr txBox="1"/>
      </xdr:nvSpPr>
      <xdr:spPr>
        <a:xfrm>
          <a:off x="927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8D32E520-36FF-43E4-9126-F24D3E30EA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5D62D635-EFF5-4B58-96C7-BC93A85945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87A2171E-B64A-4571-905D-7E98F3306F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F658777C-6F7F-4DCB-9859-2F222A27EB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15620225-8375-4BA8-A5B4-41F0A3F9C9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173E45F9-5DFE-4C6E-A6AD-BC6CDE03BF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978F3E1E-C4C8-4904-9B7B-A81B422191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0C014DE4-5481-480A-812E-5CC3B9E2581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713C4345-4522-479C-AED5-0E14B54221C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DBFEA22B-EB59-401A-8865-770A34D1ABC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0CBEDF1A-5B92-4861-9913-0CC3555FF85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a:extLst>
            <a:ext uri="{FF2B5EF4-FFF2-40B4-BE49-F238E27FC236}">
              <a16:creationId xmlns:a16="http://schemas.microsoft.com/office/drawing/2014/main" id="{91AE1FF1-FA09-4D2F-B471-C774481C9CE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A38491BC-63F5-48C9-866F-7769374D69D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0" name="テキスト ボックス 439">
          <a:extLst>
            <a:ext uri="{FF2B5EF4-FFF2-40B4-BE49-F238E27FC236}">
              <a16:creationId xmlns:a16="http://schemas.microsoft.com/office/drawing/2014/main" id="{853AE5B4-6457-4465-895A-DF936F0A7318}"/>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9EA2FC7D-BD3F-403A-A003-3EA4FDC96C3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a:extLst>
            <a:ext uri="{FF2B5EF4-FFF2-40B4-BE49-F238E27FC236}">
              <a16:creationId xmlns:a16="http://schemas.microsoft.com/office/drawing/2014/main" id="{076F5FF1-3F75-4895-8334-5248C70AE1FE}"/>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4E048DBB-FBCB-4F27-902B-928C4B7D8FB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a:extLst>
            <a:ext uri="{FF2B5EF4-FFF2-40B4-BE49-F238E27FC236}">
              <a16:creationId xmlns:a16="http://schemas.microsoft.com/office/drawing/2014/main" id="{31FB815F-A009-4E26-B15E-65587BE030F4}"/>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30EE1448-BE89-407A-990A-6413FD0C233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a:extLst>
            <a:ext uri="{FF2B5EF4-FFF2-40B4-BE49-F238E27FC236}">
              <a16:creationId xmlns:a16="http://schemas.microsoft.com/office/drawing/2014/main" id="{6A83018F-6056-419A-940F-3D0634AD2B5A}"/>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E1174896-16B8-45D2-8A3D-95B4501E833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a:extLst>
            <a:ext uri="{FF2B5EF4-FFF2-40B4-BE49-F238E27FC236}">
              <a16:creationId xmlns:a16="http://schemas.microsoft.com/office/drawing/2014/main" id="{69910C73-8E00-48A9-9D29-7A761C645B8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EFBFCC18-A294-4E31-ADDB-0A530192EF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50" name="直線コネクタ 449">
          <a:extLst>
            <a:ext uri="{FF2B5EF4-FFF2-40B4-BE49-F238E27FC236}">
              <a16:creationId xmlns:a16="http://schemas.microsoft.com/office/drawing/2014/main" id="{819806F0-C9D9-495E-8F17-9D7263479E76}"/>
            </a:ext>
          </a:extLst>
        </xdr:cNvPr>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51" name="【港湾・漁港】&#10;一人当たり有形固定資産（償却資産）額最小値テキスト">
          <a:extLst>
            <a:ext uri="{FF2B5EF4-FFF2-40B4-BE49-F238E27FC236}">
              <a16:creationId xmlns:a16="http://schemas.microsoft.com/office/drawing/2014/main" id="{43119888-9158-4A8E-A791-BCE75687D176}"/>
            </a:ext>
          </a:extLst>
        </xdr:cNvPr>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52" name="直線コネクタ 451">
          <a:extLst>
            <a:ext uri="{FF2B5EF4-FFF2-40B4-BE49-F238E27FC236}">
              <a16:creationId xmlns:a16="http://schemas.microsoft.com/office/drawing/2014/main" id="{67B04997-C939-48B9-88F5-624F5B212C03}"/>
            </a:ext>
          </a:extLst>
        </xdr:cNvPr>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53" name="【港湾・漁港】&#10;一人当たり有形固定資産（償却資産）額最大値テキスト">
          <a:extLst>
            <a:ext uri="{FF2B5EF4-FFF2-40B4-BE49-F238E27FC236}">
              <a16:creationId xmlns:a16="http://schemas.microsoft.com/office/drawing/2014/main" id="{D5F074E0-0943-44AE-9841-6F4499960C7C}"/>
            </a:ext>
          </a:extLst>
        </xdr:cNvPr>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54" name="直線コネクタ 453">
          <a:extLst>
            <a:ext uri="{FF2B5EF4-FFF2-40B4-BE49-F238E27FC236}">
              <a16:creationId xmlns:a16="http://schemas.microsoft.com/office/drawing/2014/main" id="{FDB34A8C-27B4-461E-B551-5C3D97D14D24}"/>
            </a:ext>
          </a:extLst>
        </xdr:cNvPr>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160768</xdr:rowOff>
    </xdr:from>
    <xdr:ext cx="534377" cy="259045"/>
    <xdr:sp macro="" textlink="">
      <xdr:nvSpPr>
        <xdr:cNvPr id="455" name="【港湾・漁港】&#10;一人当たり有形固定資産（償却資産）額平均値テキスト">
          <a:extLst>
            <a:ext uri="{FF2B5EF4-FFF2-40B4-BE49-F238E27FC236}">
              <a16:creationId xmlns:a16="http://schemas.microsoft.com/office/drawing/2014/main" id="{3DE452A2-16A1-40F2-B1D9-2F02E876DE65}"/>
            </a:ext>
          </a:extLst>
        </xdr:cNvPr>
        <xdr:cNvSpPr txBox="1"/>
      </xdr:nvSpPr>
      <xdr:spPr>
        <a:xfrm>
          <a:off x="10515600" y="1833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56" name="フローチャート: 判断 455">
          <a:extLst>
            <a:ext uri="{FF2B5EF4-FFF2-40B4-BE49-F238E27FC236}">
              <a16:creationId xmlns:a16="http://schemas.microsoft.com/office/drawing/2014/main" id="{F7F774A3-8096-45BE-8693-09307A738BDE}"/>
            </a:ext>
          </a:extLst>
        </xdr:cNvPr>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57" name="フローチャート: 判断 456">
          <a:extLst>
            <a:ext uri="{FF2B5EF4-FFF2-40B4-BE49-F238E27FC236}">
              <a16:creationId xmlns:a16="http://schemas.microsoft.com/office/drawing/2014/main" id="{2E24D3E7-EB88-409D-AD77-E34B7B397E1F}"/>
            </a:ext>
          </a:extLst>
        </xdr:cNvPr>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58" name="フローチャート: 判断 457">
          <a:extLst>
            <a:ext uri="{FF2B5EF4-FFF2-40B4-BE49-F238E27FC236}">
              <a16:creationId xmlns:a16="http://schemas.microsoft.com/office/drawing/2014/main" id="{A147252A-BE5E-4EB1-8398-5A2BE08BE339}"/>
            </a:ext>
          </a:extLst>
        </xdr:cNvPr>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59" name="フローチャート: 判断 458">
          <a:extLst>
            <a:ext uri="{FF2B5EF4-FFF2-40B4-BE49-F238E27FC236}">
              <a16:creationId xmlns:a16="http://schemas.microsoft.com/office/drawing/2014/main" id="{45437BBA-DEDC-486D-A2A1-080E4773D6B5}"/>
            </a:ext>
          </a:extLst>
        </xdr:cNvPr>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60" name="フローチャート: 判断 459">
          <a:extLst>
            <a:ext uri="{FF2B5EF4-FFF2-40B4-BE49-F238E27FC236}">
              <a16:creationId xmlns:a16="http://schemas.microsoft.com/office/drawing/2014/main" id="{C56F195C-D112-49E6-A454-8260F3B2F1BF}"/>
            </a:ext>
          </a:extLst>
        </xdr:cNvPr>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ED11AF73-E5E3-42CF-B3FB-619BD67CED7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CA4D057E-E0BD-4B29-9DA0-6C5D63D8246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EE1345E5-3468-4B99-9498-70FC4EA6BFE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D8B97F6-59E0-49B2-940C-AE4F52A075C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C7DEF5C-670B-4CB8-AD2E-634CFC7F030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65382</xdr:rowOff>
    </xdr:from>
    <xdr:to>
      <xdr:col>55</xdr:col>
      <xdr:colOff>50800</xdr:colOff>
      <xdr:row>100</xdr:row>
      <xdr:rowOff>166982</xdr:rowOff>
    </xdr:to>
    <xdr:sp macro="" textlink="">
      <xdr:nvSpPr>
        <xdr:cNvPr id="466" name="楕円 465">
          <a:extLst>
            <a:ext uri="{FF2B5EF4-FFF2-40B4-BE49-F238E27FC236}">
              <a16:creationId xmlns:a16="http://schemas.microsoft.com/office/drawing/2014/main" id="{F9E441EB-3C1A-4646-B334-282448046965}"/>
            </a:ext>
          </a:extLst>
        </xdr:cNvPr>
        <xdr:cNvSpPr/>
      </xdr:nvSpPr>
      <xdr:spPr>
        <a:xfrm>
          <a:off x="10426700" y="172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18409</xdr:rowOff>
    </xdr:from>
    <xdr:ext cx="599010" cy="259045"/>
    <xdr:sp macro="" textlink="">
      <xdr:nvSpPr>
        <xdr:cNvPr id="467" name="【港湾・漁港】&#10;一人当たり有形固定資産（償却資産）額該当値テキスト">
          <a:extLst>
            <a:ext uri="{FF2B5EF4-FFF2-40B4-BE49-F238E27FC236}">
              <a16:creationId xmlns:a16="http://schemas.microsoft.com/office/drawing/2014/main" id="{3E7864A5-EA2D-4FBE-9408-E77964C8FDDB}"/>
            </a:ext>
          </a:extLst>
        </xdr:cNvPr>
        <xdr:cNvSpPr txBox="1"/>
      </xdr:nvSpPr>
      <xdr:spPr>
        <a:xfrm>
          <a:off x="10515600" y="1716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86466</xdr:rowOff>
    </xdr:from>
    <xdr:to>
      <xdr:col>50</xdr:col>
      <xdr:colOff>165100</xdr:colOff>
      <xdr:row>101</xdr:row>
      <xdr:rowOff>16616</xdr:rowOff>
    </xdr:to>
    <xdr:sp macro="" textlink="">
      <xdr:nvSpPr>
        <xdr:cNvPr id="468" name="楕円 467">
          <a:extLst>
            <a:ext uri="{FF2B5EF4-FFF2-40B4-BE49-F238E27FC236}">
              <a16:creationId xmlns:a16="http://schemas.microsoft.com/office/drawing/2014/main" id="{ECAF7F94-BDFB-444C-80A8-C57B8B241252}"/>
            </a:ext>
          </a:extLst>
        </xdr:cNvPr>
        <xdr:cNvSpPr/>
      </xdr:nvSpPr>
      <xdr:spPr>
        <a:xfrm>
          <a:off x="9588500" y="1723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116182</xdr:rowOff>
    </xdr:from>
    <xdr:to>
      <xdr:col>55</xdr:col>
      <xdr:colOff>0</xdr:colOff>
      <xdr:row>100</xdr:row>
      <xdr:rowOff>137266</xdr:rowOff>
    </xdr:to>
    <xdr:cxnSp macro="">
      <xdr:nvCxnSpPr>
        <xdr:cNvPr id="469" name="直線コネクタ 468">
          <a:extLst>
            <a:ext uri="{FF2B5EF4-FFF2-40B4-BE49-F238E27FC236}">
              <a16:creationId xmlns:a16="http://schemas.microsoft.com/office/drawing/2014/main" id="{AE096FC8-2AC2-4CE9-A1F0-E754B2AC0469}"/>
            </a:ext>
          </a:extLst>
        </xdr:cNvPr>
        <xdr:cNvCxnSpPr/>
      </xdr:nvCxnSpPr>
      <xdr:spPr>
        <a:xfrm flipV="1">
          <a:off x="9639300" y="17261182"/>
          <a:ext cx="8382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105714</xdr:rowOff>
    </xdr:from>
    <xdr:to>
      <xdr:col>46</xdr:col>
      <xdr:colOff>38100</xdr:colOff>
      <xdr:row>101</xdr:row>
      <xdr:rowOff>35864</xdr:rowOff>
    </xdr:to>
    <xdr:sp macro="" textlink="">
      <xdr:nvSpPr>
        <xdr:cNvPr id="470" name="楕円 469">
          <a:extLst>
            <a:ext uri="{FF2B5EF4-FFF2-40B4-BE49-F238E27FC236}">
              <a16:creationId xmlns:a16="http://schemas.microsoft.com/office/drawing/2014/main" id="{8BA84637-A359-4E9D-B4A3-15CB3497BA41}"/>
            </a:ext>
          </a:extLst>
        </xdr:cNvPr>
        <xdr:cNvSpPr/>
      </xdr:nvSpPr>
      <xdr:spPr>
        <a:xfrm>
          <a:off x="8699500" y="172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137266</xdr:rowOff>
    </xdr:from>
    <xdr:to>
      <xdr:col>50</xdr:col>
      <xdr:colOff>114300</xdr:colOff>
      <xdr:row>100</xdr:row>
      <xdr:rowOff>156514</xdr:rowOff>
    </xdr:to>
    <xdr:cxnSp macro="">
      <xdr:nvCxnSpPr>
        <xdr:cNvPr id="471" name="直線コネクタ 470">
          <a:extLst>
            <a:ext uri="{FF2B5EF4-FFF2-40B4-BE49-F238E27FC236}">
              <a16:creationId xmlns:a16="http://schemas.microsoft.com/office/drawing/2014/main" id="{C2CFC2A2-A766-43F8-8BF7-5C5D504C3B92}"/>
            </a:ext>
          </a:extLst>
        </xdr:cNvPr>
        <xdr:cNvCxnSpPr/>
      </xdr:nvCxnSpPr>
      <xdr:spPr>
        <a:xfrm flipV="1">
          <a:off x="8750300" y="17282266"/>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124566</xdr:rowOff>
    </xdr:from>
    <xdr:to>
      <xdr:col>41</xdr:col>
      <xdr:colOff>101600</xdr:colOff>
      <xdr:row>101</xdr:row>
      <xdr:rowOff>54716</xdr:rowOff>
    </xdr:to>
    <xdr:sp macro="" textlink="">
      <xdr:nvSpPr>
        <xdr:cNvPr id="472" name="楕円 471">
          <a:extLst>
            <a:ext uri="{FF2B5EF4-FFF2-40B4-BE49-F238E27FC236}">
              <a16:creationId xmlns:a16="http://schemas.microsoft.com/office/drawing/2014/main" id="{6CA7CCFD-A625-4944-9A1E-321DD9C358D7}"/>
            </a:ext>
          </a:extLst>
        </xdr:cNvPr>
        <xdr:cNvSpPr/>
      </xdr:nvSpPr>
      <xdr:spPr>
        <a:xfrm>
          <a:off x="7810500" y="172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156514</xdr:rowOff>
    </xdr:from>
    <xdr:to>
      <xdr:col>45</xdr:col>
      <xdr:colOff>177800</xdr:colOff>
      <xdr:row>101</xdr:row>
      <xdr:rowOff>3916</xdr:rowOff>
    </xdr:to>
    <xdr:cxnSp macro="">
      <xdr:nvCxnSpPr>
        <xdr:cNvPr id="473" name="直線コネクタ 472">
          <a:extLst>
            <a:ext uri="{FF2B5EF4-FFF2-40B4-BE49-F238E27FC236}">
              <a16:creationId xmlns:a16="http://schemas.microsoft.com/office/drawing/2014/main" id="{C376DB1D-C6B7-46E0-91C3-603DA1BC9ECC}"/>
            </a:ext>
          </a:extLst>
        </xdr:cNvPr>
        <xdr:cNvCxnSpPr/>
      </xdr:nvCxnSpPr>
      <xdr:spPr>
        <a:xfrm flipV="1">
          <a:off x="7861300" y="17301514"/>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141002</xdr:rowOff>
    </xdr:from>
    <xdr:to>
      <xdr:col>36</xdr:col>
      <xdr:colOff>165100</xdr:colOff>
      <xdr:row>101</xdr:row>
      <xdr:rowOff>71152</xdr:rowOff>
    </xdr:to>
    <xdr:sp macro="" textlink="">
      <xdr:nvSpPr>
        <xdr:cNvPr id="474" name="楕円 473">
          <a:extLst>
            <a:ext uri="{FF2B5EF4-FFF2-40B4-BE49-F238E27FC236}">
              <a16:creationId xmlns:a16="http://schemas.microsoft.com/office/drawing/2014/main" id="{B450636D-7F96-48D9-8693-1064CEC8CDC0}"/>
            </a:ext>
          </a:extLst>
        </xdr:cNvPr>
        <xdr:cNvSpPr/>
      </xdr:nvSpPr>
      <xdr:spPr>
        <a:xfrm>
          <a:off x="6921500" y="172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3916</xdr:rowOff>
    </xdr:from>
    <xdr:to>
      <xdr:col>41</xdr:col>
      <xdr:colOff>50800</xdr:colOff>
      <xdr:row>101</xdr:row>
      <xdr:rowOff>20352</xdr:rowOff>
    </xdr:to>
    <xdr:cxnSp macro="">
      <xdr:nvCxnSpPr>
        <xdr:cNvPr id="475" name="直線コネクタ 474">
          <a:extLst>
            <a:ext uri="{FF2B5EF4-FFF2-40B4-BE49-F238E27FC236}">
              <a16:creationId xmlns:a16="http://schemas.microsoft.com/office/drawing/2014/main" id="{5AD90A83-ABD1-4411-82AD-7C0407541444}"/>
            </a:ext>
          </a:extLst>
        </xdr:cNvPr>
        <xdr:cNvCxnSpPr/>
      </xdr:nvCxnSpPr>
      <xdr:spPr>
        <a:xfrm flipV="1">
          <a:off x="6972300" y="17320366"/>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105706</xdr:rowOff>
    </xdr:from>
    <xdr:ext cx="534377" cy="259045"/>
    <xdr:sp macro="" textlink="">
      <xdr:nvSpPr>
        <xdr:cNvPr id="476" name="n_1aveValue【港湾・漁港】&#10;一人当たり有形固定資産（償却資産）額">
          <a:extLst>
            <a:ext uri="{FF2B5EF4-FFF2-40B4-BE49-F238E27FC236}">
              <a16:creationId xmlns:a16="http://schemas.microsoft.com/office/drawing/2014/main" id="{5493570B-C7D6-440E-BEC8-A9746DB78275}"/>
            </a:ext>
          </a:extLst>
        </xdr:cNvPr>
        <xdr:cNvSpPr txBox="1"/>
      </xdr:nvSpPr>
      <xdr:spPr>
        <a:xfrm>
          <a:off x="9359411" y="184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105798</xdr:rowOff>
    </xdr:from>
    <xdr:ext cx="534377" cy="259045"/>
    <xdr:sp macro="" textlink="">
      <xdr:nvSpPr>
        <xdr:cNvPr id="477" name="n_2aveValue【港湾・漁港】&#10;一人当たり有形固定資産（償却資産）額">
          <a:extLst>
            <a:ext uri="{FF2B5EF4-FFF2-40B4-BE49-F238E27FC236}">
              <a16:creationId xmlns:a16="http://schemas.microsoft.com/office/drawing/2014/main" id="{E693BAF0-C2CA-46B9-A42F-0096ABDA2F35}"/>
            </a:ext>
          </a:extLst>
        </xdr:cNvPr>
        <xdr:cNvSpPr txBox="1"/>
      </xdr:nvSpPr>
      <xdr:spPr>
        <a:xfrm>
          <a:off x="8483111" y="184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129839</xdr:rowOff>
    </xdr:from>
    <xdr:ext cx="534377" cy="259045"/>
    <xdr:sp macro="" textlink="">
      <xdr:nvSpPr>
        <xdr:cNvPr id="478" name="n_3aveValue【港湾・漁港】&#10;一人当たり有形固定資産（償却資産）額">
          <a:extLst>
            <a:ext uri="{FF2B5EF4-FFF2-40B4-BE49-F238E27FC236}">
              <a16:creationId xmlns:a16="http://schemas.microsoft.com/office/drawing/2014/main" id="{40C121AD-4128-4BB7-AD73-A2046947C624}"/>
            </a:ext>
          </a:extLst>
        </xdr:cNvPr>
        <xdr:cNvSpPr txBox="1"/>
      </xdr:nvSpPr>
      <xdr:spPr>
        <a:xfrm>
          <a:off x="75941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58112</xdr:rowOff>
    </xdr:from>
    <xdr:ext cx="534377" cy="259045"/>
    <xdr:sp macro="" textlink="">
      <xdr:nvSpPr>
        <xdr:cNvPr id="479" name="n_4aveValue【港湾・漁港】&#10;一人当たり有形固定資産（償却資産）額">
          <a:extLst>
            <a:ext uri="{FF2B5EF4-FFF2-40B4-BE49-F238E27FC236}">
              <a16:creationId xmlns:a16="http://schemas.microsoft.com/office/drawing/2014/main" id="{2BC8264E-2C28-4E83-B7CB-DB5E59DF16E7}"/>
            </a:ext>
          </a:extLst>
        </xdr:cNvPr>
        <xdr:cNvSpPr txBox="1"/>
      </xdr:nvSpPr>
      <xdr:spPr>
        <a:xfrm>
          <a:off x="6705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33143</xdr:rowOff>
    </xdr:from>
    <xdr:ext cx="599010" cy="259045"/>
    <xdr:sp macro="" textlink="">
      <xdr:nvSpPr>
        <xdr:cNvPr id="480" name="n_1mainValue【港湾・漁港】&#10;一人当たり有形固定資産（償却資産）額">
          <a:extLst>
            <a:ext uri="{FF2B5EF4-FFF2-40B4-BE49-F238E27FC236}">
              <a16:creationId xmlns:a16="http://schemas.microsoft.com/office/drawing/2014/main" id="{82AC2DC6-6577-4F5E-B7A8-B8A10C98B50B}"/>
            </a:ext>
          </a:extLst>
        </xdr:cNvPr>
        <xdr:cNvSpPr txBox="1"/>
      </xdr:nvSpPr>
      <xdr:spPr>
        <a:xfrm>
          <a:off x="9327095" y="170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52391</xdr:rowOff>
    </xdr:from>
    <xdr:ext cx="599010" cy="259045"/>
    <xdr:sp macro="" textlink="">
      <xdr:nvSpPr>
        <xdr:cNvPr id="481" name="n_2mainValue【港湾・漁港】&#10;一人当たり有形固定資産（償却資産）額">
          <a:extLst>
            <a:ext uri="{FF2B5EF4-FFF2-40B4-BE49-F238E27FC236}">
              <a16:creationId xmlns:a16="http://schemas.microsoft.com/office/drawing/2014/main" id="{AFDB13E7-E916-4F14-80A6-A9DE949DC0B7}"/>
            </a:ext>
          </a:extLst>
        </xdr:cNvPr>
        <xdr:cNvSpPr txBox="1"/>
      </xdr:nvSpPr>
      <xdr:spPr>
        <a:xfrm>
          <a:off x="8450795" y="1702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71243</xdr:rowOff>
    </xdr:from>
    <xdr:ext cx="599010" cy="259045"/>
    <xdr:sp macro="" textlink="">
      <xdr:nvSpPr>
        <xdr:cNvPr id="482" name="n_3mainValue【港湾・漁港】&#10;一人当たり有形固定資産（償却資産）額">
          <a:extLst>
            <a:ext uri="{FF2B5EF4-FFF2-40B4-BE49-F238E27FC236}">
              <a16:creationId xmlns:a16="http://schemas.microsoft.com/office/drawing/2014/main" id="{6499783D-5A3C-4391-AA55-84318E3D6BBF}"/>
            </a:ext>
          </a:extLst>
        </xdr:cNvPr>
        <xdr:cNvSpPr txBox="1"/>
      </xdr:nvSpPr>
      <xdr:spPr>
        <a:xfrm>
          <a:off x="7561795" y="1704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87679</xdr:rowOff>
    </xdr:from>
    <xdr:ext cx="599010" cy="259045"/>
    <xdr:sp macro="" textlink="">
      <xdr:nvSpPr>
        <xdr:cNvPr id="483" name="n_4mainValue【港湾・漁港】&#10;一人当たり有形固定資産（償却資産）額">
          <a:extLst>
            <a:ext uri="{FF2B5EF4-FFF2-40B4-BE49-F238E27FC236}">
              <a16:creationId xmlns:a16="http://schemas.microsoft.com/office/drawing/2014/main" id="{AEA27BDC-0223-4B4C-8170-6F68C670F7AA}"/>
            </a:ext>
          </a:extLst>
        </xdr:cNvPr>
        <xdr:cNvSpPr txBox="1"/>
      </xdr:nvSpPr>
      <xdr:spPr>
        <a:xfrm>
          <a:off x="6672795" y="1706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50AA7389-D9E0-4A6A-BAB3-6F8B441A64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4F8306EF-2882-4734-8DC0-8DE315F1AC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C14838D0-B808-4F08-AEF8-749727DD53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DEF29B7A-4BB6-4951-890B-EFEC6F6729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15E5D090-AA7B-4290-93D2-AF87A32F25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14DACE33-50C5-4D48-BEF4-316666BF82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BACC6F30-BC1B-42D4-B198-F6DB16960B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6D64E05F-69CF-412E-ACFA-86E4DFDA0FF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095CCA52-E2EF-44ED-90F0-1C1562F27DA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783DDCB7-CFCC-443B-B73F-41A10D20B2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a:extLst>
            <a:ext uri="{FF2B5EF4-FFF2-40B4-BE49-F238E27FC236}">
              <a16:creationId xmlns:a16="http://schemas.microsoft.com/office/drawing/2014/main" id="{BB286227-1CEC-4C86-AA9C-A4939FF83AD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7738D599-5E30-4B23-95A4-B2D39522F6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a:extLst>
            <a:ext uri="{FF2B5EF4-FFF2-40B4-BE49-F238E27FC236}">
              <a16:creationId xmlns:a16="http://schemas.microsoft.com/office/drawing/2014/main" id="{573494E6-B511-4CE1-A86B-10BCD3750E3F}"/>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737A35FF-FA96-49DD-A74F-6307C482624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34E68082-C43E-4C35-9641-C7537DE518E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0280A474-1433-44A9-82F7-5AEB8824829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630B6E21-FC6E-4DB8-8AD2-2B86B589D23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246A02DE-B388-4743-93E1-950D69AE4B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8F8D2705-7876-43D1-A02F-0AE78467AC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181EDF68-8F52-4D1B-BEB9-593DB8F7610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AD8897A5-DEA6-4323-86AA-473FDB18E93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8814BDFB-9070-4E2F-9C65-F416BEF559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a:extLst>
            <a:ext uri="{FF2B5EF4-FFF2-40B4-BE49-F238E27FC236}">
              <a16:creationId xmlns:a16="http://schemas.microsoft.com/office/drawing/2014/main" id="{C4E371D6-6390-4F88-A5D5-41BE0D4D3CBC}"/>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304F79DF-C51E-4D7D-B8CE-3E30253CC6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a:extLst>
            <a:ext uri="{FF2B5EF4-FFF2-40B4-BE49-F238E27FC236}">
              <a16:creationId xmlns:a16="http://schemas.microsoft.com/office/drawing/2014/main" id="{343A66CA-8E51-40BC-9441-01AF47D8FEEE}"/>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521BAF29-5434-4B88-A765-9E5782CE4F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510" name="直線コネクタ 509">
          <a:extLst>
            <a:ext uri="{FF2B5EF4-FFF2-40B4-BE49-F238E27FC236}">
              <a16:creationId xmlns:a16="http://schemas.microsoft.com/office/drawing/2014/main" id="{9116ACF1-04CE-4CB7-8A83-14F4870E1C79}"/>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B9C09527-A06A-4091-813C-0C3A8D4A9572}"/>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512" name="直線コネクタ 511">
          <a:extLst>
            <a:ext uri="{FF2B5EF4-FFF2-40B4-BE49-F238E27FC236}">
              <a16:creationId xmlns:a16="http://schemas.microsoft.com/office/drawing/2014/main" id="{20F381B6-561F-42B0-AF1B-06CA243BE858}"/>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6BAF8AD-CD90-4071-99D5-B44C6EDBF261}"/>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514" name="直線コネクタ 513">
          <a:extLst>
            <a:ext uri="{FF2B5EF4-FFF2-40B4-BE49-F238E27FC236}">
              <a16:creationId xmlns:a16="http://schemas.microsoft.com/office/drawing/2014/main" id="{B4155E97-AEC7-47A6-96C4-1DE86AD19A7B}"/>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5B5F465F-0CB4-465F-ABA6-235073548B4E}"/>
            </a:ext>
          </a:extLst>
        </xdr:cNvPr>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516" name="フローチャート: 判断 515">
          <a:extLst>
            <a:ext uri="{FF2B5EF4-FFF2-40B4-BE49-F238E27FC236}">
              <a16:creationId xmlns:a16="http://schemas.microsoft.com/office/drawing/2014/main" id="{3FD46709-3631-4B85-9F38-A3EB871ED06C}"/>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517" name="フローチャート: 判断 516">
          <a:extLst>
            <a:ext uri="{FF2B5EF4-FFF2-40B4-BE49-F238E27FC236}">
              <a16:creationId xmlns:a16="http://schemas.microsoft.com/office/drawing/2014/main" id="{570A2524-A363-4344-A2A7-8D41381E469E}"/>
            </a:ext>
          </a:extLst>
        </xdr:cNvPr>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518" name="フローチャート: 判断 517">
          <a:extLst>
            <a:ext uri="{FF2B5EF4-FFF2-40B4-BE49-F238E27FC236}">
              <a16:creationId xmlns:a16="http://schemas.microsoft.com/office/drawing/2014/main" id="{35D15FD1-579B-482D-934E-F155B81E79F5}"/>
            </a:ext>
          </a:extLst>
        </xdr:cNvPr>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519" name="フローチャート: 判断 518">
          <a:extLst>
            <a:ext uri="{FF2B5EF4-FFF2-40B4-BE49-F238E27FC236}">
              <a16:creationId xmlns:a16="http://schemas.microsoft.com/office/drawing/2014/main" id="{D3379D64-5241-4222-A88B-B6E3CB1428DE}"/>
            </a:ext>
          </a:extLst>
        </xdr:cNvPr>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520" name="フローチャート: 判断 519">
          <a:extLst>
            <a:ext uri="{FF2B5EF4-FFF2-40B4-BE49-F238E27FC236}">
              <a16:creationId xmlns:a16="http://schemas.microsoft.com/office/drawing/2014/main" id="{AAF255CB-DE23-4965-AA3C-709391E8AA79}"/>
            </a:ext>
          </a:extLst>
        </xdr:cNvPr>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1FA7D47F-3500-4D08-B04E-0833D6F39C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DB3912F-F9AA-48F9-A269-7B34FBF397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093052D-1962-4B88-AF2A-0D99046D05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34A129C-79E2-4D61-A63F-07AD68BEAB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07880EE-9C63-451D-B6FB-0808DADB16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526" name="楕円 525">
          <a:extLst>
            <a:ext uri="{FF2B5EF4-FFF2-40B4-BE49-F238E27FC236}">
              <a16:creationId xmlns:a16="http://schemas.microsoft.com/office/drawing/2014/main" id="{D04A0C0C-524D-4455-B5BC-C22AC26F26DE}"/>
            </a:ext>
          </a:extLst>
        </xdr:cNvPr>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F2EEC7AB-A815-4A97-82FC-9AD02D013809}"/>
            </a:ext>
          </a:extLst>
        </xdr:cNvPr>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118473</xdr:rowOff>
    </xdr:from>
    <xdr:to>
      <xdr:col>81</xdr:col>
      <xdr:colOff>101600</xdr:colOff>
      <xdr:row>40</xdr:row>
      <xdr:rowOff>48623</xdr:rowOff>
    </xdr:to>
    <xdr:sp macro="" textlink="">
      <xdr:nvSpPr>
        <xdr:cNvPr id="528" name="楕円 527">
          <a:extLst>
            <a:ext uri="{FF2B5EF4-FFF2-40B4-BE49-F238E27FC236}">
              <a16:creationId xmlns:a16="http://schemas.microsoft.com/office/drawing/2014/main" id="{F6737390-F930-488C-95A6-184A003BF776}"/>
            </a:ext>
          </a:extLst>
        </xdr:cNvPr>
        <xdr:cNvSpPr/>
      </xdr:nvSpPr>
      <xdr:spPr>
        <a:xfrm>
          <a:off x="15430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169273</xdr:rowOff>
    </xdr:from>
    <xdr:to>
      <xdr:col>85</xdr:col>
      <xdr:colOff>127000</xdr:colOff>
      <xdr:row>40</xdr:row>
      <xdr:rowOff>63137</xdr:rowOff>
    </xdr:to>
    <xdr:cxnSp macro="">
      <xdr:nvCxnSpPr>
        <xdr:cNvPr id="529" name="直線コネクタ 528">
          <a:extLst>
            <a:ext uri="{FF2B5EF4-FFF2-40B4-BE49-F238E27FC236}">
              <a16:creationId xmlns:a16="http://schemas.microsoft.com/office/drawing/2014/main" id="{78DA35C4-A126-49E8-849E-32374D027215}"/>
            </a:ext>
          </a:extLst>
        </xdr:cNvPr>
        <xdr:cNvCxnSpPr/>
      </xdr:nvCxnSpPr>
      <xdr:spPr>
        <a:xfrm>
          <a:off x="15481300" y="68558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51526</xdr:rowOff>
    </xdr:from>
    <xdr:to>
      <xdr:col>76</xdr:col>
      <xdr:colOff>165100</xdr:colOff>
      <xdr:row>38</xdr:row>
      <xdr:rowOff>153126</xdr:rowOff>
    </xdr:to>
    <xdr:sp macro="" textlink="">
      <xdr:nvSpPr>
        <xdr:cNvPr id="530" name="楕円 529">
          <a:extLst>
            <a:ext uri="{FF2B5EF4-FFF2-40B4-BE49-F238E27FC236}">
              <a16:creationId xmlns:a16="http://schemas.microsoft.com/office/drawing/2014/main" id="{6CB76D5F-B396-4CD9-AED7-4E642B1E86C7}"/>
            </a:ext>
          </a:extLst>
        </xdr:cNvPr>
        <xdr:cNvSpPr/>
      </xdr:nvSpPr>
      <xdr:spPr>
        <a:xfrm>
          <a:off x="14541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102326</xdr:rowOff>
    </xdr:from>
    <xdr:to>
      <xdr:col>81</xdr:col>
      <xdr:colOff>50800</xdr:colOff>
      <xdr:row>39</xdr:row>
      <xdr:rowOff>169273</xdr:rowOff>
    </xdr:to>
    <xdr:cxnSp macro="">
      <xdr:nvCxnSpPr>
        <xdr:cNvPr id="531" name="直線コネクタ 530">
          <a:extLst>
            <a:ext uri="{FF2B5EF4-FFF2-40B4-BE49-F238E27FC236}">
              <a16:creationId xmlns:a16="http://schemas.microsoft.com/office/drawing/2014/main" id="{58D13446-985A-40A4-A8B5-99A5F9EC533D}"/>
            </a:ext>
          </a:extLst>
        </xdr:cNvPr>
        <xdr:cNvCxnSpPr/>
      </xdr:nvCxnSpPr>
      <xdr:spPr>
        <a:xfrm>
          <a:off x="14592300" y="6617426"/>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32" name="楕円 531">
          <a:extLst>
            <a:ext uri="{FF2B5EF4-FFF2-40B4-BE49-F238E27FC236}">
              <a16:creationId xmlns:a16="http://schemas.microsoft.com/office/drawing/2014/main" id="{08F6506B-2797-4DB0-BB3A-EBAD7AB2C5BC}"/>
            </a:ext>
          </a:extLst>
        </xdr:cNvPr>
        <xdr:cNvSpPr/>
      </xdr:nvSpPr>
      <xdr:spPr>
        <a:xfrm>
          <a:off x="13652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33746</xdr:rowOff>
    </xdr:from>
    <xdr:to>
      <xdr:col>76</xdr:col>
      <xdr:colOff>114300</xdr:colOff>
      <xdr:row>38</xdr:row>
      <xdr:rowOff>102326</xdr:rowOff>
    </xdr:to>
    <xdr:cxnSp macro="">
      <xdr:nvCxnSpPr>
        <xdr:cNvPr id="533" name="直線コネクタ 532">
          <a:extLst>
            <a:ext uri="{FF2B5EF4-FFF2-40B4-BE49-F238E27FC236}">
              <a16:creationId xmlns:a16="http://schemas.microsoft.com/office/drawing/2014/main" id="{955C0DA5-C2B0-45DB-9C9F-15AD6F5DC3DE}"/>
            </a:ext>
          </a:extLst>
        </xdr:cNvPr>
        <xdr:cNvCxnSpPr/>
      </xdr:nvCxnSpPr>
      <xdr:spPr>
        <a:xfrm>
          <a:off x="13703300" y="65488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85816</xdr:rowOff>
    </xdr:from>
    <xdr:to>
      <xdr:col>67</xdr:col>
      <xdr:colOff>101600</xdr:colOff>
      <xdr:row>38</xdr:row>
      <xdr:rowOff>15966</xdr:rowOff>
    </xdr:to>
    <xdr:sp macro="" textlink="">
      <xdr:nvSpPr>
        <xdr:cNvPr id="534" name="楕円 533">
          <a:extLst>
            <a:ext uri="{FF2B5EF4-FFF2-40B4-BE49-F238E27FC236}">
              <a16:creationId xmlns:a16="http://schemas.microsoft.com/office/drawing/2014/main" id="{2DC9C7AC-BDE7-4BB9-B1A5-2F86D4570056}"/>
            </a:ext>
          </a:extLst>
        </xdr:cNvPr>
        <xdr:cNvSpPr/>
      </xdr:nvSpPr>
      <xdr:spPr>
        <a:xfrm>
          <a:off x="12763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136616</xdr:rowOff>
    </xdr:from>
    <xdr:to>
      <xdr:col>71</xdr:col>
      <xdr:colOff>177800</xdr:colOff>
      <xdr:row>38</xdr:row>
      <xdr:rowOff>33746</xdr:rowOff>
    </xdr:to>
    <xdr:cxnSp macro="">
      <xdr:nvCxnSpPr>
        <xdr:cNvPr id="535" name="直線コネクタ 534">
          <a:extLst>
            <a:ext uri="{FF2B5EF4-FFF2-40B4-BE49-F238E27FC236}">
              <a16:creationId xmlns:a16="http://schemas.microsoft.com/office/drawing/2014/main" id="{B6267365-9879-4326-870F-435869EB3931}"/>
            </a:ext>
          </a:extLst>
        </xdr:cNvPr>
        <xdr:cNvCxnSpPr/>
      </xdr:nvCxnSpPr>
      <xdr:spPr>
        <a:xfrm>
          <a:off x="12814300" y="64802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11B7D5E5-4FC0-4061-A464-CAD0F1A6C3A1}"/>
            </a:ext>
          </a:extLst>
        </xdr:cNvPr>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45A4B8A0-7549-4C01-9CF1-DAF8DAA0D48C}"/>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2A3BD7D2-DF13-458F-80D1-6EB6C69E8FA5}"/>
            </a:ext>
          </a:extLst>
        </xdr:cNvPr>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315680ED-277B-4EE5-A70E-24BE79F7D819}"/>
            </a:ext>
          </a:extLst>
        </xdr:cNvPr>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39750</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EEF5E16E-B771-4C7F-9B4E-1C7629ACDD46}"/>
            </a:ext>
          </a:extLst>
        </xdr:cNvPr>
        <xdr:cNvSpPr txBox="1"/>
      </xdr:nvSpPr>
      <xdr:spPr>
        <a:xfrm>
          <a:off x="15266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169653</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30CDF84E-DEC2-4940-B6C8-83B141977BFD}"/>
            </a:ext>
          </a:extLst>
        </xdr:cNvPr>
        <xdr:cNvSpPr txBox="1"/>
      </xdr:nvSpPr>
      <xdr:spPr>
        <a:xfrm>
          <a:off x="14389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329ABEFA-83AB-4261-A295-F9C66758AA79}"/>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32493</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7F6E8E82-ADF0-4451-9C7B-1D273DCD5D82}"/>
            </a:ext>
          </a:extLst>
        </xdr:cNvPr>
        <xdr:cNvSpPr txBox="1"/>
      </xdr:nvSpPr>
      <xdr:spPr>
        <a:xfrm>
          <a:off x="12611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3126A760-3251-463E-A3EC-550124D325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1CA34887-252E-4DB3-971B-F88D40F857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A5043FE2-B16C-4DA7-A63A-D4A374C53F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F9E61ED5-8D8C-4269-B6ED-EA8E700954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83BCAB15-B5D3-448B-BEFA-9C14121831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762F0D51-845B-4046-AAEB-8BC3C03C3D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C543D878-8C98-46C5-821A-E5FFF10A81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F7D4F190-43F0-4FCB-AE7E-20CD5DC8EF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F944ABB2-FF82-4CA0-B96F-D2AF274797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A307B4AB-F5AE-4101-90F6-DBF3919F0B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90EC3A80-F7B5-475C-BA19-BC70C6BF7F8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5" name="テキスト ボックス 554">
          <a:extLst>
            <a:ext uri="{FF2B5EF4-FFF2-40B4-BE49-F238E27FC236}">
              <a16:creationId xmlns:a16="http://schemas.microsoft.com/office/drawing/2014/main" id="{6D9D0971-2FE0-49B0-ABF6-96B6EEB98E3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388333E-70D7-4C08-87DB-EB0B0DBD2DA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7" name="テキスト ボックス 556">
          <a:extLst>
            <a:ext uri="{FF2B5EF4-FFF2-40B4-BE49-F238E27FC236}">
              <a16:creationId xmlns:a16="http://schemas.microsoft.com/office/drawing/2014/main" id="{EDF28608-1EC0-41FF-99E9-38C9E4AE634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7BE7BADE-0BE1-471F-A1E8-D2E8A45ED23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9" name="テキスト ボックス 558">
          <a:extLst>
            <a:ext uri="{FF2B5EF4-FFF2-40B4-BE49-F238E27FC236}">
              <a16:creationId xmlns:a16="http://schemas.microsoft.com/office/drawing/2014/main" id="{9221D943-2E41-46F4-8A27-B970A43FAF9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A176FC8A-4C8B-4985-8189-6348F612F6B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1" name="テキスト ボックス 560">
          <a:extLst>
            <a:ext uri="{FF2B5EF4-FFF2-40B4-BE49-F238E27FC236}">
              <a16:creationId xmlns:a16="http://schemas.microsoft.com/office/drawing/2014/main" id="{5002FD06-2F39-4A1C-ABA2-5B76F229E78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4C5561D3-1A39-41B2-B226-BC4BAFC9178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3" name="テキスト ボックス 562">
          <a:extLst>
            <a:ext uri="{FF2B5EF4-FFF2-40B4-BE49-F238E27FC236}">
              <a16:creationId xmlns:a16="http://schemas.microsoft.com/office/drawing/2014/main" id="{C536CCB1-86F7-476B-99AC-B2AA478F3C6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6D3AE729-ED93-48D2-9D6B-40E9DE2457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79F0116B-F8AC-4B7E-96A5-6228D24AC21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7CF4300D-6FF4-48DE-9EE1-DCD2EF5F85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7" name="直線コネクタ 566">
          <a:extLst>
            <a:ext uri="{FF2B5EF4-FFF2-40B4-BE49-F238E27FC236}">
              <a16:creationId xmlns:a16="http://schemas.microsoft.com/office/drawing/2014/main" id="{65408BBF-5A63-46A3-9ADB-E6338A732422}"/>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3A45897A-58C8-49E0-82C1-DA8C86D3A10B}"/>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9" name="直線コネクタ 568">
          <a:extLst>
            <a:ext uri="{FF2B5EF4-FFF2-40B4-BE49-F238E27FC236}">
              <a16:creationId xmlns:a16="http://schemas.microsoft.com/office/drawing/2014/main" id="{68464E87-7D4C-4AEB-8249-E6E074261AD4}"/>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CC5BA513-DC9B-4463-9FE0-F3FB6DB2E3BF}"/>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71" name="直線コネクタ 570">
          <a:extLst>
            <a:ext uri="{FF2B5EF4-FFF2-40B4-BE49-F238E27FC236}">
              <a16:creationId xmlns:a16="http://schemas.microsoft.com/office/drawing/2014/main" id="{B7B282FD-4B90-4D56-9053-1CA2B7A96403}"/>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4C5F8475-F923-4C65-8A8E-2E5DE0B7F8AC}"/>
            </a:ext>
          </a:extLst>
        </xdr:cNvPr>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73" name="フローチャート: 判断 572">
          <a:extLst>
            <a:ext uri="{FF2B5EF4-FFF2-40B4-BE49-F238E27FC236}">
              <a16:creationId xmlns:a16="http://schemas.microsoft.com/office/drawing/2014/main" id="{C42BC67C-9AA2-4964-B2FB-EE5CABF413D9}"/>
            </a:ext>
          </a:extLst>
        </xdr:cNvPr>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4" name="フローチャート: 判断 573">
          <a:extLst>
            <a:ext uri="{FF2B5EF4-FFF2-40B4-BE49-F238E27FC236}">
              <a16:creationId xmlns:a16="http://schemas.microsoft.com/office/drawing/2014/main" id="{3571D2B2-9D70-48EC-8483-7A8E0251D9A5}"/>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5" name="フローチャート: 判断 574">
          <a:extLst>
            <a:ext uri="{FF2B5EF4-FFF2-40B4-BE49-F238E27FC236}">
              <a16:creationId xmlns:a16="http://schemas.microsoft.com/office/drawing/2014/main" id="{040A584D-1AA4-4390-AE61-9F1B575426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76" name="フローチャート: 判断 575">
          <a:extLst>
            <a:ext uri="{FF2B5EF4-FFF2-40B4-BE49-F238E27FC236}">
              <a16:creationId xmlns:a16="http://schemas.microsoft.com/office/drawing/2014/main" id="{D6159EA4-BCA4-4690-9FE7-D903293F7AAC}"/>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77" name="フローチャート: 判断 576">
          <a:extLst>
            <a:ext uri="{FF2B5EF4-FFF2-40B4-BE49-F238E27FC236}">
              <a16:creationId xmlns:a16="http://schemas.microsoft.com/office/drawing/2014/main" id="{A69226BE-993F-473C-95BF-B24D55E51FD8}"/>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36088FC9-F17E-40D4-A223-E02A20B8D0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9EC447B-16FF-4CF1-9A4B-8748E0743D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3FFB5C1-2D03-4B32-B2FF-996EA04EE6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AC8AFC9-A07E-4FCD-9100-C69B49ECBF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5D6AD71-B897-4158-8FF0-B39014B16D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583" name="楕円 582">
          <a:extLst>
            <a:ext uri="{FF2B5EF4-FFF2-40B4-BE49-F238E27FC236}">
              <a16:creationId xmlns:a16="http://schemas.microsoft.com/office/drawing/2014/main" id="{4DB0E680-4A27-4BE7-B341-C48571E86F44}"/>
            </a:ext>
          </a:extLst>
        </xdr:cNvPr>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44EA5833-712B-4C20-AE5E-9700500E4C68}"/>
            </a:ext>
          </a:extLst>
        </xdr:cNvPr>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585" name="楕円 584">
          <a:extLst>
            <a:ext uri="{FF2B5EF4-FFF2-40B4-BE49-F238E27FC236}">
              <a16:creationId xmlns:a16="http://schemas.microsoft.com/office/drawing/2014/main" id="{091C3C89-BCFA-4FE9-8353-599683B2F255}"/>
            </a:ext>
          </a:extLst>
        </xdr:cNvPr>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586" name="直線コネクタ 585">
          <a:extLst>
            <a:ext uri="{FF2B5EF4-FFF2-40B4-BE49-F238E27FC236}">
              <a16:creationId xmlns:a16="http://schemas.microsoft.com/office/drawing/2014/main" id="{2DC89EAA-230E-4FE5-8840-1BC89C7241C3}"/>
            </a:ext>
          </a:extLst>
        </xdr:cNvPr>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587" name="楕円 586">
          <a:extLst>
            <a:ext uri="{FF2B5EF4-FFF2-40B4-BE49-F238E27FC236}">
              <a16:creationId xmlns:a16="http://schemas.microsoft.com/office/drawing/2014/main" id="{2592F203-7FAF-4893-B984-110CBB7FF03F}"/>
            </a:ext>
          </a:extLst>
        </xdr:cNvPr>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41</xdr:row>
      <xdr:rowOff>26670</xdr:rowOff>
    </xdr:to>
    <xdr:cxnSp macro="">
      <xdr:nvCxnSpPr>
        <xdr:cNvPr id="588" name="直線コネクタ 587">
          <a:extLst>
            <a:ext uri="{FF2B5EF4-FFF2-40B4-BE49-F238E27FC236}">
              <a16:creationId xmlns:a16="http://schemas.microsoft.com/office/drawing/2014/main" id="{B1BAE9E8-A8C2-4B04-AF06-0C37A079979A}"/>
            </a:ext>
          </a:extLst>
        </xdr:cNvPr>
        <xdr:cNvCxnSpPr/>
      </xdr:nvCxnSpPr>
      <xdr:spPr>
        <a:xfrm>
          <a:off x="20434300" y="7018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589" name="楕円 588">
          <a:extLst>
            <a:ext uri="{FF2B5EF4-FFF2-40B4-BE49-F238E27FC236}">
              <a16:creationId xmlns:a16="http://schemas.microsoft.com/office/drawing/2014/main" id="{2A32EDAF-892D-4694-95EE-AA61EFB6FED3}"/>
            </a:ext>
          </a:extLst>
        </xdr:cNvPr>
        <xdr:cNvSpPr/>
      </xdr:nvSpPr>
      <xdr:spPr>
        <a:xfrm>
          <a:off x="19494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40</xdr:row>
      <xdr:rowOff>160020</xdr:rowOff>
    </xdr:to>
    <xdr:cxnSp macro="">
      <xdr:nvCxnSpPr>
        <xdr:cNvPr id="590" name="直線コネクタ 589">
          <a:extLst>
            <a:ext uri="{FF2B5EF4-FFF2-40B4-BE49-F238E27FC236}">
              <a16:creationId xmlns:a16="http://schemas.microsoft.com/office/drawing/2014/main" id="{3A39635A-3CAE-4D2E-93EF-CC713FCE35D5}"/>
            </a:ext>
          </a:extLst>
        </xdr:cNvPr>
        <xdr:cNvCxnSpPr/>
      </xdr:nvCxnSpPr>
      <xdr:spPr>
        <a:xfrm>
          <a:off x="19545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591" name="楕円 590">
          <a:extLst>
            <a:ext uri="{FF2B5EF4-FFF2-40B4-BE49-F238E27FC236}">
              <a16:creationId xmlns:a16="http://schemas.microsoft.com/office/drawing/2014/main" id="{CD57DB6C-EEB9-4877-8F61-A5995192EB5F}"/>
            </a:ext>
          </a:extLst>
        </xdr:cNvPr>
        <xdr:cNvSpPr/>
      </xdr:nvSpPr>
      <xdr:spPr>
        <a:xfrm>
          <a:off x="18605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40</xdr:row>
      <xdr:rowOff>167640</xdr:rowOff>
    </xdr:to>
    <xdr:cxnSp macro="">
      <xdr:nvCxnSpPr>
        <xdr:cNvPr id="592" name="直線コネクタ 591">
          <a:extLst>
            <a:ext uri="{FF2B5EF4-FFF2-40B4-BE49-F238E27FC236}">
              <a16:creationId xmlns:a16="http://schemas.microsoft.com/office/drawing/2014/main" id="{ED621583-1B3E-4AD5-94B9-69D449BC123A}"/>
            </a:ext>
          </a:extLst>
        </xdr:cNvPr>
        <xdr:cNvCxnSpPr/>
      </xdr:nvCxnSpPr>
      <xdr:spPr>
        <a:xfrm flipV="1">
          <a:off x="18656300" y="701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A357B3A8-CDB0-4684-AF3A-F50D01F119B0}"/>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64B08D26-063E-48A8-9CB0-771EC428E62A}"/>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4573A853-24A4-4A21-8F9A-A2192F978FDC}"/>
            </a:ext>
          </a:extLst>
        </xdr:cNvPr>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4928F672-C6D7-4328-851F-0320D8B719E2}"/>
            </a:ext>
          </a:extLst>
        </xdr:cNvPr>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62266422-60C3-4235-8D37-B9C3710CA0A4}"/>
            </a:ext>
          </a:extLst>
        </xdr:cNvPr>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2BE0B356-B14F-4F96-B4B0-C122542EDBFA}"/>
            </a:ext>
          </a:extLst>
        </xdr:cNvPr>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DFBBD893-4EB2-4019-B5AB-6051054D48AB}"/>
            </a:ext>
          </a:extLst>
        </xdr:cNvPr>
        <xdr:cNvSpPr txBox="1"/>
      </xdr:nvSpPr>
      <xdr:spPr>
        <a:xfrm>
          <a:off x="19310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875A0226-26DC-4911-AC91-849FA493570D}"/>
            </a:ext>
          </a:extLst>
        </xdr:cNvPr>
        <xdr:cNvSpPr txBox="1"/>
      </xdr:nvSpPr>
      <xdr:spPr>
        <a:xfrm>
          <a:off x="18421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8C3BFF1E-56E8-4229-9A55-C3E99A98B0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6DA8554D-0D46-4DA9-B890-1CFB92B316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4C68CA63-E88F-4C98-9338-7182D7698B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653B222E-750F-4F50-9C52-59E63FA485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1D2EFAD1-0E44-4626-BAEA-4ACAE996DE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770EB207-DA07-4047-8B50-6E8469EDED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F2302B81-DADC-4D8F-8D5C-A85CC4734F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88CA93B8-6E08-4888-8BA0-3A2CBD2F9C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B7292DA5-94F6-43F3-A78E-16BC29E711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3F133D2E-B0FE-4249-A2EF-52E73A9AFE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C4A09C49-F62A-4620-AAE7-8D9ECCAEEEE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1A9045D5-5F44-42FB-BE03-686AEF5470B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3" name="テキスト ボックス 612">
          <a:extLst>
            <a:ext uri="{FF2B5EF4-FFF2-40B4-BE49-F238E27FC236}">
              <a16:creationId xmlns:a16="http://schemas.microsoft.com/office/drawing/2014/main" id="{96DDBEB0-E5C5-4EBE-A644-B49C4192065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3704D599-3724-4723-9CA0-3CDD5BE1C0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4B95B978-D6C4-48C7-91B0-3ED9B9557C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B9CE1C70-B482-4FCE-8DC3-C97E28C5C72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BBD1EC00-7CCD-4A69-9836-113D4FED306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205608E8-5904-47F3-85C3-A8DF889243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7B444E9-CC13-49B2-B290-3C6F96ADA2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92D5DFD9-C68B-40CB-B9E4-C6265291E5C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1FBF087A-E643-4A1C-94C2-9AB58DDC70E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9523E075-EA61-4FEE-B581-3AA531EEB6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3" name="テキスト ボックス 622">
          <a:extLst>
            <a:ext uri="{FF2B5EF4-FFF2-40B4-BE49-F238E27FC236}">
              <a16:creationId xmlns:a16="http://schemas.microsoft.com/office/drawing/2014/main" id="{C64A5154-8C79-4EA9-A4F6-BC341A75C60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B1495204-71CF-4F8C-A98D-3E5B146082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a:extLst>
            <a:ext uri="{FF2B5EF4-FFF2-40B4-BE49-F238E27FC236}">
              <a16:creationId xmlns:a16="http://schemas.microsoft.com/office/drawing/2014/main" id="{4F1E51BC-2B01-4478-9796-02D591C7FB1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06DD18C2-4AC4-4585-8848-1E31CB0054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627" name="直線コネクタ 626">
          <a:extLst>
            <a:ext uri="{FF2B5EF4-FFF2-40B4-BE49-F238E27FC236}">
              <a16:creationId xmlns:a16="http://schemas.microsoft.com/office/drawing/2014/main" id="{0A81D88D-61E7-471F-A66E-40EAAC3F3B9C}"/>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0D82CF80-28B5-4E76-9B9B-62FCD081D258}"/>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629" name="直線コネクタ 628">
          <a:extLst>
            <a:ext uri="{FF2B5EF4-FFF2-40B4-BE49-F238E27FC236}">
              <a16:creationId xmlns:a16="http://schemas.microsoft.com/office/drawing/2014/main" id="{79BD5854-2981-4703-A74C-BF6B3392CA92}"/>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A4F1725C-CF1E-4A5A-A1FA-D76DF7D1296D}"/>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31" name="直線コネクタ 630">
          <a:extLst>
            <a:ext uri="{FF2B5EF4-FFF2-40B4-BE49-F238E27FC236}">
              <a16:creationId xmlns:a16="http://schemas.microsoft.com/office/drawing/2014/main" id="{36CD88C9-6A29-473A-AF52-E9B990E9DC6F}"/>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C5526784-7185-4613-8174-00B39D4E967A}"/>
            </a:ext>
          </a:extLst>
        </xdr:cNvPr>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33" name="フローチャート: 判断 632">
          <a:extLst>
            <a:ext uri="{FF2B5EF4-FFF2-40B4-BE49-F238E27FC236}">
              <a16:creationId xmlns:a16="http://schemas.microsoft.com/office/drawing/2014/main" id="{EF16AE6C-34CE-4AF4-A2E9-8547ED32168C}"/>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4" name="フローチャート: 判断 633">
          <a:extLst>
            <a:ext uri="{FF2B5EF4-FFF2-40B4-BE49-F238E27FC236}">
              <a16:creationId xmlns:a16="http://schemas.microsoft.com/office/drawing/2014/main" id="{AE919E50-4202-4B79-A846-B09C0EA70724}"/>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35" name="フローチャート: 判断 634">
          <a:extLst>
            <a:ext uri="{FF2B5EF4-FFF2-40B4-BE49-F238E27FC236}">
              <a16:creationId xmlns:a16="http://schemas.microsoft.com/office/drawing/2014/main" id="{E378CF25-0B6A-4B34-BBB1-B808356C52C7}"/>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6" name="フローチャート: 判断 635">
          <a:extLst>
            <a:ext uri="{FF2B5EF4-FFF2-40B4-BE49-F238E27FC236}">
              <a16:creationId xmlns:a16="http://schemas.microsoft.com/office/drawing/2014/main" id="{B67FE3C0-4097-441E-93D8-1F40A6806BEE}"/>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7" name="フローチャート: 判断 636">
          <a:extLst>
            <a:ext uri="{FF2B5EF4-FFF2-40B4-BE49-F238E27FC236}">
              <a16:creationId xmlns:a16="http://schemas.microsoft.com/office/drawing/2014/main" id="{C0E74105-517F-4706-A318-6B90FFF76C94}"/>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3D6894D-2B46-4633-A9C0-DA45C8E1DD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65BAA234-8F53-4715-A292-D9D780AB1F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C3075AE-5A18-44E6-9623-C2C499FDCE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8BFEFF4-3C4F-4D26-92D5-B2C3FE1517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5ADC9CF-E1FF-4AB1-B28B-002D6867F92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43" name="楕円 642">
          <a:extLst>
            <a:ext uri="{FF2B5EF4-FFF2-40B4-BE49-F238E27FC236}">
              <a16:creationId xmlns:a16="http://schemas.microsoft.com/office/drawing/2014/main" id="{3DD05288-7CD9-4C43-8EE0-6F1050BEBE2B}"/>
            </a:ext>
          </a:extLst>
        </xdr:cNvPr>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5F92742F-3420-47E9-AC4F-CFFD725CCBEA}"/>
            </a:ext>
          </a:extLst>
        </xdr:cNvPr>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645" name="楕円 644">
          <a:extLst>
            <a:ext uri="{FF2B5EF4-FFF2-40B4-BE49-F238E27FC236}">
              <a16:creationId xmlns:a16="http://schemas.microsoft.com/office/drawing/2014/main" id="{7D9852A3-C450-4D16-BE9C-7D98090E83E3}"/>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71846</xdr:rowOff>
    </xdr:to>
    <xdr:cxnSp macro="">
      <xdr:nvCxnSpPr>
        <xdr:cNvPr id="646" name="直線コネクタ 645">
          <a:extLst>
            <a:ext uri="{FF2B5EF4-FFF2-40B4-BE49-F238E27FC236}">
              <a16:creationId xmlns:a16="http://schemas.microsoft.com/office/drawing/2014/main" id="{710DF019-FE0F-45F8-A52F-DB66D3AD2D8F}"/>
            </a:ext>
          </a:extLst>
        </xdr:cNvPr>
        <xdr:cNvCxnSpPr/>
      </xdr:nvCxnSpPr>
      <xdr:spPr>
        <a:xfrm flipV="1">
          <a:off x="15481300" y="103359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7" name="楕円 646">
          <a:extLst>
            <a:ext uri="{FF2B5EF4-FFF2-40B4-BE49-F238E27FC236}">
              <a16:creationId xmlns:a16="http://schemas.microsoft.com/office/drawing/2014/main" id="{ACBA5A0D-0956-4995-A280-7D6C3B29188E}"/>
            </a:ext>
          </a:extLst>
        </xdr:cNvPr>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71846</xdr:rowOff>
    </xdr:to>
    <xdr:cxnSp macro="">
      <xdr:nvCxnSpPr>
        <xdr:cNvPr id="648" name="直線コネクタ 647">
          <a:extLst>
            <a:ext uri="{FF2B5EF4-FFF2-40B4-BE49-F238E27FC236}">
              <a16:creationId xmlns:a16="http://schemas.microsoft.com/office/drawing/2014/main" id="{F31BA2E9-1F55-45C2-ACFB-0F26A10D77E7}"/>
            </a:ext>
          </a:extLst>
        </xdr:cNvPr>
        <xdr:cNvCxnSpPr/>
      </xdr:nvCxnSpPr>
      <xdr:spPr>
        <a:xfrm>
          <a:off x="14592300" y="102935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649" name="楕円 648">
          <a:extLst>
            <a:ext uri="{FF2B5EF4-FFF2-40B4-BE49-F238E27FC236}">
              <a16:creationId xmlns:a16="http://schemas.microsoft.com/office/drawing/2014/main" id="{D49A3B64-1FBA-4BCB-9F22-9C8F7042FE1D}"/>
            </a:ext>
          </a:extLst>
        </xdr:cNvPr>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60</xdr:row>
      <xdr:rowOff>6531</xdr:rowOff>
    </xdr:to>
    <xdr:cxnSp macro="">
      <xdr:nvCxnSpPr>
        <xdr:cNvPr id="650" name="直線コネクタ 649">
          <a:extLst>
            <a:ext uri="{FF2B5EF4-FFF2-40B4-BE49-F238E27FC236}">
              <a16:creationId xmlns:a16="http://schemas.microsoft.com/office/drawing/2014/main" id="{B0BF35C9-0352-4DF3-B10D-E8729FD63F51}"/>
            </a:ext>
          </a:extLst>
        </xdr:cNvPr>
        <xdr:cNvCxnSpPr/>
      </xdr:nvCxnSpPr>
      <xdr:spPr>
        <a:xfrm>
          <a:off x="13703300" y="102249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51" name="楕円 650">
          <a:extLst>
            <a:ext uri="{FF2B5EF4-FFF2-40B4-BE49-F238E27FC236}">
              <a16:creationId xmlns:a16="http://schemas.microsoft.com/office/drawing/2014/main" id="{45237F1D-F79C-4CF3-93F5-F3235692407C}"/>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109401</xdr:rowOff>
    </xdr:to>
    <xdr:cxnSp macro="">
      <xdr:nvCxnSpPr>
        <xdr:cNvPr id="652" name="直線コネクタ 651">
          <a:extLst>
            <a:ext uri="{FF2B5EF4-FFF2-40B4-BE49-F238E27FC236}">
              <a16:creationId xmlns:a16="http://schemas.microsoft.com/office/drawing/2014/main" id="{F7E21FBD-A8A6-42B7-974F-9D0901D7CD4A}"/>
            </a:ext>
          </a:extLst>
        </xdr:cNvPr>
        <xdr:cNvCxnSpPr/>
      </xdr:nvCxnSpPr>
      <xdr:spPr>
        <a:xfrm>
          <a:off x="12814300" y="101563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653" name="n_1aveValue【学校施設】&#10;有形固定資産減価償却率">
          <a:extLst>
            <a:ext uri="{FF2B5EF4-FFF2-40B4-BE49-F238E27FC236}">
              <a16:creationId xmlns:a16="http://schemas.microsoft.com/office/drawing/2014/main" id="{D4172230-1111-4F80-88FF-6E273C04B6A4}"/>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54" name="n_2aveValue【学校施設】&#10;有形固定資産減価償却率">
          <a:extLst>
            <a:ext uri="{FF2B5EF4-FFF2-40B4-BE49-F238E27FC236}">
              <a16:creationId xmlns:a16="http://schemas.microsoft.com/office/drawing/2014/main" id="{A1C5BEEA-3A8B-4339-BE56-0FD77A163208}"/>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55" name="n_3aveValue【学校施設】&#10;有形固定資産減価償却率">
          <a:extLst>
            <a:ext uri="{FF2B5EF4-FFF2-40B4-BE49-F238E27FC236}">
              <a16:creationId xmlns:a16="http://schemas.microsoft.com/office/drawing/2014/main" id="{B5DF752F-C2CC-4A26-804E-395E74852EB2}"/>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56" name="n_4aveValue【学校施設】&#10;有形固定資産減価償却率">
          <a:extLst>
            <a:ext uri="{FF2B5EF4-FFF2-40B4-BE49-F238E27FC236}">
              <a16:creationId xmlns:a16="http://schemas.microsoft.com/office/drawing/2014/main" id="{DDF9B9F0-1D59-4BAF-82A0-1C6BEB630AC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657" name="n_1mainValue【学校施設】&#10;有形固定資産減価償却率">
          <a:extLst>
            <a:ext uri="{FF2B5EF4-FFF2-40B4-BE49-F238E27FC236}">
              <a16:creationId xmlns:a16="http://schemas.microsoft.com/office/drawing/2014/main" id="{29E29B1D-2E43-44A9-B90A-ACB32082EB71}"/>
            </a:ext>
          </a:extLst>
        </xdr:cNvPr>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8" name="n_2mainValue【学校施設】&#10;有形固定資産減価償却率">
          <a:extLst>
            <a:ext uri="{FF2B5EF4-FFF2-40B4-BE49-F238E27FC236}">
              <a16:creationId xmlns:a16="http://schemas.microsoft.com/office/drawing/2014/main" id="{1E902627-04D3-4529-8426-1E7578E26572}"/>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5278</xdr:rowOff>
    </xdr:from>
    <xdr:ext cx="405111" cy="259045"/>
    <xdr:sp macro="" textlink="">
      <xdr:nvSpPr>
        <xdr:cNvPr id="659" name="n_3mainValue【学校施設】&#10;有形固定資産減価償却率">
          <a:extLst>
            <a:ext uri="{FF2B5EF4-FFF2-40B4-BE49-F238E27FC236}">
              <a16:creationId xmlns:a16="http://schemas.microsoft.com/office/drawing/2014/main" id="{35B82508-CB0F-429B-8310-E8E93E3BEA2D}"/>
            </a:ext>
          </a:extLst>
        </xdr:cNvPr>
        <xdr:cNvSpPr txBox="1"/>
      </xdr:nvSpPr>
      <xdr:spPr>
        <a:xfrm>
          <a:off x="13500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60" name="n_4mainValue【学校施設】&#10;有形固定資産減価償却率">
          <a:extLst>
            <a:ext uri="{FF2B5EF4-FFF2-40B4-BE49-F238E27FC236}">
              <a16:creationId xmlns:a16="http://schemas.microsoft.com/office/drawing/2014/main" id="{B4E10C0C-770A-4670-B3F3-C523E8FCE5B3}"/>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9C071670-1043-4CC5-8AD1-0C8AD613C3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2C967745-DBE6-4D69-81CA-DA4915A874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866F4F89-C8A4-4AA8-9C4B-265BEFEB0A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448BA9EF-F39B-4C75-B6EE-127EFC5ECC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67357667-938D-4244-B310-422F779725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5D7D0364-BAA4-44F2-9CAD-83EDFD281D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2E746F5B-F64C-4749-A600-3D537FA814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85B4113-AC2A-40BE-B75E-D972D0CAAA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DBDFFC95-DDFC-49DC-AA1B-9B3A18C027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23102638-2F0A-4F79-A0C2-26EB83F711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EF337890-D173-4588-BCE6-834D95D15E6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35C42025-F11E-4A78-9C91-538CA48425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2B41765E-E200-4978-9995-D46AA587ECB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F740DAEA-9A65-46CF-8BBF-2BE34C26972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301733FA-0D5C-4C53-91BE-CF0F8794CAD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36E5841F-D4E3-4DD5-9C66-473B8358C68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CC87FCC5-A640-44E3-A0DB-BA46E2612EB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30E7FED-E144-4F61-9680-E71925ED146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4416E9AC-D4F3-4271-83D6-E0CD9C42D2B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9E042F95-54C9-4C29-AD5C-F0AB44C4DE1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F843AA32-F268-4AE3-892B-83938913390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799D8579-48F5-4C4A-B9F0-6CC9DFE8B5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8E20A8F2-5742-4449-84E7-B5DA8832CD3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F3F53E0C-4E4B-4EB1-A7F3-033DD1287C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85" name="直線コネクタ 684">
          <a:extLst>
            <a:ext uri="{FF2B5EF4-FFF2-40B4-BE49-F238E27FC236}">
              <a16:creationId xmlns:a16="http://schemas.microsoft.com/office/drawing/2014/main" id="{5A9DAF53-3B92-46AD-AC81-84116FB8D1AE}"/>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86" name="【学校施設】&#10;一人当たり面積最小値テキスト">
          <a:extLst>
            <a:ext uri="{FF2B5EF4-FFF2-40B4-BE49-F238E27FC236}">
              <a16:creationId xmlns:a16="http://schemas.microsoft.com/office/drawing/2014/main" id="{5AF58E37-ED0B-421F-B56F-2BB2FAC3AED8}"/>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87" name="直線コネクタ 686">
          <a:extLst>
            <a:ext uri="{FF2B5EF4-FFF2-40B4-BE49-F238E27FC236}">
              <a16:creationId xmlns:a16="http://schemas.microsoft.com/office/drawing/2014/main" id="{0E19E0AD-476F-4DD2-9FF4-319D09D3F283}"/>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88" name="【学校施設】&#10;一人当たり面積最大値テキスト">
          <a:extLst>
            <a:ext uri="{FF2B5EF4-FFF2-40B4-BE49-F238E27FC236}">
              <a16:creationId xmlns:a16="http://schemas.microsoft.com/office/drawing/2014/main" id="{0265E27A-50A0-4323-A2E7-72F32BE200B9}"/>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89" name="直線コネクタ 688">
          <a:extLst>
            <a:ext uri="{FF2B5EF4-FFF2-40B4-BE49-F238E27FC236}">
              <a16:creationId xmlns:a16="http://schemas.microsoft.com/office/drawing/2014/main" id="{CD04752E-9324-43AB-913B-625BA6DE6416}"/>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690" name="【学校施設】&#10;一人当たり面積平均値テキスト">
          <a:extLst>
            <a:ext uri="{FF2B5EF4-FFF2-40B4-BE49-F238E27FC236}">
              <a16:creationId xmlns:a16="http://schemas.microsoft.com/office/drawing/2014/main" id="{77B2DF9C-3298-421C-9DE8-C2B9F8813C94}"/>
            </a:ext>
          </a:extLst>
        </xdr:cNvPr>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91" name="フローチャート: 判断 690">
          <a:extLst>
            <a:ext uri="{FF2B5EF4-FFF2-40B4-BE49-F238E27FC236}">
              <a16:creationId xmlns:a16="http://schemas.microsoft.com/office/drawing/2014/main" id="{7E4375F0-6B41-48EE-B866-F210FE33D05E}"/>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92" name="フローチャート: 判断 691">
          <a:extLst>
            <a:ext uri="{FF2B5EF4-FFF2-40B4-BE49-F238E27FC236}">
              <a16:creationId xmlns:a16="http://schemas.microsoft.com/office/drawing/2014/main" id="{6BBA38D3-7780-4184-94FD-EAAD3F95048A}"/>
            </a:ext>
          </a:extLst>
        </xdr:cNvPr>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93" name="フローチャート: 判断 692">
          <a:extLst>
            <a:ext uri="{FF2B5EF4-FFF2-40B4-BE49-F238E27FC236}">
              <a16:creationId xmlns:a16="http://schemas.microsoft.com/office/drawing/2014/main" id="{0341FB25-3D52-4D5B-B666-9688B0A5882C}"/>
            </a:ext>
          </a:extLst>
        </xdr:cNvPr>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94" name="フローチャート: 判断 693">
          <a:extLst>
            <a:ext uri="{FF2B5EF4-FFF2-40B4-BE49-F238E27FC236}">
              <a16:creationId xmlns:a16="http://schemas.microsoft.com/office/drawing/2014/main" id="{7CD2579B-48AB-4BB4-B4E0-4FCE1E1B07D6}"/>
            </a:ext>
          </a:extLst>
        </xdr:cNvPr>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95" name="フローチャート: 判断 694">
          <a:extLst>
            <a:ext uri="{FF2B5EF4-FFF2-40B4-BE49-F238E27FC236}">
              <a16:creationId xmlns:a16="http://schemas.microsoft.com/office/drawing/2014/main" id="{EDB07733-8C5D-428B-B30A-A07C2DAECFBC}"/>
            </a:ext>
          </a:extLst>
        </xdr:cNvPr>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3362D9F-3001-4949-B3DC-C25B00C3EB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0B396D4-DD43-448D-855B-09D5E5F8601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52B2FAF-1D11-4A4D-BE56-FBF9BD6751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A56A868-106B-41A7-845D-D3A70A299A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8F7AB670-3289-44A8-BF0E-8F94AA7B18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130556</xdr:rowOff>
    </xdr:from>
    <xdr:to>
      <xdr:col>116</xdr:col>
      <xdr:colOff>114300</xdr:colOff>
      <xdr:row>63</xdr:row>
      <xdr:rowOff>60706</xdr:rowOff>
    </xdr:to>
    <xdr:sp macro="" textlink="">
      <xdr:nvSpPr>
        <xdr:cNvPr id="701" name="楕円 700">
          <a:extLst>
            <a:ext uri="{FF2B5EF4-FFF2-40B4-BE49-F238E27FC236}">
              <a16:creationId xmlns:a16="http://schemas.microsoft.com/office/drawing/2014/main" id="{C46D700A-0E6F-47AC-9383-93663D536C2E}"/>
            </a:ext>
          </a:extLst>
        </xdr:cNvPr>
        <xdr:cNvSpPr/>
      </xdr:nvSpPr>
      <xdr:spPr>
        <a:xfrm>
          <a:off x="221107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153433</xdr:rowOff>
    </xdr:from>
    <xdr:ext cx="469744" cy="259045"/>
    <xdr:sp macro="" textlink="">
      <xdr:nvSpPr>
        <xdr:cNvPr id="702" name="【学校施設】&#10;一人当たり面積該当値テキスト">
          <a:extLst>
            <a:ext uri="{FF2B5EF4-FFF2-40B4-BE49-F238E27FC236}">
              <a16:creationId xmlns:a16="http://schemas.microsoft.com/office/drawing/2014/main" id="{FA58C233-86D7-492B-831D-9E2D5407F13D}"/>
            </a:ext>
          </a:extLst>
        </xdr:cNvPr>
        <xdr:cNvSpPr txBox="1"/>
      </xdr:nvSpPr>
      <xdr:spPr>
        <a:xfrm>
          <a:off x="22199600" y="106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150749</xdr:rowOff>
    </xdr:from>
    <xdr:to>
      <xdr:col>112</xdr:col>
      <xdr:colOff>38100</xdr:colOff>
      <xdr:row>63</xdr:row>
      <xdr:rowOff>80899</xdr:rowOff>
    </xdr:to>
    <xdr:sp macro="" textlink="">
      <xdr:nvSpPr>
        <xdr:cNvPr id="703" name="楕円 702">
          <a:extLst>
            <a:ext uri="{FF2B5EF4-FFF2-40B4-BE49-F238E27FC236}">
              <a16:creationId xmlns:a16="http://schemas.microsoft.com/office/drawing/2014/main" id="{E6E55FBF-3850-4717-B8E9-130F0AB15D2A}"/>
            </a:ext>
          </a:extLst>
        </xdr:cNvPr>
        <xdr:cNvSpPr/>
      </xdr:nvSpPr>
      <xdr:spPr>
        <a:xfrm>
          <a:off x="21272500" y="107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xdr:rowOff>
    </xdr:from>
    <xdr:to>
      <xdr:col>116</xdr:col>
      <xdr:colOff>63500</xdr:colOff>
      <xdr:row>63</xdr:row>
      <xdr:rowOff>30099</xdr:rowOff>
    </xdr:to>
    <xdr:cxnSp macro="">
      <xdr:nvCxnSpPr>
        <xdr:cNvPr id="704" name="直線コネクタ 703">
          <a:extLst>
            <a:ext uri="{FF2B5EF4-FFF2-40B4-BE49-F238E27FC236}">
              <a16:creationId xmlns:a16="http://schemas.microsoft.com/office/drawing/2014/main" id="{421B31DB-C601-40B5-BE9D-4D56E2F72AFE}"/>
            </a:ext>
          </a:extLst>
        </xdr:cNvPr>
        <xdr:cNvCxnSpPr/>
      </xdr:nvCxnSpPr>
      <xdr:spPr>
        <a:xfrm flipV="1">
          <a:off x="21323300" y="10811256"/>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05" name="楕円 704">
          <a:extLst>
            <a:ext uri="{FF2B5EF4-FFF2-40B4-BE49-F238E27FC236}">
              <a16:creationId xmlns:a16="http://schemas.microsoft.com/office/drawing/2014/main" id="{830A1416-6478-4203-BC6D-8FDE44E34E3B}"/>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30099</xdr:rowOff>
    </xdr:from>
    <xdr:to>
      <xdr:col>111</xdr:col>
      <xdr:colOff>177800</xdr:colOff>
      <xdr:row>63</xdr:row>
      <xdr:rowOff>38100</xdr:rowOff>
    </xdr:to>
    <xdr:cxnSp macro="">
      <xdr:nvCxnSpPr>
        <xdr:cNvPr id="706" name="直線コネクタ 705">
          <a:extLst>
            <a:ext uri="{FF2B5EF4-FFF2-40B4-BE49-F238E27FC236}">
              <a16:creationId xmlns:a16="http://schemas.microsoft.com/office/drawing/2014/main" id="{54496AA4-B2CA-4981-B858-29B32AE42E73}"/>
            </a:ext>
          </a:extLst>
        </xdr:cNvPr>
        <xdr:cNvCxnSpPr/>
      </xdr:nvCxnSpPr>
      <xdr:spPr>
        <a:xfrm flipV="1">
          <a:off x="20434300" y="1083144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165608</xdr:rowOff>
    </xdr:from>
    <xdr:to>
      <xdr:col>102</xdr:col>
      <xdr:colOff>165100</xdr:colOff>
      <xdr:row>63</xdr:row>
      <xdr:rowOff>95758</xdr:rowOff>
    </xdr:to>
    <xdr:sp macro="" textlink="">
      <xdr:nvSpPr>
        <xdr:cNvPr id="707" name="楕円 706">
          <a:extLst>
            <a:ext uri="{FF2B5EF4-FFF2-40B4-BE49-F238E27FC236}">
              <a16:creationId xmlns:a16="http://schemas.microsoft.com/office/drawing/2014/main" id="{EC2231B6-0A00-4603-A130-E77E6B6FDEB5}"/>
            </a:ext>
          </a:extLst>
        </xdr:cNvPr>
        <xdr:cNvSpPr/>
      </xdr:nvSpPr>
      <xdr:spPr>
        <a:xfrm>
          <a:off x="19494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44958</xdr:rowOff>
    </xdr:to>
    <xdr:cxnSp macro="">
      <xdr:nvCxnSpPr>
        <xdr:cNvPr id="708" name="直線コネクタ 707">
          <a:extLst>
            <a:ext uri="{FF2B5EF4-FFF2-40B4-BE49-F238E27FC236}">
              <a16:creationId xmlns:a16="http://schemas.microsoft.com/office/drawing/2014/main" id="{6CE96EA7-699D-44B7-A29E-3356EB0CB9A7}"/>
            </a:ext>
          </a:extLst>
        </xdr:cNvPr>
        <xdr:cNvCxnSpPr/>
      </xdr:nvCxnSpPr>
      <xdr:spPr>
        <a:xfrm flipV="1">
          <a:off x="19545300" y="10839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xdr:rowOff>
    </xdr:from>
    <xdr:to>
      <xdr:col>98</xdr:col>
      <xdr:colOff>38100</xdr:colOff>
      <xdr:row>63</xdr:row>
      <xdr:rowOff>102997</xdr:rowOff>
    </xdr:to>
    <xdr:sp macro="" textlink="">
      <xdr:nvSpPr>
        <xdr:cNvPr id="709" name="楕円 708">
          <a:extLst>
            <a:ext uri="{FF2B5EF4-FFF2-40B4-BE49-F238E27FC236}">
              <a16:creationId xmlns:a16="http://schemas.microsoft.com/office/drawing/2014/main" id="{490E4597-3C6D-4968-9970-24ED91FDE391}"/>
            </a:ext>
          </a:extLst>
        </xdr:cNvPr>
        <xdr:cNvSpPr/>
      </xdr:nvSpPr>
      <xdr:spPr>
        <a:xfrm>
          <a:off x="18605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44958</xdr:rowOff>
    </xdr:from>
    <xdr:to>
      <xdr:col>102</xdr:col>
      <xdr:colOff>114300</xdr:colOff>
      <xdr:row>63</xdr:row>
      <xdr:rowOff>52197</xdr:rowOff>
    </xdr:to>
    <xdr:cxnSp macro="">
      <xdr:nvCxnSpPr>
        <xdr:cNvPr id="710" name="直線コネクタ 709">
          <a:extLst>
            <a:ext uri="{FF2B5EF4-FFF2-40B4-BE49-F238E27FC236}">
              <a16:creationId xmlns:a16="http://schemas.microsoft.com/office/drawing/2014/main" id="{6D4FCF7F-3420-44F9-A205-0AD7CCA55C85}"/>
            </a:ext>
          </a:extLst>
        </xdr:cNvPr>
        <xdr:cNvCxnSpPr/>
      </xdr:nvCxnSpPr>
      <xdr:spPr>
        <a:xfrm flipV="1">
          <a:off x="18656300" y="108463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17924</xdr:rowOff>
    </xdr:from>
    <xdr:ext cx="469744" cy="259045"/>
    <xdr:sp macro="" textlink="">
      <xdr:nvSpPr>
        <xdr:cNvPr id="711" name="n_1aveValue【学校施設】&#10;一人当たり面積">
          <a:extLst>
            <a:ext uri="{FF2B5EF4-FFF2-40B4-BE49-F238E27FC236}">
              <a16:creationId xmlns:a16="http://schemas.microsoft.com/office/drawing/2014/main" id="{EB615DB5-CCB9-4F65-8D59-E0577BAE9AE0}"/>
            </a:ext>
          </a:extLst>
        </xdr:cNvPr>
        <xdr:cNvSpPr txBox="1"/>
      </xdr:nvSpPr>
      <xdr:spPr>
        <a:xfrm>
          <a:off x="210757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10685</xdr:rowOff>
    </xdr:from>
    <xdr:ext cx="469744" cy="259045"/>
    <xdr:sp macro="" textlink="">
      <xdr:nvSpPr>
        <xdr:cNvPr id="712" name="n_2aveValue【学校施設】&#10;一人当たり面積">
          <a:extLst>
            <a:ext uri="{FF2B5EF4-FFF2-40B4-BE49-F238E27FC236}">
              <a16:creationId xmlns:a16="http://schemas.microsoft.com/office/drawing/2014/main" id="{D37EF2C6-1901-43E6-BA1A-7759F6A2DA60}"/>
            </a:ext>
          </a:extLst>
        </xdr:cNvPr>
        <xdr:cNvSpPr txBox="1"/>
      </xdr:nvSpPr>
      <xdr:spPr>
        <a:xfrm>
          <a:off x="20199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713" name="n_3aveValue【学校施設】&#10;一人当たり面積">
          <a:extLst>
            <a:ext uri="{FF2B5EF4-FFF2-40B4-BE49-F238E27FC236}">
              <a16:creationId xmlns:a16="http://schemas.microsoft.com/office/drawing/2014/main" id="{A9B27F72-2709-4C78-8241-1DC805918BE2}"/>
            </a:ext>
          </a:extLst>
        </xdr:cNvPr>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714" name="n_4aveValue【学校施設】&#10;一人当たり面積">
          <a:extLst>
            <a:ext uri="{FF2B5EF4-FFF2-40B4-BE49-F238E27FC236}">
              <a16:creationId xmlns:a16="http://schemas.microsoft.com/office/drawing/2014/main" id="{07E0E32C-CDCD-4198-B563-B3A618B1EA5D}"/>
            </a:ext>
          </a:extLst>
        </xdr:cNvPr>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97426</xdr:rowOff>
    </xdr:from>
    <xdr:ext cx="469744" cy="259045"/>
    <xdr:sp macro="" textlink="">
      <xdr:nvSpPr>
        <xdr:cNvPr id="715" name="n_1mainValue【学校施設】&#10;一人当たり面積">
          <a:extLst>
            <a:ext uri="{FF2B5EF4-FFF2-40B4-BE49-F238E27FC236}">
              <a16:creationId xmlns:a16="http://schemas.microsoft.com/office/drawing/2014/main" id="{B55E9E62-A6C7-442E-8577-D46CBB5A54CA}"/>
            </a:ext>
          </a:extLst>
        </xdr:cNvPr>
        <xdr:cNvSpPr txBox="1"/>
      </xdr:nvSpPr>
      <xdr:spPr>
        <a:xfrm>
          <a:off x="21075727" y="105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105427</xdr:rowOff>
    </xdr:from>
    <xdr:ext cx="469744" cy="259045"/>
    <xdr:sp macro="" textlink="">
      <xdr:nvSpPr>
        <xdr:cNvPr id="716" name="n_2mainValue【学校施設】&#10;一人当たり面積">
          <a:extLst>
            <a:ext uri="{FF2B5EF4-FFF2-40B4-BE49-F238E27FC236}">
              <a16:creationId xmlns:a16="http://schemas.microsoft.com/office/drawing/2014/main" id="{4E503572-4DDC-42E2-B4B4-4DB2ADD94F9E}"/>
            </a:ext>
          </a:extLst>
        </xdr:cNvPr>
        <xdr:cNvSpPr txBox="1"/>
      </xdr:nvSpPr>
      <xdr:spPr>
        <a:xfrm>
          <a:off x="201994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112285</xdr:rowOff>
    </xdr:from>
    <xdr:ext cx="469744" cy="259045"/>
    <xdr:sp macro="" textlink="">
      <xdr:nvSpPr>
        <xdr:cNvPr id="717" name="n_3mainValue【学校施設】&#10;一人当たり面積">
          <a:extLst>
            <a:ext uri="{FF2B5EF4-FFF2-40B4-BE49-F238E27FC236}">
              <a16:creationId xmlns:a16="http://schemas.microsoft.com/office/drawing/2014/main" id="{F97259BB-C5DF-47C3-93B1-CB2E89A4B6D6}"/>
            </a:ext>
          </a:extLst>
        </xdr:cNvPr>
        <xdr:cNvSpPr txBox="1"/>
      </xdr:nvSpPr>
      <xdr:spPr>
        <a:xfrm>
          <a:off x="193104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119524</xdr:rowOff>
    </xdr:from>
    <xdr:ext cx="469744" cy="259045"/>
    <xdr:sp macro="" textlink="">
      <xdr:nvSpPr>
        <xdr:cNvPr id="718" name="n_4mainValue【学校施設】&#10;一人当たり面積">
          <a:extLst>
            <a:ext uri="{FF2B5EF4-FFF2-40B4-BE49-F238E27FC236}">
              <a16:creationId xmlns:a16="http://schemas.microsoft.com/office/drawing/2014/main" id="{7767B586-9BF9-4C60-AE30-542FA80A0E52}"/>
            </a:ext>
          </a:extLst>
        </xdr:cNvPr>
        <xdr:cNvSpPr txBox="1"/>
      </xdr:nvSpPr>
      <xdr:spPr>
        <a:xfrm>
          <a:off x="18421427" y="105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5CE93268-229E-4F33-866D-008ACDDD65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12AEE7DB-F0B6-4C5C-A4D5-DD67D16927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E58F2DB8-E49F-463F-9CBD-B713239859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79325498-D401-45E9-A41F-E22EF0037B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996EABBE-0DCF-42DF-AFE9-8A2DCF50E7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972F75B7-5BD8-41F5-B977-94E740D066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29A090CC-E861-44D5-BC08-CE4018BEA5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E84B1961-2ABD-47B6-AD5A-F0D24BE5CE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E76039-6BA7-4415-8BCE-79992CB7FA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FAA71030-F09B-4625-91F8-7C92F53FB35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58C3FA21-877D-4B77-89DA-B75C39C058C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B32BEAF8-1BBF-448E-9585-9D9D515EA08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797B5228-1E9C-4ED8-86CA-4BA35A5E030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DEF4DB24-EB0F-4FA4-A619-A8FB5D550B4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3DB74BFF-8D2A-4759-A90A-CF204223380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1EA28267-96F9-450E-A1FD-2D5D66AFE1A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BA747B63-F31D-40E5-99C0-0D60961B5C9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11A1FF9F-EDE5-4F9B-A752-EA380DBE474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81971FA7-505D-4C9D-BC53-9C1D221DA7A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AB174934-4413-47A0-9E4C-5AF8637F82C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24EEF5B8-56E8-4FE9-AF90-1FF50E1E3F0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DD39B7F5-A58F-4E7F-B53D-34EE160424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219995E0-DE18-4ECD-9517-8A1F35CDAC6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DA5113DF-FBF6-4321-8264-02DC408583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744868DC-4E0E-4193-9504-C23E186CB0C5}"/>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4D90528E-86BA-478B-9AE1-9D39D1BD8A2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DD368AE5-380D-4970-9715-19728E3DD8E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6" name="【児童館】&#10;有形固定資産減価償却率最大値テキスト">
          <a:extLst>
            <a:ext uri="{FF2B5EF4-FFF2-40B4-BE49-F238E27FC236}">
              <a16:creationId xmlns:a16="http://schemas.microsoft.com/office/drawing/2014/main" id="{3F09FADA-4888-47A2-8994-EDF54373BAD1}"/>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7" name="直線コネクタ 746">
          <a:extLst>
            <a:ext uri="{FF2B5EF4-FFF2-40B4-BE49-F238E27FC236}">
              <a16:creationId xmlns:a16="http://schemas.microsoft.com/office/drawing/2014/main" id="{859262F0-9551-4FC3-B90B-26523A7E5DAC}"/>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48" name="【児童館】&#10;有形固定資産減価償却率平均値テキスト">
          <a:extLst>
            <a:ext uri="{FF2B5EF4-FFF2-40B4-BE49-F238E27FC236}">
              <a16:creationId xmlns:a16="http://schemas.microsoft.com/office/drawing/2014/main" id="{AC38CF77-502F-49A9-B1EE-CE1C15637116}"/>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49" name="フローチャート: 判断 748">
          <a:extLst>
            <a:ext uri="{FF2B5EF4-FFF2-40B4-BE49-F238E27FC236}">
              <a16:creationId xmlns:a16="http://schemas.microsoft.com/office/drawing/2014/main" id="{E52F8E52-A55E-4BDC-A10E-8EFA67DCF6AF}"/>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50" name="フローチャート: 判断 749">
          <a:extLst>
            <a:ext uri="{FF2B5EF4-FFF2-40B4-BE49-F238E27FC236}">
              <a16:creationId xmlns:a16="http://schemas.microsoft.com/office/drawing/2014/main" id="{F329E60E-2E26-4B6C-8FF2-60D458180B0B}"/>
            </a:ext>
          </a:extLst>
        </xdr:cNvPr>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51" name="フローチャート: 判断 750">
          <a:extLst>
            <a:ext uri="{FF2B5EF4-FFF2-40B4-BE49-F238E27FC236}">
              <a16:creationId xmlns:a16="http://schemas.microsoft.com/office/drawing/2014/main" id="{D71C02EC-CBA0-4931-A401-394E72F451AD}"/>
            </a:ext>
          </a:extLst>
        </xdr:cNvPr>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52" name="フローチャート: 判断 751">
          <a:extLst>
            <a:ext uri="{FF2B5EF4-FFF2-40B4-BE49-F238E27FC236}">
              <a16:creationId xmlns:a16="http://schemas.microsoft.com/office/drawing/2014/main" id="{23992BAE-85C2-4991-82DF-D43751FB6339}"/>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53" name="フローチャート: 判断 752">
          <a:extLst>
            <a:ext uri="{FF2B5EF4-FFF2-40B4-BE49-F238E27FC236}">
              <a16:creationId xmlns:a16="http://schemas.microsoft.com/office/drawing/2014/main" id="{C5940954-6492-493B-9A77-E149633C4CF1}"/>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72C9472-6B52-4B83-806C-FFFA8ECB89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7E34EBE-745E-4D9B-B738-7CE7723244B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2424CBF-48CA-4968-BB28-0262274C7F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1F62C1C4-7120-4E19-B631-39AA8EBD390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82A8BB5-06C5-4167-B0A6-54CF2A1203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759" name="楕円 758">
          <a:extLst>
            <a:ext uri="{FF2B5EF4-FFF2-40B4-BE49-F238E27FC236}">
              <a16:creationId xmlns:a16="http://schemas.microsoft.com/office/drawing/2014/main" id="{185F3E06-DD3B-42BB-AF51-C51D8603311B}"/>
            </a:ext>
          </a:extLst>
        </xdr:cNvPr>
        <xdr:cNvSpPr/>
      </xdr:nvSpPr>
      <xdr:spPr>
        <a:xfrm>
          <a:off x="16268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93363</xdr:rowOff>
    </xdr:from>
    <xdr:ext cx="405111" cy="259045"/>
    <xdr:sp macro="" textlink="">
      <xdr:nvSpPr>
        <xdr:cNvPr id="760" name="【児童館】&#10;有形固定資産減価償却率該当値テキスト">
          <a:extLst>
            <a:ext uri="{FF2B5EF4-FFF2-40B4-BE49-F238E27FC236}">
              <a16:creationId xmlns:a16="http://schemas.microsoft.com/office/drawing/2014/main" id="{2C406B8E-46CE-49B8-BD14-4B89E7828E45}"/>
            </a:ext>
          </a:extLst>
        </xdr:cNvPr>
        <xdr:cNvSpPr txBox="1"/>
      </xdr:nvSpPr>
      <xdr:spPr>
        <a:xfrm>
          <a:off x="16357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761" name="楕円 760">
          <a:extLst>
            <a:ext uri="{FF2B5EF4-FFF2-40B4-BE49-F238E27FC236}">
              <a16:creationId xmlns:a16="http://schemas.microsoft.com/office/drawing/2014/main" id="{A3B50F1A-78EC-4861-9007-724AD76C1636}"/>
            </a:ext>
          </a:extLst>
        </xdr:cNvPr>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165736</xdr:rowOff>
    </xdr:to>
    <xdr:cxnSp macro="">
      <xdr:nvCxnSpPr>
        <xdr:cNvPr id="762" name="直線コネクタ 761">
          <a:extLst>
            <a:ext uri="{FF2B5EF4-FFF2-40B4-BE49-F238E27FC236}">
              <a16:creationId xmlns:a16="http://schemas.microsoft.com/office/drawing/2014/main" id="{6DEB14E3-837C-4387-8F9E-CA8C585DF4EB}"/>
            </a:ext>
          </a:extLst>
        </xdr:cNvPr>
        <xdr:cNvCxnSpPr/>
      </xdr:nvCxnSpPr>
      <xdr:spPr>
        <a:xfrm>
          <a:off x="15481300" y="141884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763" name="楕円 762">
          <a:extLst>
            <a:ext uri="{FF2B5EF4-FFF2-40B4-BE49-F238E27FC236}">
              <a16:creationId xmlns:a16="http://schemas.microsoft.com/office/drawing/2014/main" id="{528D22AE-7EFA-4BC4-AFCB-F3557E0A6E79}"/>
            </a:ext>
          </a:extLst>
        </xdr:cNvPr>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89536</xdr:rowOff>
    </xdr:from>
    <xdr:to>
      <xdr:col>81</xdr:col>
      <xdr:colOff>50800</xdr:colOff>
      <xdr:row>82</xdr:row>
      <xdr:rowOff>129539</xdr:rowOff>
    </xdr:to>
    <xdr:cxnSp macro="">
      <xdr:nvCxnSpPr>
        <xdr:cNvPr id="764" name="直線コネクタ 763">
          <a:extLst>
            <a:ext uri="{FF2B5EF4-FFF2-40B4-BE49-F238E27FC236}">
              <a16:creationId xmlns:a16="http://schemas.microsoft.com/office/drawing/2014/main" id="{7CD2F610-79A7-4AC3-A7FE-2F484BEFB5FC}"/>
            </a:ext>
          </a:extLst>
        </xdr:cNvPr>
        <xdr:cNvCxnSpPr/>
      </xdr:nvCxnSpPr>
      <xdr:spPr>
        <a:xfrm>
          <a:off x="14592300" y="1414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65" name="楕円 764">
          <a:extLst>
            <a:ext uri="{FF2B5EF4-FFF2-40B4-BE49-F238E27FC236}">
              <a16:creationId xmlns:a16="http://schemas.microsoft.com/office/drawing/2014/main" id="{208BFFD7-B7A2-41F8-9075-D9E7F89CFC4F}"/>
            </a:ext>
          </a:extLst>
        </xdr:cNvPr>
        <xdr:cNvSpPr/>
      </xdr:nvSpPr>
      <xdr:spPr>
        <a:xfrm>
          <a:off x="13652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62864</xdr:rowOff>
    </xdr:from>
    <xdr:to>
      <xdr:col>76</xdr:col>
      <xdr:colOff>114300</xdr:colOff>
      <xdr:row>82</xdr:row>
      <xdr:rowOff>89536</xdr:rowOff>
    </xdr:to>
    <xdr:cxnSp macro="">
      <xdr:nvCxnSpPr>
        <xdr:cNvPr id="766" name="直線コネクタ 765">
          <a:extLst>
            <a:ext uri="{FF2B5EF4-FFF2-40B4-BE49-F238E27FC236}">
              <a16:creationId xmlns:a16="http://schemas.microsoft.com/office/drawing/2014/main" id="{9FF91B4E-8550-4649-8978-FBEF1B553B19}"/>
            </a:ext>
          </a:extLst>
        </xdr:cNvPr>
        <xdr:cNvCxnSpPr/>
      </xdr:nvCxnSpPr>
      <xdr:spPr>
        <a:xfrm>
          <a:off x="13703300" y="141217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139700</xdr:rowOff>
    </xdr:from>
    <xdr:to>
      <xdr:col>67</xdr:col>
      <xdr:colOff>101600</xdr:colOff>
      <xdr:row>82</xdr:row>
      <xdr:rowOff>69850</xdr:rowOff>
    </xdr:to>
    <xdr:sp macro="" textlink="">
      <xdr:nvSpPr>
        <xdr:cNvPr id="767" name="楕円 766">
          <a:extLst>
            <a:ext uri="{FF2B5EF4-FFF2-40B4-BE49-F238E27FC236}">
              <a16:creationId xmlns:a16="http://schemas.microsoft.com/office/drawing/2014/main" id="{B36B83E3-087F-427C-BC3C-42CFADECE673}"/>
            </a:ext>
          </a:extLst>
        </xdr:cNvPr>
        <xdr:cNvSpPr/>
      </xdr:nvSpPr>
      <xdr:spPr>
        <a:xfrm>
          <a:off x="12763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19050</xdr:rowOff>
    </xdr:from>
    <xdr:to>
      <xdr:col>71</xdr:col>
      <xdr:colOff>177800</xdr:colOff>
      <xdr:row>82</xdr:row>
      <xdr:rowOff>62864</xdr:rowOff>
    </xdr:to>
    <xdr:cxnSp macro="">
      <xdr:nvCxnSpPr>
        <xdr:cNvPr id="768" name="直線コネクタ 767">
          <a:extLst>
            <a:ext uri="{FF2B5EF4-FFF2-40B4-BE49-F238E27FC236}">
              <a16:creationId xmlns:a16="http://schemas.microsoft.com/office/drawing/2014/main" id="{D96BFDF0-F376-458C-9327-9433502DE936}"/>
            </a:ext>
          </a:extLst>
        </xdr:cNvPr>
        <xdr:cNvCxnSpPr/>
      </xdr:nvCxnSpPr>
      <xdr:spPr>
        <a:xfrm>
          <a:off x="12814300" y="14077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69" name="n_1aveValue【児童館】&#10;有形固定資産減価償却率">
          <a:extLst>
            <a:ext uri="{FF2B5EF4-FFF2-40B4-BE49-F238E27FC236}">
              <a16:creationId xmlns:a16="http://schemas.microsoft.com/office/drawing/2014/main" id="{78774996-44FF-4998-B789-D44531D83CC5}"/>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70" name="n_2aveValue【児童館】&#10;有形固定資産減価償却率">
          <a:extLst>
            <a:ext uri="{FF2B5EF4-FFF2-40B4-BE49-F238E27FC236}">
              <a16:creationId xmlns:a16="http://schemas.microsoft.com/office/drawing/2014/main" id="{77A1B6B9-CB6C-47F7-BED3-C96A3BB40DEB}"/>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71" name="n_3aveValue【児童館】&#10;有形固定資産減価償却率">
          <a:extLst>
            <a:ext uri="{FF2B5EF4-FFF2-40B4-BE49-F238E27FC236}">
              <a16:creationId xmlns:a16="http://schemas.microsoft.com/office/drawing/2014/main" id="{2EF7FFAF-48D4-4997-BC4A-6E4996909412}"/>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72" name="n_4aveValue【児童館】&#10;有形固定資産減価償却率">
          <a:extLst>
            <a:ext uri="{FF2B5EF4-FFF2-40B4-BE49-F238E27FC236}">
              <a16:creationId xmlns:a16="http://schemas.microsoft.com/office/drawing/2014/main" id="{805F58B6-3237-4F09-A955-65B65D1551F3}"/>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773" name="n_1mainValue【児童館】&#10;有形固定資産減価償却率">
          <a:extLst>
            <a:ext uri="{FF2B5EF4-FFF2-40B4-BE49-F238E27FC236}">
              <a16:creationId xmlns:a16="http://schemas.microsoft.com/office/drawing/2014/main" id="{75F830B8-2F0D-4165-ADE9-465A13A43A82}"/>
            </a:ext>
          </a:extLst>
        </xdr:cNvPr>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774" name="n_2mainValue【児童館】&#10;有形固定資産減価償却率">
          <a:extLst>
            <a:ext uri="{FF2B5EF4-FFF2-40B4-BE49-F238E27FC236}">
              <a16:creationId xmlns:a16="http://schemas.microsoft.com/office/drawing/2014/main" id="{44EA6D78-B853-408B-95B3-DF3A714CDC6A}"/>
            </a:ext>
          </a:extLst>
        </xdr:cNvPr>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75" name="n_3mainValue【児童館】&#10;有形固定資産減価償却率">
          <a:extLst>
            <a:ext uri="{FF2B5EF4-FFF2-40B4-BE49-F238E27FC236}">
              <a16:creationId xmlns:a16="http://schemas.microsoft.com/office/drawing/2014/main" id="{96FB3696-10EF-4BC2-A762-063BFA2FAA30}"/>
            </a:ext>
          </a:extLst>
        </xdr:cNvPr>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60977</xdr:rowOff>
    </xdr:from>
    <xdr:ext cx="405111" cy="259045"/>
    <xdr:sp macro="" textlink="">
      <xdr:nvSpPr>
        <xdr:cNvPr id="776" name="n_4mainValue【児童館】&#10;有形固定資産減価償却率">
          <a:extLst>
            <a:ext uri="{FF2B5EF4-FFF2-40B4-BE49-F238E27FC236}">
              <a16:creationId xmlns:a16="http://schemas.microsoft.com/office/drawing/2014/main" id="{96EF34F6-9A21-406D-828B-5742F1A7B533}"/>
            </a:ext>
          </a:extLst>
        </xdr:cNvPr>
        <xdr:cNvSpPr txBox="1"/>
      </xdr:nvSpPr>
      <xdr:spPr>
        <a:xfrm>
          <a:off x="12611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71C51A94-7297-42BC-8A0B-05D1E8439D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B9691EDF-D814-4FD5-8DBD-CCF05FECC7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C173963-387D-465E-873E-DE1954DADF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8697D7D-093F-4398-9010-77939094AC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2C86FF67-4532-4E9D-AC5C-9524E71F74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B68C1991-48E2-45AA-A665-253D07EE88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CC3DEDB-278A-40C2-BF5E-5C1AFE66E1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7311DD5D-B304-4635-801A-D49F4CF0D0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1221693D-A3CD-4247-AF4D-1075AFEE3FC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41C7FE9C-CB02-4BA8-886D-F8BBF76948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138572B2-BC0F-4E72-9FFE-A739D4A5DD2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27E21A0B-F88D-4FD8-9D94-A28BBB75D25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F47C5E5D-CA86-47C2-B93F-4FF08777382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EDA76B33-6799-4315-9D63-B570D371596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48B1151E-D3B4-409C-A351-BBF3AF2A481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369868BA-73F9-4DC9-94C8-81CD5CF5E3A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7556EE51-6F69-4069-AF13-C14DD3C9096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AE99C0BC-BCDE-423F-B046-7F7BD0A4889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FFD5D79-BEFB-4C3C-9E12-B25DBA12CFA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E77F509F-4986-4E6B-817A-BB2040845DB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6ED721D-D93D-4481-B48D-1889172739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E2BC4E22-4E1D-463C-8789-2D0B7F6268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BAF2293C-BB97-4821-892A-ED5EE0FF04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0" name="直線コネクタ 799">
          <a:extLst>
            <a:ext uri="{FF2B5EF4-FFF2-40B4-BE49-F238E27FC236}">
              <a16:creationId xmlns:a16="http://schemas.microsoft.com/office/drawing/2014/main" id="{343187E0-E089-475E-924F-AA1539D7BB86}"/>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児童館】&#10;一人当たり面積最小値テキスト">
          <a:extLst>
            <a:ext uri="{FF2B5EF4-FFF2-40B4-BE49-F238E27FC236}">
              <a16:creationId xmlns:a16="http://schemas.microsoft.com/office/drawing/2014/main" id="{4663DE9C-E76C-4EE0-96BB-9C55540192B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a:extLst>
            <a:ext uri="{FF2B5EF4-FFF2-40B4-BE49-F238E27FC236}">
              <a16:creationId xmlns:a16="http://schemas.microsoft.com/office/drawing/2014/main" id="{F38B06B4-0376-43C3-9C36-92535EC55E18}"/>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3" name="【児童館】&#10;一人当たり面積最大値テキスト">
          <a:extLst>
            <a:ext uri="{FF2B5EF4-FFF2-40B4-BE49-F238E27FC236}">
              <a16:creationId xmlns:a16="http://schemas.microsoft.com/office/drawing/2014/main" id="{AF9846E7-EAB7-4ABF-B75E-4FC279F73366}"/>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4" name="直線コネクタ 803">
          <a:extLst>
            <a:ext uri="{FF2B5EF4-FFF2-40B4-BE49-F238E27FC236}">
              <a16:creationId xmlns:a16="http://schemas.microsoft.com/office/drawing/2014/main" id="{E1BD054B-229D-4CB2-B745-D13F99D9460F}"/>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805" name="【児童館】&#10;一人当たり面積平均値テキスト">
          <a:extLst>
            <a:ext uri="{FF2B5EF4-FFF2-40B4-BE49-F238E27FC236}">
              <a16:creationId xmlns:a16="http://schemas.microsoft.com/office/drawing/2014/main" id="{8006C159-328F-46E3-950A-36C93B2A76E9}"/>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6" name="フローチャート: 判断 805">
          <a:extLst>
            <a:ext uri="{FF2B5EF4-FFF2-40B4-BE49-F238E27FC236}">
              <a16:creationId xmlns:a16="http://schemas.microsoft.com/office/drawing/2014/main" id="{4F2D103F-84AA-44BD-A1A1-B9BE88AF556A}"/>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7" name="フローチャート: 判断 806">
          <a:extLst>
            <a:ext uri="{FF2B5EF4-FFF2-40B4-BE49-F238E27FC236}">
              <a16:creationId xmlns:a16="http://schemas.microsoft.com/office/drawing/2014/main" id="{342A4CBC-46D8-4B23-B726-60BA6259E5E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8" name="フローチャート: 判断 807">
          <a:extLst>
            <a:ext uri="{FF2B5EF4-FFF2-40B4-BE49-F238E27FC236}">
              <a16:creationId xmlns:a16="http://schemas.microsoft.com/office/drawing/2014/main" id="{26AB00E7-C194-4956-A63D-37160EC6E1A6}"/>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9" name="フローチャート: 判断 808">
          <a:extLst>
            <a:ext uri="{FF2B5EF4-FFF2-40B4-BE49-F238E27FC236}">
              <a16:creationId xmlns:a16="http://schemas.microsoft.com/office/drawing/2014/main" id="{86C98070-8944-479A-834D-F59E18D75A5C}"/>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0" name="フローチャート: 判断 809">
          <a:extLst>
            <a:ext uri="{FF2B5EF4-FFF2-40B4-BE49-F238E27FC236}">
              <a16:creationId xmlns:a16="http://schemas.microsoft.com/office/drawing/2014/main" id="{4E830D2D-ACEF-4596-B0FA-2B305A16AA31}"/>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9B32AFE8-7294-4843-AD28-67A0C389A8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3D7EF392-76CE-4420-9D1C-A736B3F8BC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A05002AE-CCD7-4E62-8FFA-B32A91D3EE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A57B12F-C807-4516-9184-480CFCD5C75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E627FF9-A5C6-4721-AD92-C26878281F0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816" name="楕円 815">
          <a:extLst>
            <a:ext uri="{FF2B5EF4-FFF2-40B4-BE49-F238E27FC236}">
              <a16:creationId xmlns:a16="http://schemas.microsoft.com/office/drawing/2014/main" id="{CD3510F2-7235-4B96-A37A-C85DAE1CB891}"/>
            </a:ext>
          </a:extLst>
        </xdr:cNvPr>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35577</xdr:rowOff>
    </xdr:from>
    <xdr:ext cx="469744" cy="259045"/>
    <xdr:sp macro="" textlink="">
      <xdr:nvSpPr>
        <xdr:cNvPr id="817" name="【児童館】&#10;一人当たり面積該当値テキスト">
          <a:extLst>
            <a:ext uri="{FF2B5EF4-FFF2-40B4-BE49-F238E27FC236}">
              <a16:creationId xmlns:a16="http://schemas.microsoft.com/office/drawing/2014/main" id="{73D78583-CBC1-4F9B-A1EC-7CC18A2AE057}"/>
            </a:ext>
          </a:extLst>
        </xdr:cNvPr>
        <xdr:cNvSpPr txBox="1"/>
      </xdr:nvSpPr>
      <xdr:spPr>
        <a:xfrm>
          <a:off x="22199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44450</xdr:rowOff>
    </xdr:from>
    <xdr:to>
      <xdr:col>112</xdr:col>
      <xdr:colOff>38100</xdr:colOff>
      <xdr:row>77</xdr:row>
      <xdr:rowOff>146050</xdr:rowOff>
    </xdr:to>
    <xdr:sp macro="" textlink="">
      <xdr:nvSpPr>
        <xdr:cNvPr id="818" name="楕円 817">
          <a:extLst>
            <a:ext uri="{FF2B5EF4-FFF2-40B4-BE49-F238E27FC236}">
              <a16:creationId xmlns:a16="http://schemas.microsoft.com/office/drawing/2014/main" id="{D55C4CF6-3EF0-4F22-AEA8-2A33E14FC5A3}"/>
            </a:ext>
          </a:extLst>
        </xdr:cNvPr>
        <xdr:cNvSpPr/>
      </xdr:nvSpPr>
      <xdr:spPr>
        <a:xfrm>
          <a:off x="2127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133350</xdr:rowOff>
    </xdr:to>
    <xdr:cxnSp macro="">
      <xdr:nvCxnSpPr>
        <xdr:cNvPr id="819" name="直線コネクタ 818">
          <a:extLst>
            <a:ext uri="{FF2B5EF4-FFF2-40B4-BE49-F238E27FC236}">
              <a16:creationId xmlns:a16="http://schemas.microsoft.com/office/drawing/2014/main" id="{30FD75AC-6A04-458E-895B-10F952EE11EC}"/>
            </a:ext>
          </a:extLst>
        </xdr:cNvPr>
        <xdr:cNvCxnSpPr/>
      </xdr:nvCxnSpPr>
      <xdr:spPr>
        <a:xfrm>
          <a:off x="21323300" y="1329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82550</xdr:rowOff>
    </xdr:from>
    <xdr:to>
      <xdr:col>107</xdr:col>
      <xdr:colOff>101600</xdr:colOff>
      <xdr:row>78</xdr:row>
      <xdr:rowOff>12700</xdr:rowOff>
    </xdr:to>
    <xdr:sp macro="" textlink="">
      <xdr:nvSpPr>
        <xdr:cNvPr id="820" name="楕円 819">
          <a:extLst>
            <a:ext uri="{FF2B5EF4-FFF2-40B4-BE49-F238E27FC236}">
              <a16:creationId xmlns:a16="http://schemas.microsoft.com/office/drawing/2014/main" id="{7A6CCDB7-7EA3-41A8-AFBF-82E66E53E048}"/>
            </a:ext>
          </a:extLst>
        </xdr:cNvPr>
        <xdr:cNvSpPr/>
      </xdr:nvSpPr>
      <xdr:spPr>
        <a:xfrm>
          <a:off x="2038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77</xdr:row>
      <xdr:rowOff>133350</xdr:rowOff>
    </xdr:to>
    <xdr:cxnSp macro="">
      <xdr:nvCxnSpPr>
        <xdr:cNvPr id="821" name="直線コネクタ 820">
          <a:extLst>
            <a:ext uri="{FF2B5EF4-FFF2-40B4-BE49-F238E27FC236}">
              <a16:creationId xmlns:a16="http://schemas.microsoft.com/office/drawing/2014/main" id="{235DD0C3-1312-449F-9DF4-70950F00D295}"/>
            </a:ext>
          </a:extLst>
        </xdr:cNvPr>
        <xdr:cNvCxnSpPr/>
      </xdr:nvCxnSpPr>
      <xdr:spPr>
        <a:xfrm flipV="1">
          <a:off x="20434300" y="1329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822" name="楕円 821">
          <a:extLst>
            <a:ext uri="{FF2B5EF4-FFF2-40B4-BE49-F238E27FC236}">
              <a16:creationId xmlns:a16="http://schemas.microsoft.com/office/drawing/2014/main" id="{4BF7447A-ADCF-42CF-B807-069020140EA1}"/>
            </a:ext>
          </a:extLst>
        </xdr:cNvPr>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77</xdr:row>
      <xdr:rowOff>133350</xdr:rowOff>
    </xdr:to>
    <xdr:cxnSp macro="">
      <xdr:nvCxnSpPr>
        <xdr:cNvPr id="823" name="直線コネクタ 822">
          <a:extLst>
            <a:ext uri="{FF2B5EF4-FFF2-40B4-BE49-F238E27FC236}">
              <a16:creationId xmlns:a16="http://schemas.microsoft.com/office/drawing/2014/main" id="{FA804322-6A4A-40EE-B57D-7F5B038D143C}"/>
            </a:ext>
          </a:extLst>
        </xdr:cNvPr>
        <xdr:cNvCxnSpPr/>
      </xdr:nvCxnSpPr>
      <xdr:spPr>
        <a:xfrm>
          <a:off x="19545300" y="1329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44450</xdr:rowOff>
    </xdr:from>
    <xdr:to>
      <xdr:col>98</xdr:col>
      <xdr:colOff>38100</xdr:colOff>
      <xdr:row>77</xdr:row>
      <xdr:rowOff>146050</xdr:rowOff>
    </xdr:to>
    <xdr:sp macro="" textlink="">
      <xdr:nvSpPr>
        <xdr:cNvPr id="824" name="楕円 823">
          <a:extLst>
            <a:ext uri="{FF2B5EF4-FFF2-40B4-BE49-F238E27FC236}">
              <a16:creationId xmlns:a16="http://schemas.microsoft.com/office/drawing/2014/main" id="{702A4E80-15AD-4145-8B5F-1289DBB93FFC}"/>
            </a:ext>
          </a:extLst>
        </xdr:cNvPr>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77</xdr:row>
      <xdr:rowOff>95250</xdr:rowOff>
    </xdr:to>
    <xdr:cxnSp macro="">
      <xdr:nvCxnSpPr>
        <xdr:cNvPr id="825" name="直線コネクタ 824">
          <a:extLst>
            <a:ext uri="{FF2B5EF4-FFF2-40B4-BE49-F238E27FC236}">
              <a16:creationId xmlns:a16="http://schemas.microsoft.com/office/drawing/2014/main" id="{D93B0CEC-89CF-4D32-8C90-DDC20457A6CD}"/>
            </a:ext>
          </a:extLst>
        </xdr:cNvPr>
        <xdr:cNvCxnSpPr/>
      </xdr:nvCxnSpPr>
      <xdr:spPr>
        <a:xfrm>
          <a:off x="18656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6" name="n_1aveValue【児童館】&#10;一人当たり面積">
          <a:extLst>
            <a:ext uri="{FF2B5EF4-FFF2-40B4-BE49-F238E27FC236}">
              <a16:creationId xmlns:a16="http://schemas.microsoft.com/office/drawing/2014/main" id="{BBF7D7AE-D82E-48A1-9F8E-C1CB6891FC7F}"/>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7" name="n_2aveValue【児童館】&#10;一人当たり面積">
          <a:extLst>
            <a:ext uri="{FF2B5EF4-FFF2-40B4-BE49-F238E27FC236}">
              <a16:creationId xmlns:a16="http://schemas.microsoft.com/office/drawing/2014/main" id="{24E7D978-7099-45CA-A748-CFF49562C2F1}"/>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8" name="n_3aveValue【児童館】&#10;一人当たり面積">
          <a:extLst>
            <a:ext uri="{FF2B5EF4-FFF2-40B4-BE49-F238E27FC236}">
              <a16:creationId xmlns:a16="http://schemas.microsoft.com/office/drawing/2014/main" id="{862D589E-9151-473F-98DC-288AE8CC9E16}"/>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9" name="n_4aveValue【児童館】&#10;一人当たり面積">
          <a:extLst>
            <a:ext uri="{FF2B5EF4-FFF2-40B4-BE49-F238E27FC236}">
              <a16:creationId xmlns:a16="http://schemas.microsoft.com/office/drawing/2014/main" id="{8FD40442-A534-41BE-B38D-64E08F81DF2F}"/>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162577</xdr:rowOff>
    </xdr:from>
    <xdr:ext cx="469744" cy="259045"/>
    <xdr:sp macro="" textlink="">
      <xdr:nvSpPr>
        <xdr:cNvPr id="830" name="n_1mainValue【児童館】&#10;一人当たり面積">
          <a:extLst>
            <a:ext uri="{FF2B5EF4-FFF2-40B4-BE49-F238E27FC236}">
              <a16:creationId xmlns:a16="http://schemas.microsoft.com/office/drawing/2014/main" id="{6B5701D1-2C2F-4EC5-B7AF-689F15547BC4}"/>
            </a:ext>
          </a:extLst>
        </xdr:cNvPr>
        <xdr:cNvSpPr txBox="1"/>
      </xdr:nvSpPr>
      <xdr:spPr>
        <a:xfrm>
          <a:off x="21075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29227</xdr:rowOff>
    </xdr:from>
    <xdr:ext cx="469744" cy="259045"/>
    <xdr:sp macro="" textlink="">
      <xdr:nvSpPr>
        <xdr:cNvPr id="831" name="n_2mainValue【児童館】&#10;一人当たり面積">
          <a:extLst>
            <a:ext uri="{FF2B5EF4-FFF2-40B4-BE49-F238E27FC236}">
              <a16:creationId xmlns:a16="http://schemas.microsoft.com/office/drawing/2014/main" id="{4C202D78-B406-457D-9465-F3D320ECED65}"/>
            </a:ext>
          </a:extLst>
        </xdr:cNvPr>
        <xdr:cNvSpPr txBox="1"/>
      </xdr:nvSpPr>
      <xdr:spPr>
        <a:xfrm>
          <a:off x="20199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832" name="n_3mainValue【児童館】&#10;一人当たり面積">
          <a:extLst>
            <a:ext uri="{FF2B5EF4-FFF2-40B4-BE49-F238E27FC236}">
              <a16:creationId xmlns:a16="http://schemas.microsoft.com/office/drawing/2014/main" id="{AEBE90E2-B945-4F88-B318-750F61EC733E}"/>
            </a:ext>
          </a:extLst>
        </xdr:cNvPr>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162577</xdr:rowOff>
    </xdr:from>
    <xdr:ext cx="469744" cy="259045"/>
    <xdr:sp macro="" textlink="">
      <xdr:nvSpPr>
        <xdr:cNvPr id="833" name="n_4mainValue【児童館】&#10;一人当たり面積">
          <a:extLst>
            <a:ext uri="{FF2B5EF4-FFF2-40B4-BE49-F238E27FC236}">
              <a16:creationId xmlns:a16="http://schemas.microsoft.com/office/drawing/2014/main" id="{5302416F-0C24-4E60-B340-1E3B10715374}"/>
            </a:ext>
          </a:extLst>
        </xdr:cNvPr>
        <xdr:cNvSpPr txBox="1"/>
      </xdr:nvSpPr>
      <xdr:spPr>
        <a:xfrm>
          <a:off x="18421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1B6E40A3-45F9-4E23-82A5-24FE905770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63400531-6125-4422-A6F2-759C2B65FB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21CE1E18-E8DE-49DD-8BF7-A377FB0320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9531A6E6-8123-4E07-8C7D-DD2F135816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8DDF10C-0A7B-49BA-A70C-A6603DE67C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2A0F4E8B-CBDD-4305-9620-BE8A71BE78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F8F32B5A-77D3-4D27-855E-73044A92DF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B46B26DB-D300-4913-A13E-BD17BB8BDC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D1862699-EAAD-484F-84D8-A678E12F5A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D02CB73C-D998-44F4-8744-333581596A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4B0D6369-AD2F-41C6-99BB-6BDA071F0F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20CD924C-36F5-4B52-884F-727E4DB0741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a:extLst>
            <a:ext uri="{FF2B5EF4-FFF2-40B4-BE49-F238E27FC236}">
              <a16:creationId xmlns:a16="http://schemas.microsoft.com/office/drawing/2014/main" id="{BB7011A7-79BC-459F-A0B2-1C9764DF12F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F88A24FF-30BC-4F0A-91C3-1473AE2A3D1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2F8E963C-E5CE-4AEB-8D67-33943BA332C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98092D27-F35E-4084-9D69-D36B7084573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635E57FE-F279-4EA7-A5DF-E21954DF09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9E574BA7-98FD-4F95-996E-1D18E111E52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71C36B79-4AEA-46BC-AF24-0825C3EA007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4026263C-FC3C-41B9-B2A5-B79D90F42E2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a:extLst>
            <a:ext uri="{FF2B5EF4-FFF2-40B4-BE49-F238E27FC236}">
              <a16:creationId xmlns:a16="http://schemas.microsoft.com/office/drawing/2014/main" id="{E9A15001-FEB2-4B54-A97F-D1F773A441E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4499A13F-868E-4ADC-8282-3059B3E741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a:extLst>
            <a:ext uri="{FF2B5EF4-FFF2-40B4-BE49-F238E27FC236}">
              <a16:creationId xmlns:a16="http://schemas.microsoft.com/office/drawing/2014/main" id="{BB397CBB-03C8-441F-BEA6-9566575C93A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a:extLst>
            <a:ext uri="{FF2B5EF4-FFF2-40B4-BE49-F238E27FC236}">
              <a16:creationId xmlns:a16="http://schemas.microsoft.com/office/drawing/2014/main" id="{0BA1341B-CF64-4A0C-81C6-ADCF6D4AF8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58" name="直線コネクタ 857">
          <a:extLst>
            <a:ext uri="{FF2B5EF4-FFF2-40B4-BE49-F238E27FC236}">
              <a16:creationId xmlns:a16="http://schemas.microsoft.com/office/drawing/2014/main" id="{835E2137-5A45-4CB1-BA6E-D426A02FBCFA}"/>
            </a:ext>
          </a:extLst>
        </xdr:cNvPr>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59" name="【公民館】&#10;有形固定資産減価償却率最小値テキスト">
          <a:extLst>
            <a:ext uri="{FF2B5EF4-FFF2-40B4-BE49-F238E27FC236}">
              <a16:creationId xmlns:a16="http://schemas.microsoft.com/office/drawing/2014/main" id="{9A908196-A7DB-44CA-B4A7-34CEC35D7B05}"/>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60" name="直線コネクタ 859">
          <a:extLst>
            <a:ext uri="{FF2B5EF4-FFF2-40B4-BE49-F238E27FC236}">
              <a16:creationId xmlns:a16="http://schemas.microsoft.com/office/drawing/2014/main" id="{558BE3F4-548F-4EFC-9954-2F2367D649E9}"/>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61" name="【公民館】&#10;有形固定資産減価償却率最大値テキスト">
          <a:extLst>
            <a:ext uri="{FF2B5EF4-FFF2-40B4-BE49-F238E27FC236}">
              <a16:creationId xmlns:a16="http://schemas.microsoft.com/office/drawing/2014/main" id="{9F87CE24-C4D9-429A-9517-446EBBD4E9A5}"/>
            </a:ext>
          </a:extLst>
        </xdr:cNvPr>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62" name="直線コネクタ 861">
          <a:extLst>
            <a:ext uri="{FF2B5EF4-FFF2-40B4-BE49-F238E27FC236}">
              <a16:creationId xmlns:a16="http://schemas.microsoft.com/office/drawing/2014/main" id="{717CFCA8-48C4-4909-A7CD-A54CE016AA8B}"/>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3" name="【公民館】&#10;有形固定資産減価償却率平均値テキスト">
          <a:extLst>
            <a:ext uri="{FF2B5EF4-FFF2-40B4-BE49-F238E27FC236}">
              <a16:creationId xmlns:a16="http://schemas.microsoft.com/office/drawing/2014/main" id="{63650962-9B7F-4F04-8AD6-57A67C1450A7}"/>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4" name="フローチャート: 判断 863">
          <a:extLst>
            <a:ext uri="{FF2B5EF4-FFF2-40B4-BE49-F238E27FC236}">
              <a16:creationId xmlns:a16="http://schemas.microsoft.com/office/drawing/2014/main" id="{22697127-AEC0-4B5F-B7F1-5931E896AE89}"/>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65" name="フローチャート: 判断 864">
          <a:extLst>
            <a:ext uri="{FF2B5EF4-FFF2-40B4-BE49-F238E27FC236}">
              <a16:creationId xmlns:a16="http://schemas.microsoft.com/office/drawing/2014/main" id="{605AD7A9-0672-45B4-BD18-7345976406ED}"/>
            </a:ext>
          </a:extLst>
        </xdr:cNvPr>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6" name="フローチャート: 判断 865">
          <a:extLst>
            <a:ext uri="{FF2B5EF4-FFF2-40B4-BE49-F238E27FC236}">
              <a16:creationId xmlns:a16="http://schemas.microsoft.com/office/drawing/2014/main" id="{7A6263CC-3B7E-4471-91B6-B869BE1E41AA}"/>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67" name="フローチャート: 判断 866">
          <a:extLst>
            <a:ext uri="{FF2B5EF4-FFF2-40B4-BE49-F238E27FC236}">
              <a16:creationId xmlns:a16="http://schemas.microsoft.com/office/drawing/2014/main" id="{F99D3395-04F6-40B4-8F85-DFE7B506E584}"/>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8" name="フローチャート: 判断 867">
          <a:extLst>
            <a:ext uri="{FF2B5EF4-FFF2-40B4-BE49-F238E27FC236}">
              <a16:creationId xmlns:a16="http://schemas.microsoft.com/office/drawing/2014/main" id="{F88BED02-55D2-4E93-AC26-1FDFB768D56A}"/>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F39D878-DCF9-4DF7-8F09-8F75BA86A1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62BBF714-9365-4CC4-A645-03B9115099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351CDA9-A67C-41BB-BA77-CBC8715B6A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4DCE2396-A674-43A4-A499-1204AD3257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0C111DF-BDE8-4F46-8AAC-0D69F89805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17780</xdr:rowOff>
    </xdr:from>
    <xdr:to>
      <xdr:col>85</xdr:col>
      <xdr:colOff>177800</xdr:colOff>
      <xdr:row>105</xdr:row>
      <xdr:rowOff>119380</xdr:rowOff>
    </xdr:to>
    <xdr:sp macro="" textlink="">
      <xdr:nvSpPr>
        <xdr:cNvPr id="874" name="楕円 873">
          <a:extLst>
            <a:ext uri="{FF2B5EF4-FFF2-40B4-BE49-F238E27FC236}">
              <a16:creationId xmlns:a16="http://schemas.microsoft.com/office/drawing/2014/main" id="{9C05FE84-67EE-4366-8C1A-D2A48D81885F}"/>
            </a:ext>
          </a:extLst>
        </xdr:cNvPr>
        <xdr:cNvSpPr/>
      </xdr:nvSpPr>
      <xdr:spPr>
        <a:xfrm>
          <a:off x="16268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167657</xdr:rowOff>
    </xdr:from>
    <xdr:ext cx="405111" cy="259045"/>
    <xdr:sp macro="" textlink="">
      <xdr:nvSpPr>
        <xdr:cNvPr id="875" name="【公民館】&#10;有形固定資産減価償却率該当値テキスト">
          <a:extLst>
            <a:ext uri="{FF2B5EF4-FFF2-40B4-BE49-F238E27FC236}">
              <a16:creationId xmlns:a16="http://schemas.microsoft.com/office/drawing/2014/main" id="{0775AE49-1C41-473A-8CC9-4502D0F218E3}"/>
            </a:ext>
          </a:extLst>
        </xdr:cNvPr>
        <xdr:cNvSpPr txBox="1"/>
      </xdr:nvSpPr>
      <xdr:spPr>
        <a:xfrm>
          <a:off x="163576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876" name="楕円 875">
          <a:extLst>
            <a:ext uri="{FF2B5EF4-FFF2-40B4-BE49-F238E27FC236}">
              <a16:creationId xmlns:a16="http://schemas.microsoft.com/office/drawing/2014/main" id="{24EA4700-4AF1-410A-86FD-0366531C3B8B}"/>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68580</xdr:rowOff>
    </xdr:to>
    <xdr:cxnSp macro="">
      <xdr:nvCxnSpPr>
        <xdr:cNvPr id="877" name="直線コネクタ 876">
          <a:extLst>
            <a:ext uri="{FF2B5EF4-FFF2-40B4-BE49-F238E27FC236}">
              <a16:creationId xmlns:a16="http://schemas.microsoft.com/office/drawing/2014/main" id="{18BE7221-A31A-492C-8142-028795A9CD01}"/>
            </a:ext>
          </a:extLst>
        </xdr:cNvPr>
        <xdr:cNvCxnSpPr/>
      </xdr:nvCxnSpPr>
      <xdr:spPr>
        <a:xfrm>
          <a:off x="15481300" y="1803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114936</xdr:rowOff>
    </xdr:from>
    <xdr:to>
      <xdr:col>76</xdr:col>
      <xdr:colOff>165100</xdr:colOff>
      <xdr:row>105</xdr:row>
      <xdr:rowOff>45086</xdr:rowOff>
    </xdr:to>
    <xdr:sp macro="" textlink="">
      <xdr:nvSpPr>
        <xdr:cNvPr id="878" name="楕円 877">
          <a:extLst>
            <a:ext uri="{FF2B5EF4-FFF2-40B4-BE49-F238E27FC236}">
              <a16:creationId xmlns:a16="http://schemas.microsoft.com/office/drawing/2014/main" id="{421CAE69-7949-4F22-BFE3-F7DA14900929}"/>
            </a:ext>
          </a:extLst>
        </xdr:cNvPr>
        <xdr:cNvSpPr/>
      </xdr:nvSpPr>
      <xdr:spPr>
        <a:xfrm>
          <a:off x="14541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165736</xdr:rowOff>
    </xdr:from>
    <xdr:to>
      <xdr:col>81</xdr:col>
      <xdr:colOff>50800</xdr:colOff>
      <xdr:row>105</xdr:row>
      <xdr:rowOff>30480</xdr:rowOff>
    </xdr:to>
    <xdr:cxnSp macro="">
      <xdr:nvCxnSpPr>
        <xdr:cNvPr id="879" name="直線コネクタ 878">
          <a:extLst>
            <a:ext uri="{FF2B5EF4-FFF2-40B4-BE49-F238E27FC236}">
              <a16:creationId xmlns:a16="http://schemas.microsoft.com/office/drawing/2014/main" id="{D05BCC34-1E28-41E7-982F-6290D4604630}"/>
            </a:ext>
          </a:extLst>
        </xdr:cNvPr>
        <xdr:cNvCxnSpPr/>
      </xdr:nvCxnSpPr>
      <xdr:spPr>
        <a:xfrm>
          <a:off x="14592300" y="179965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76836</xdr:rowOff>
    </xdr:from>
    <xdr:to>
      <xdr:col>72</xdr:col>
      <xdr:colOff>38100</xdr:colOff>
      <xdr:row>105</xdr:row>
      <xdr:rowOff>6986</xdr:rowOff>
    </xdr:to>
    <xdr:sp macro="" textlink="">
      <xdr:nvSpPr>
        <xdr:cNvPr id="880" name="楕円 879">
          <a:extLst>
            <a:ext uri="{FF2B5EF4-FFF2-40B4-BE49-F238E27FC236}">
              <a16:creationId xmlns:a16="http://schemas.microsoft.com/office/drawing/2014/main" id="{08058B5A-E46A-4A79-8110-C2950E0382B7}"/>
            </a:ext>
          </a:extLst>
        </xdr:cNvPr>
        <xdr:cNvSpPr/>
      </xdr:nvSpPr>
      <xdr:spPr>
        <a:xfrm>
          <a:off x="13652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127636</xdr:rowOff>
    </xdr:from>
    <xdr:to>
      <xdr:col>76</xdr:col>
      <xdr:colOff>114300</xdr:colOff>
      <xdr:row>104</xdr:row>
      <xdr:rowOff>165736</xdr:rowOff>
    </xdr:to>
    <xdr:cxnSp macro="">
      <xdr:nvCxnSpPr>
        <xdr:cNvPr id="881" name="直線コネクタ 880">
          <a:extLst>
            <a:ext uri="{FF2B5EF4-FFF2-40B4-BE49-F238E27FC236}">
              <a16:creationId xmlns:a16="http://schemas.microsoft.com/office/drawing/2014/main" id="{223DE794-DA0D-44CA-B1D5-62BBB264023F}"/>
            </a:ext>
          </a:extLst>
        </xdr:cNvPr>
        <xdr:cNvCxnSpPr/>
      </xdr:nvCxnSpPr>
      <xdr:spPr>
        <a:xfrm>
          <a:off x="13703300" y="1795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38736</xdr:rowOff>
    </xdr:from>
    <xdr:to>
      <xdr:col>67</xdr:col>
      <xdr:colOff>101600</xdr:colOff>
      <xdr:row>104</xdr:row>
      <xdr:rowOff>140336</xdr:rowOff>
    </xdr:to>
    <xdr:sp macro="" textlink="">
      <xdr:nvSpPr>
        <xdr:cNvPr id="882" name="楕円 881">
          <a:extLst>
            <a:ext uri="{FF2B5EF4-FFF2-40B4-BE49-F238E27FC236}">
              <a16:creationId xmlns:a16="http://schemas.microsoft.com/office/drawing/2014/main" id="{BD8698D6-09E9-4F50-A484-1789C3AF1BFA}"/>
            </a:ext>
          </a:extLst>
        </xdr:cNvPr>
        <xdr:cNvSpPr/>
      </xdr:nvSpPr>
      <xdr:spPr>
        <a:xfrm>
          <a:off x="12763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89536</xdr:rowOff>
    </xdr:from>
    <xdr:to>
      <xdr:col>71</xdr:col>
      <xdr:colOff>177800</xdr:colOff>
      <xdr:row>104</xdr:row>
      <xdr:rowOff>127636</xdr:rowOff>
    </xdr:to>
    <xdr:cxnSp macro="">
      <xdr:nvCxnSpPr>
        <xdr:cNvPr id="883" name="直線コネクタ 882">
          <a:extLst>
            <a:ext uri="{FF2B5EF4-FFF2-40B4-BE49-F238E27FC236}">
              <a16:creationId xmlns:a16="http://schemas.microsoft.com/office/drawing/2014/main" id="{284FA953-B214-41F9-98A2-90E86D7671A2}"/>
            </a:ext>
          </a:extLst>
        </xdr:cNvPr>
        <xdr:cNvCxnSpPr/>
      </xdr:nvCxnSpPr>
      <xdr:spPr>
        <a:xfrm>
          <a:off x="12814300" y="179203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884" name="n_1aveValue【公民館】&#10;有形固定資産減価償却率">
          <a:extLst>
            <a:ext uri="{FF2B5EF4-FFF2-40B4-BE49-F238E27FC236}">
              <a16:creationId xmlns:a16="http://schemas.microsoft.com/office/drawing/2014/main" id="{F37474E8-BE59-451F-8C0B-3B113134B2B3}"/>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5" name="n_2aveValue【公民館】&#10;有形固定資産減価償却率">
          <a:extLst>
            <a:ext uri="{FF2B5EF4-FFF2-40B4-BE49-F238E27FC236}">
              <a16:creationId xmlns:a16="http://schemas.microsoft.com/office/drawing/2014/main" id="{369FED3B-B460-4247-A992-5C368EFE3A4C}"/>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886" name="n_3aveValue【公民館】&#10;有形固定資産減価償却率">
          <a:extLst>
            <a:ext uri="{FF2B5EF4-FFF2-40B4-BE49-F238E27FC236}">
              <a16:creationId xmlns:a16="http://schemas.microsoft.com/office/drawing/2014/main" id="{C653D637-8294-476D-92D9-917366589533}"/>
            </a:ext>
          </a:extLst>
        </xdr:cNvPr>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87" name="n_4aveValue【公民館】&#10;有形固定資産減価償却率">
          <a:extLst>
            <a:ext uri="{FF2B5EF4-FFF2-40B4-BE49-F238E27FC236}">
              <a16:creationId xmlns:a16="http://schemas.microsoft.com/office/drawing/2014/main" id="{0F5BF868-070F-4E50-8636-9120F51B107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888" name="n_1mainValue【公民館】&#10;有形固定資産減価償却率">
          <a:extLst>
            <a:ext uri="{FF2B5EF4-FFF2-40B4-BE49-F238E27FC236}">
              <a16:creationId xmlns:a16="http://schemas.microsoft.com/office/drawing/2014/main" id="{419C903B-BF91-4149-B027-6EE9FF174DA2}"/>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36213</xdr:rowOff>
    </xdr:from>
    <xdr:ext cx="405111" cy="259045"/>
    <xdr:sp macro="" textlink="">
      <xdr:nvSpPr>
        <xdr:cNvPr id="889" name="n_2mainValue【公民館】&#10;有形固定資産減価償却率">
          <a:extLst>
            <a:ext uri="{FF2B5EF4-FFF2-40B4-BE49-F238E27FC236}">
              <a16:creationId xmlns:a16="http://schemas.microsoft.com/office/drawing/2014/main" id="{0972F4C0-AA65-4B59-ADB4-72D735C5ECED}"/>
            </a:ext>
          </a:extLst>
        </xdr:cNvPr>
        <xdr:cNvSpPr txBox="1"/>
      </xdr:nvSpPr>
      <xdr:spPr>
        <a:xfrm>
          <a:off x="14389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169563</xdr:rowOff>
    </xdr:from>
    <xdr:ext cx="405111" cy="259045"/>
    <xdr:sp macro="" textlink="">
      <xdr:nvSpPr>
        <xdr:cNvPr id="890" name="n_3mainValue【公民館】&#10;有形固定資産減価償却率">
          <a:extLst>
            <a:ext uri="{FF2B5EF4-FFF2-40B4-BE49-F238E27FC236}">
              <a16:creationId xmlns:a16="http://schemas.microsoft.com/office/drawing/2014/main" id="{D88CAEC6-1A20-402A-A175-ABD5CAA171F5}"/>
            </a:ext>
          </a:extLst>
        </xdr:cNvPr>
        <xdr:cNvSpPr txBox="1"/>
      </xdr:nvSpPr>
      <xdr:spPr>
        <a:xfrm>
          <a:off x="13500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891" name="n_4mainValue【公民館】&#10;有形固定資産減価償却率">
          <a:extLst>
            <a:ext uri="{FF2B5EF4-FFF2-40B4-BE49-F238E27FC236}">
              <a16:creationId xmlns:a16="http://schemas.microsoft.com/office/drawing/2014/main" id="{F1F29460-C747-4B8B-9255-88DD0B2DE9F1}"/>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7FB89CD4-6EB4-40C1-A2F2-C5D848555A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E755B895-1B8B-4555-A279-799DCAA8AC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E9C651FD-FDDA-48ED-8F8A-F9E0233296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E8BE8870-7644-4AA5-B539-3D2DA4847A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BFC3FE37-C4A0-4EBB-9F03-EA051170157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54C3A551-3D69-41AC-B730-98C48F345E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323A6D30-E182-4FDC-A15C-4E4FD1D99B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FC75B9D3-BBF4-4EB1-B26C-684C6A3E13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2301EE9-D59F-4DCF-9842-7DFCFECC7CA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19CF2027-0721-44AD-868F-EAFA820AAF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0FA7AF40-D96C-4F1F-B521-ABF07C146C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90603AE6-3C8F-4C29-AA93-F20F62CE7FB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4DCCB3EE-7A51-4BDE-95B8-71008C6A167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29993128-5D74-46A1-AD9C-D94911D5370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5966DF4B-D8E5-419E-AC90-90E72E9718C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F1A1365B-48F2-4CC1-BC5B-149EA643ADC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26C4C64A-000F-4FFF-AC09-633505FDEE4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808D8F0C-8A28-414A-889E-1BCA3476691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0F10B596-88BA-4615-B0CF-D045680614A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28DB5F7D-C0ED-4174-ACBB-0A75420B117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55C699AF-EC45-4CC0-8DE6-61FE9D6C80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61E7ABFA-0DC6-41A5-B074-3D06AD5DC6B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D40781FB-ED71-4877-8879-6656CE3BDA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8EE780B2-B04E-4CE9-9986-C87774642C1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E98FC8D8-1B13-4E8F-AB40-F7A995298C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917" name="直線コネクタ 916">
          <a:extLst>
            <a:ext uri="{FF2B5EF4-FFF2-40B4-BE49-F238E27FC236}">
              <a16:creationId xmlns:a16="http://schemas.microsoft.com/office/drawing/2014/main" id="{F8F4FD8E-5B01-4058-85EF-4C1D5FA63896}"/>
            </a:ext>
          </a:extLst>
        </xdr:cNvPr>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8" name="【公民館】&#10;一人当たり面積最小値テキスト">
          <a:extLst>
            <a:ext uri="{FF2B5EF4-FFF2-40B4-BE49-F238E27FC236}">
              <a16:creationId xmlns:a16="http://schemas.microsoft.com/office/drawing/2014/main" id="{3157BDBE-58D4-4613-A351-EFB8ABB70F0C}"/>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9" name="直線コネクタ 918">
          <a:extLst>
            <a:ext uri="{FF2B5EF4-FFF2-40B4-BE49-F238E27FC236}">
              <a16:creationId xmlns:a16="http://schemas.microsoft.com/office/drawing/2014/main" id="{F7342B51-A554-4EFB-B422-7183AE97BB8C}"/>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920" name="【公民館】&#10;一人当たり面積最大値テキスト">
          <a:extLst>
            <a:ext uri="{FF2B5EF4-FFF2-40B4-BE49-F238E27FC236}">
              <a16:creationId xmlns:a16="http://schemas.microsoft.com/office/drawing/2014/main" id="{2DB43777-3BA4-4939-8C4C-D8B8D15E42C6}"/>
            </a:ext>
          </a:extLst>
        </xdr:cNvPr>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921" name="直線コネクタ 920">
          <a:extLst>
            <a:ext uri="{FF2B5EF4-FFF2-40B4-BE49-F238E27FC236}">
              <a16:creationId xmlns:a16="http://schemas.microsoft.com/office/drawing/2014/main" id="{FC2E424A-BAFA-482C-8969-37CB321B39FC}"/>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922" name="【公民館】&#10;一人当たり面積平均値テキスト">
          <a:extLst>
            <a:ext uri="{FF2B5EF4-FFF2-40B4-BE49-F238E27FC236}">
              <a16:creationId xmlns:a16="http://schemas.microsoft.com/office/drawing/2014/main" id="{FA21E3A2-969A-4895-AC70-C76D2EEE9430}"/>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23" name="フローチャート: 判断 922">
          <a:extLst>
            <a:ext uri="{FF2B5EF4-FFF2-40B4-BE49-F238E27FC236}">
              <a16:creationId xmlns:a16="http://schemas.microsoft.com/office/drawing/2014/main" id="{0029F8DC-E546-4AEC-955B-667E29A2F1D5}"/>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924" name="フローチャート: 判断 923">
          <a:extLst>
            <a:ext uri="{FF2B5EF4-FFF2-40B4-BE49-F238E27FC236}">
              <a16:creationId xmlns:a16="http://schemas.microsoft.com/office/drawing/2014/main" id="{74BD1D61-66C0-4645-BD91-A169F39347D3}"/>
            </a:ext>
          </a:extLst>
        </xdr:cNvPr>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5" name="フローチャート: 判断 924">
          <a:extLst>
            <a:ext uri="{FF2B5EF4-FFF2-40B4-BE49-F238E27FC236}">
              <a16:creationId xmlns:a16="http://schemas.microsoft.com/office/drawing/2014/main" id="{EB3AD3BD-1D30-4EBE-82C5-B5CACDB6E2AE}"/>
            </a:ext>
          </a:extLst>
        </xdr:cNvPr>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26" name="フローチャート: 判断 925">
          <a:extLst>
            <a:ext uri="{FF2B5EF4-FFF2-40B4-BE49-F238E27FC236}">
              <a16:creationId xmlns:a16="http://schemas.microsoft.com/office/drawing/2014/main" id="{9B6D9C03-ABFA-4077-B3E9-D047E08D7252}"/>
            </a:ext>
          </a:extLst>
        </xdr:cNvPr>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7" name="フローチャート: 判断 926">
          <a:extLst>
            <a:ext uri="{FF2B5EF4-FFF2-40B4-BE49-F238E27FC236}">
              <a16:creationId xmlns:a16="http://schemas.microsoft.com/office/drawing/2014/main" id="{66636A7F-2D85-4458-ACCD-55363E5CDF9D}"/>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ABBB078-EEC4-43A7-85B9-97EA2A8B1E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9CA3845-B04C-4C8A-AE6A-8754128AEC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76CF879-B371-4B25-9533-49C74E7C65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6F25DE5-C8C5-4CD1-9FB2-B1B39B591C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4D1302DF-5113-4804-8C19-0F8EBB3453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33564</xdr:rowOff>
    </xdr:from>
    <xdr:to>
      <xdr:col>116</xdr:col>
      <xdr:colOff>114300</xdr:colOff>
      <xdr:row>107</xdr:row>
      <xdr:rowOff>135164</xdr:rowOff>
    </xdr:to>
    <xdr:sp macro="" textlink="">
      <xdr:nvSpPr>
        <xdr:cNvPr id="933" name="楕円 932">
          <a:extLst>
            <a:ext uri="{FF2B5EF4-FFF2-40B4-BE49-F238E27FC236}">
              <a16:creationId xmlns:a16="http://schemas.microsoft.com/office/drawing/2014/main" id="{5DF182B3-2D77-4F6F-8BE3-3235756967A7}"/>
            </a:ext>
          </a:extLst>
        </xdr:cNvPr>
        <xdr:cNvSpPr/>
      </xdr:nvSpPr>
      <xdr:spPr>
        <a:xfrm>
          <a:off x="22110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11991</xdr:rowOff>
    </xdr:from>
    <xdr:ext cx="469744" cy="259045"/>
    <xdr:sp macro="" textlink="">
      <xdr:nvSpPr>
        <xdr:cNvPr id="934" name="【公民館】&#10;一人当たり面積該当値テキスト">
          <a:extLst>
            <a:ext uri="{FF2B5EF4-FFF2-40B4-BE49-F238E27FC236}">
              <a16:creationId xmlns:a16="http://schemas.microsoft.com/office/drawing/2014/main" id="{107EB1EE-36D2-4367-A683-192FAC1BF86B}"/>
            </a:ext>
          </a:extLst>
        </xdr:cNvPr>
        <xdr:cNvSpPr txBox="1"/>
      </xdr:nvSpPr>
      <xdr:spPr>
        <a:xfrm>
          <a:off x="221996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935" name="楕円 934">
          <a:extLst>
            <a:ext uri="{FF2B5EF4-FFF2-40B4-BE49-F238E27FC236}">
              <a16:creationId xmlns:a16="http://schemas.microsoft.com/office/drawing/2014/main" id="{1EDE7E65-5576-4859-9C2C-3A0DA9DD3DE0}"/>
            </a:ext>
          </a:extLst>
        </xdr:cNvPr>
        <xdr:cNvSpPr/>
      </xdr:nvSpPr>
      <xdr:spPr>
        <a:xfrm>
          <a:off x="2127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84364</xdr:rowOff>
    </xdr:from>
    <xdr:to>
      <xdr:col>116</xdr:col>
      <xdr:colOff>63500</xdr:colOff>
      <xdr:row>107</xdr:row>
      <xdr:rowOff>84364</xdr:rowOff>
    </xdr:to>
    <xdr:cxnSp macro="">
      <xdr:nvCxnSpPr>
        <xdr:cNvPr id="936" name="直線コネクタ 935">
          <a:extLst>
            <a:ext uri="{FF2B5EF4-FFF2-40B4-BE49-F238E27FC236}">
              <a16:creationId xmlns:a16="http://schemas.microsoft.com/office/drawing/2014/main" id="{29867492-4148-4AF3-A153-9644EE69C400}"/>
            </a:ext>
          </a:extLst>
        </xdr:cNvPr>
        <xdr:cNvCxnSpPr/>
      </xdr:nvCxnSpPr>
      <xdr:spPr>
        <a:xfrm>
          <a:off x="21323300" y="1842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937" name="楕円 936">
          <a:extLst>
            <a:ext uri="{FF2B5EF4-FFF2-40B4-BE49-F238E27FC236}">
              <a16:creationId xmlns:a16="http://schemas.microsoft.com/office/drawing/2014/main" id="{666A8598-DD77-45CA-9B9E-450FE9B96EFD}"/>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84364</xdr:rowOff>
    </xdr:from>
    <xdr:to>
      <xdr:col>111</xdr:col>
      <xdr:colOff>177800</xdr:colOff>
      <xdr:row>107</xdr:row>
      <xdr:rowOff>84364</xdr:rowOff>
    </xdr:to>
    <xdr:cxnSp macro="">
      <xdr:nvCxnSpPr>
        <xdr:cNvPr id="938" name="直線コネクタ 937">
          <a:extLst>
            <a:ext uri="{FF2B5EF4-FFF2-40B4-BE49-F238E27FC236}">
              <a16:creationId xmlns:a16="http://schemas.microsoft.com/office/drawing/2014/main" id="{8A4DF2A1-23D7-410D-92CA-003124D1E3C7}"/>
            </a:ext>
          </a:extLst>
        </xdr:cNvPr>
        <xdr:cNvCxnSpPr/>
      </xdr:nvCxnSpPr>
      <xdr:spPr>
        <a:xfrm>
          <a:off x="20434300" y="184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939" name="楕円 938">
          <a:extLst>
            <a:ext uri="{FF2B5EF4-FFF2-40B4-BE49-F238E27FC236}">
              <a16:creationId xmlns:a16="http://schemas.microsoft.com/office/drawing/2014/main" id="{1530E1B1-E9D6-498A-8F2B-0E89CF016AA6}"/>
            </a:ext>
          </a:extLst>
        </xdr:cNvPr>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84364</xdr:rowOff>
    </xdr:to>
    <xdr:cxnSp macro="">
      <xdr:nvCxnSpPr>
        <xdr:cNvPr id="940" name="直線コネクタ 939">
          <a:extLst>
            <a:ext uri="{FF2B5EF4-FFF2-40B4-BE49-F238E27FC236}">
              <a16:creationId xmlns:a16="http://schemas.microsoft.com/office/drawing/2014/main" id="{336D4493-63CA-433A-86A2-D6FA8CDEFAA7}"/>
            </a:ext>
          </a:extLst>
        </xdr:cNvPr>
        <xdr:cNvCxnSpPr/>
      </xdr:nvCxnSpPr>
      <xdr:spPr>
        <a:xfrm>
          <a:off x="19545300" y="184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941" name="楕円 940">
          <a:extLst>
            <a:ext uri="{FF2B5EF4-FFF2-40B4-BE49-F238E27FC236}">
              <a16:creationId xmlns:a16="http://schemas.microsoft.com/office/drawing/2014/main" id="{BA3FD487-4DF0-4B11-B2D6-45658C088C32}"/>
            </a:ext>
          </a:extLst>
        </xdr:cNvPr>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84364</xdr:rowOff>
    </xdr:from>
    <xdr:to>
      <xdr:col>102</xdr:col>
      <xdr:colOff>114300</xdr:colOff>
      <xdr:row>107</xdr:row>
      <xdr:rowOff>100693</xdr:rowOff>
    </xdr:to>
    <xdr:cxnSp macro="">
      <xdr:nvCxnSpPr>
        <xdr:cNvPr id="942" name="直線コネクタ 941">
          <a:extLst>
            <a:ext uri="{FF2B5EF4-FFF2-40B4-BE49-F238E27FC236}">
              <a16:creationId xmlns:a16="http://schemas.microsoft.com/office/drawing/2014/main" id="{F3D44910-575F-4F47-AB4A-4015A624FDD5}"/>
            </a:ext>
          </a:extLst>
        </xdr:cNvPr>
        <xdr:cNvCxnSpPr/>
      </xdr:nvCxnSpPr>
      <xdr:spPr>
        <a:xfrm flipV="1">
          <a:off x="18656300" y="18429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943" name="n_1aveValue【公民館】&#10;一人当たり面積">
          <a:extLst>
            <a:ext uri="{FF2B5EF4-FFF2-40B4-BE49-F238E27FC236}">
              <a16:creationId xmlns:a16="http://schemas.microsoft.com/office/drawing/2014/main" id="{9D39EBD4-CDFE-46ED-B135-BE778B08121B}"/>
            </a:ext>
          </a:extLst>
        </xdr:cNvPr>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944" name="n_2aveValue【公民館】&#10;一人当たり面積">
          <a:extLst>
            <a:ext uri="{FF2B5EF4-FFF2-40B4-BE49-F238E27FC236}">
              <a16:creationId xmlns:a16="http://schemas.microsoft.com/office/drawing/2014/main" id="{BB30BB86-725E-4FD2-98E0-874969ECE28B}"/>
            </a:ext>
          </a:extLst>
        </xdr:cNvPr>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945" name="n_3aveValue【公民館】&#10;一人当たり面積">
          <a:extLst>
            <a:ext uri="{FF2B5EF4-FFF2-40B4-BE49-F238E27FC236}">
              <a16:creationId xmlns:a16="http://schemas.microsoft.com/office/drawing/2014/main" id="{0B34594D-8032-48C1-AD09-8AD57D300CF1}"/>
            </a:ext>
          </a:extLst>
        </xdr:cNvPr>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946" name="n_4aveValue【公民館】&#10;一人当たり面積">
          <a:extLst>
            <a:ext uri="{FF2B5EF4-FFF2-40B4-BE49-F238E27FC236}">
              <a16:creationId xmlns:a16="http://schemas.microsoft.com/office/drawing/2014/main" id="{DC8D8807-F840-40E5-A655-3115114083EA}"/>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126291</xdr:rowOff>
    </xdr:from>
    <xdr:ext cx="469744" cy="259045"/>
    <xdr:sp macro="" textlink="">
      <xdr:nvSpPr>
        <xdr:cNvPr id="947" name="n_1mainValue【公民館】&#10;一人当たり面積">
          <a:extLst>
            <a:ext uri="{FF2B5EF4-FFF2-40B4-BE49-F238E27FC236}">
              <a16:creationId xmlns:a16="http://schemas.microsoft.com/office/drawing/2014/main" id="{8AC29909-D384-40A7-A0D4-9358F95B9B3D}"/>
            </a:ext>
          </a:extLst>
        </xdr:cNvPr>
        <xdr:cNvSpPr txBox="1"/>
      </xdr:nvSpPr>
      <xdr:spPr>
        <a:xfrm>
          <a:off x="21075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948" name="n_2mainValue【公民館】&#10;一人当たり面積">
          <a:extLst>
            <a:ext uri="{FF2B5EF4-FFF2-40B4-BE49-F238E27FC236}">
              <a16:creationId xmlns:a16="http://schemas.microsoft.com/office/drawing/2014/main" id="{3B01B570-B3EA-4FDF-9CA6-F171AE565C1C}"/>
            </a:ext>
          </a:extLst>
        </xdr:cNvPr>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949" name="n_3mainValue【公民館】&#10;一人当たり面積">
          <a:extLst>
            <a:ext uri="{FF2B5EF4-FFF2-40B4-BE49-F238E27FC236}">
              <a16:creationId xmlns:a16="http://schemas.microsoft.com/office/drawing/2014/main" id="{F6291C30-DFA2-4660-A5CD-7287FE31FEDE}"/>
            </a:ext>
          </a:extLst>
        </xdr:cNvPr>
        <xdr:cNvSpPr txBox="1"/>
      </xdr:nvSpPr>
      <xdr:spPr>
        <a:xfrm>
          <a:off x="19310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950" name="n_4mainValue【公民館】&#10;一人当たり面積">
          <a:extLst>
            <a:ext uri="{FF2B5EF4-FFF2-40B4-BE49-F238E27FC236}">
              <a16:creationId xmlns:a16="http://schemas.microsoft.com/office/drawing/2014/main" id="{4AE2F34E-983B-42A0-8A47-0D0068788AE9}"/>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8E5837F3-0545-4AD4-9A43-056D114EC5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3A78217F-87F3-463B-AAE2-95D884A005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B3D16AF9-860E-4B2F-A487-19839D47FE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公営住宅の有形固定資産減価償却率は、類似団体平均より高い数値となっている。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中盤に建設した公営住宅が多く、老朽化が進んでいることから、釧路市公営住宅等長寿命化計画に基づき、大規模改修による長寿命化や建替など、引き続き老朽化対策の検討に取り組み、適切な運営に努める。</a:t>
          </a:r>
        </a:p>
        <a:p>
          <a:r>
            <a:rPr kumimoji="1" lang="ja-JP" altLang="en-US" sz="1300">
              <a:latin typeface="ＭＳ Ｐゴシック" panose="020B0600070205080204" pitchFamily="50" charset="-128"/>
              <a:ea typeface="ＭＳ Ｐゴシック" panose="020B0600070205080204" pitchFamily="50" charset="-128"/>
            </a:rPr>
            <a:t>また、港湾・漁港の有形固定資産減価償却率も類似団体平均より高く、一人当たり有形固定資産（償却資産）額は類似団体平均を大きく上回っているが、これは、釧路港が古くから東北海道を背後圏とした物流拠点港湾として重要な役割を担い、港湾機能を整備してきたためであり、今後も、釧路港港湾計画などに基づき機能強化を図りつつ、適切な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4C0F71-AE1E-4F96-B978-6235F6D977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3F708D-B361-4E47-9237-41FE8CBA02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C5CCE2-03F5-4C3C-819C-3C83F49262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E31796-07C8-4CCC-89FD-21D11C1499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2CF718-EE38-4887-8DCF-DE458C64E2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5BA87F-06A4-4867-8024-C3F7702676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387675-C9D8-4580-A5EB-6FF473F10A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0AA3BD-31E3-47D1-AB27-64F6DBA0EE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2AAB8F-66D0-44A3-A493-44D996B049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27805C-6752-4C35-B1C5-F89F1FD823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165,667
164,748
1,363.29
117,656,013
116,996,919
626,122
49,360,230
114,507,252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6B1252-B200-4302-ADE5-9AB5E145AE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5A83A3-5756-4650-92A0-9638D5649F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CEE9A7-7D75-47B2-A7DD-A69EC6AB74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D3AD52-6876-4F97-9C7E-29D2F6A9FA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DE119D-08B9-4E7C-8354-CCEF8C74D8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38E7D7-6702-4ABA-9157-E11A571FB0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69D725-40D4-44D2-84CB-3056930833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66BEC9-CD3A-4854-8342-7053358F20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F42D27-DF3E-454F-B8A6-6DEDFC6DD9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A6277A-9F7D-4AFF-A5F5-74332AB69A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0999B1-EAC4-4900-B978-974645E2DD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2B2112-0F8F-442A-AF6F-23A0068CDE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AF3BF9-EEB2-4C6D-8C78-23EA41C8DB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0E44B2-703B-40D0-AB6E-E2B1F3B2AF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1F6764-6870-43E3-AE82-13825EB552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774E5F-1FA5-4791-8523-E1ABAEA546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E2AE4C-0ADC-4FBD-BCD9-21211EFB81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DDC602-CEA7-4747-809B-8A79E87219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9792FE-3E25-4AD7-896F-49562E5C1C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16F733-A543-4F79-AB83-C71D795A7C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55C2C9-DA7B-481F-88CF-AC46DB0A84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FF4325-0387-410F-B449-1AF9052AB9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77CBCF-231A-4D6F-8337-627AA78208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723DC4-08F4-421B-B32B-9602CCF33C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AC83B6F-E945-4C22-8471-6E97D1271C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39C7BB-B7C0-4C78-8CA7-D0AF61E9D4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2762EC-4C4B-4E84-9FF0-BCAB489DCD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FAD371-5093-4D64-9421-1BDE723DC3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73EFEE-2469-449E-A210-91579B1F04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06A704-1916-40A8-9C84-9CB73CA26F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C91B5A-AABB-4F7B-90AF-44AD63D2CB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2C5825A-9CE5-49B2-97D5-2CE0FE832A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C1C1E5E-F2B6-4DD5-AC1E-52EE0390087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218B310-BA86-423F-9763-CDB49FFDD84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D4023A-7023-4DC2-9309-DE685D13AE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36F7EB8-7FE4-4A2A-917B-5B88978E240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EBE4C2-BD61-42ED-B895-8DF8B9CAE77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5D4E69C-2ED7-4B3B-AA8C-5B8E645BDBF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7222655-AAA1-400A-A1F1-0D554CCE18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C1A2543-D5D5-485D-BC90-48D51E323EB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E1C258F-52AE-4502-B9F9-17115C83769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3A0E92D-B93A-4C49-B7C4-917EE698916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B7100D1-DF3F-4438-934A-BDD8A50436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EBAB8F2-625C-4C36-8873-4195F978D02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60EA154-CE65-4734-9F30-0B8F4654F1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B888FF0D-E642-47B3-98F2-08EA6AF04051}"/>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CEF24B5-9536-427A-A10B-CECCF00794FA}"/>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D19F6B27-42AD-4629-B53D-5946CE97AC5C}"/>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AB1335AC-CDB5-4006-BBB8-63BC00E9CBE4}"/>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9A2834CC-0319-4C34-8FA7-56E8625F8156}"/>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a:extLst>
            <a:ext uri="{FF2B5EF4-FFF2-40B4-BE49-F238E27FC236}">
              <a16:creationId xmlns:a16="http://schemas.microsoft.com/office/drawing/2014/main" id="{A343C5C3-0750-4D76-A11C-F3CF1E494C49}"/>
            </a:ext>
          </a:extLst>
        </xdr:cNvPr>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30AF0697-F113-4A8B-A0FC-7ED1B3C529A6}"/>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40AE3101-2D35-4CE3-B19B-E1A38A342A57}"/>
            </a:ext>
          </a:extLst>
        </xdr:cNvPr>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8BE50384-135D-4141-B623-B075DF7E4342}"/>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41D9E71C-344E-4F60-B18D-493CF471091B}"/>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BE3C7DA1-B07D-4BEC-943D-4F8467A01412}"/>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7B0ECC-79AE-48BF-AE2A-120E1FD9B50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C071BC-602C-48F0-A9A1-8DE118B1A6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0602C9-2C94-4CFF-87C6-AF1E56A926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FF9AC6-C378-444F-9B01-202A89267CB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2B3B2E-6CEC-45FF-B02E-9CA21A4F33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73" name="楕円 72">
          <a:extLst>
            <a:ext uri="{FF2B5EF4-FFF2-40B4-BE49-F238E27FC236}">
              <a16:creationId xmlns:a16="http://schemas.microsoft.com/office/drawing/2014/main" id="{49639EAC-6FFC-48F8-AC31-91E311AA23BE}"/>
            </a:ext>
          </a:extLst>
        </xdr:cNvPr>
        <xdr:cNvSpPr/>
      </xdr:nvSpPr>
      <xdr:spPr>
        <a:xfrm>
          <a:off x="4584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132097</xdr:rowOff>
    </xdr:from>
    <xdr:ext cx="405111" cy="259045"/>
    <xdr:sp macro="" textlink="">
      <xdr:nvSpPr>
        <xdr:cNvPr id="74" name="【図書館】&#10;有形固定資産減価償却率該当値テキスト">
          <a:extLst>
            <a:ext uri="{FF2B5EF4-FFF2-40B4-BE49-F238E27FC236}">
              <a16:creationId xmlns:a16="http://schemas.microsoft.com/office/drawing/2014/main" id="{37D5BD68-CFD0-4E0A-8C4D-A77C406E0D64}"/>
            </a:ext>
          </a:extLst>
        </xdr:cNvPr>
        <xdr:cNvSpPr txBox="1"/>
      </xdr:nvSpPr>
      <xdr:spPr>
        <a:xfrm>
          <a:off x="4673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5" name="楕円 74">
          <a:extLst>
            <a:ext uri="{FF2B5EF4-FFF2-40B4-BE49-F238E27FC236}">
              <a16:creationId xmlns:a16="http://schemas.microsoft.com/office/drawing/2014/main" id="{1E8AB9E1-90CC-490A-B750-DDE0C26D8ED2}"/>
            </a:ext>
          </a:extLst>
        </xdr:cNvPr>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99060</xdr:rowOff>
    </xdr:from>
    <xdr:to>
      <xdr:col>24</xdr:col>
      <xdr:colOff>63500</xdr:colOff>
      <xdr:row>35</xdr:row>
      <xdr:rowOff>160020</xdr:rowOff>
    </xdr:to>
    <xdr:cxnSp macro="">
      <xdr:nvCxnSpPr>
        <xdr:cNvPr id="76" name="直線コネクタ 75">
          <a:extLst>
            <a:ext uri="{FF2B5EF4-FFF2-40B4-BE49-F238E27FC236}">
              <a16:creationId xmlns:a16="http://schemas.microsoft.com/office/drawing/2014/main" id="{107D68A7-B341-434B-8113-79254BE4B2B8}"/>
            </a:ext>
          </a:extLst>
        </xdr:cNvPr>
        <xdr:cNvCxnSpPr/>
      </xdr:nvCxnSpPr>
      <xdr:spPr>
        <a:xfrm>
          <a:off x="3797300" y="60998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158750</xdr:rowOff>
    </xdr:from>
    <xdr:to>
      <xdr:col>15</xdr:col>
      <xdr:colOff>101600</xdr:colOff>
      <xdr:row>35</xdr:row>
      <xdr:rowOff>88900</xdr:rowOff>
    </xdr:to>
    <xdr:sp macro="" textlink="">
      <xdr:nvSpPr>
        <xdr:cNvPr id="77" name="楕円 76">
          <a:extLst>
            <a:ext uri="{FF2B5EF4-FFF2-40B4-BE49-F238E27FC236}">
              <a16:creationId xmlns:a16="http://schemas.microsoft.com/office/drawing/2014/main" id="{47548C1B-DCBC-4FF8-9C6C-4B217C138CCE}"/>
            </a:ext>
          </a:extLst>
        </xdr:cNvPr>
        <xdr:cNvSpPr/>
      </xdr:nvSpPr>
      <xdr:spPr>
        <a:xfrm>
          <a:off x="2857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38100</xdr:rowOff>
    </xdr:from>
    <xdr:to>
      <xdr:col>19</xdr:col>
      <xdr:colOff>177800</xdr:colOff>
      <xdr:row>35</xdr:row>
      <xdr:rowOff>99060</xdr:rowOff>
    </xdr:to>
    <xdr:cxnSp macro="">
      <xdr:nvCxnSpPr>
        <xdr:cNvPr id="78" name="直線コネクタ 77">
          <a:extLst>
            <a:ext uri="{FF2B5EF4-FFF2-40B4-BE49-F238E27FC236}">
              <a16:creationId xmlns:a16="http://schemas.microsoft.com/office/drawing/2014/main" id="{232EEC7C-1019-4839-8381-2154C38A2FDF}"/>
            </a:ext>
          </a:extLst>
        </xdr:cNvPr>
        <xdr:cNvCxnSpPr/>
      </xdr:nvCxnSpPr>
      <xdr:spPr>
        <a:xfrm>
          <a:off x="2908300" y="60388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99695</xdr:rowOff>
    </xdr:from>
    <xdr:to>
      <xdr:col>10</xdr:col>
      <xdr:colOff>165100</xdr:colOff>
      <xdr:row>35</xdr:row>
      <xdr:rowOff>29845</xdr:rowOff>
    </xdr:to>
    <xdr:sp macro="" textlink="">
      <xdr:nvSpPr>
        <xdr:cNvPr id="79" name="楕円 78">
          <a:extLst>
            <a:ext uri="{FF2B5EF4-FFF2-40B4-BE49-F238E27FC236}">
              <a16:creationId xmlns:a16="http://schemas.microsoft.com/office/drawing/2014/main" id="{685C1A0A-5FD0-4627-A45D-855E99DB1CF0}"/>
            </a:ext>
          </a:extLst>
        </xdr:cNvPr>
        <xdr:cNvSpPr/>
      </xdr:nvSpPr>
      <xdr:spPr>
        <a:xfrm>
          <a:off x="1968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150495</xdr:rowOff>
    </xdr:from>
    <xdr:to>
      <xdr:col>15</xdr:col>
      <xdr:colOff>50800</xdr:colOff>
      <xdr:row>35</xdr:row>
      <xdr:rowOff>38100</xdr:rowOff>
    </xdr:to>
    <xdr:cxnSp macro="">
      <xdr:nvCxnSpPr>
        <xdr:cNvPr id="80" name="直線コネクタ 79">
          <a:extLst>
            <a:ext uri="{FF2B5EF4-FFF2-40B4-BE49-F238E27FC236}">
              <a16:creationId xmlns:a16="http://schemas.microsoft.com/office/drawing/2014/main" id="{277F7EF2-2FFA-4643-927B-7FEAA4020E02}"/>
            </a:ext>
          </a:extLst>
        </xdr:cNvPr>
        <xdr:cNvCxnSpPr/>
      </xdr:nvCxnSpPr>
      <xdr:spPr>
        <a:xfrm>
          <a:off x="2019300" y="59797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a:extLst>
            <a:ext uri="{FF2B5EF4-FFF2-40B4-BE49-F238E27FC236}">
              <a16:creationId xmlns:a16="http://schemas.microsoft.com/office/drawing/2014/main" id="{DD7DA780-CC7E-4D25-A894-D675D34ED10D}"/>
            </a:ext>
          </a:extLst>
        </xdr:cNvPr>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150495</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id="{326C215F-2997-45EB-9827-47CA7AFBC6A5}"/>
            </a:ext>
          </a:extLst>
        </xdr:cNvPr>
        <xdr:cNvCxnSpPr/>
      </xdr:nvCxnSpPr>
      <xdr:spPr>
        <a:xfrm flipV="1">
          <a:off x="1130300" y="5979795"/>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a:extLst>
            <a:ext uri="{FF2B5EF4-FFF2-40B4-BE49-F238E27FC236}">
              <a16:creationId xmlns:a16="http://schemas.microsoft.com/office/drawing/2014/main" id="{8FA23689-DF9E-474B-A77C-D1CE22C43731}"/>
            </a:ext>
          </a:extLst>
        </xdr:cNvPr>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a:extLst>
            <a:ext uri="{FF2B5EF4-FFF2-40B4-BE49-F238E27FC236}">
              <a16:creationId xmlns:a16="http://schemas.microsoft.com/office/drawing/2014/main" id="{F07A2073-95A5-47FC-92B4-8E8471059447}"/>
            </a:ext>
          </a:extLst>
        </xdr:cNvPr>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a:extLst>
            <a:ext uri="{FF2B5EF4-FFF2-40B4-BE49-F238E27FC236}">
              <a16:creationId xmlns:a16="http://schemas.microsoft.com/office/drawing/2014/main" id="{12775381-45B8-4515-9FD1-A96945E2CB31}"/>
            </a:ext>
          </a:extLst>
        </xdr:cNvPr>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a:extLst>
            <a:ext uri="{FF2B5EF4-FFF2-40B4-BE49-F238E27FC236}">
              <a16:creationId xmlns:a16="http://schemas.microsoft.com/office/drawing/2014/main" id="{72C6E30D-077E-4AE0-BEEF-CFB8264652CC}"/>
            </a:ext>
          </a:extLst>
        </xdr:cNvPr>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166387</xdr:rowOff>
    </xdr:from>
    <xdr:ext cx="405111" cy="259045"/>
    <xdr:sp macro="" textlink="">
      <xdr:nvSpPr>
        <xdr:cNvPr id="87" name="n_1mainValue【図書館】&#10;有形固定資産減価償却率">
          <a:extLst>
            <a:ext uri="{FF2B5EF4-FFF2-40B4-BE49-F238E27FC236}">
              <a16:creationId xmlns:a16="http://schemas.microsoft.com/office/drawing/2014/main" id="{DF1B5294-8FB3-4E6C-A9C2-824992D86633}"/>
            </a:ext>
          </a:extLst>
        </xdr:cNvPr>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105427</xdr:rowOff>
    </xdr:from>
    <xdr:ext cx="405111" cy="259045"/>
    <xdr:sp macro="" textlink="">
      <xdr:nvSpPr>
        <xdr:cNvPr id="88" name="n_2mainValue【図書館】&#10;有形固定資産減価償却率">
          <a:extLst>
            <a:ext uri="{FF2B5EF4-FFF2-40B4-BE49-F238E27FC236}">
              <a16:creationId xmlns:a16="http://schemas.microsoft.com/office/drawing/2014/main" id="{10BCAB3C-152B-43E6-B00A-66C60FDD93EF}"/>
            </a:ext>
          </a:extLst>
        </xdr:cNvPr>
        <xdr:cNvSpPr txBox="1"/>
      </xdr:nvSpPr>
      <xdr:spPr>
        <a:xfrm>
          <a:off x="2705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46372</xdr:rowOff>
    </xdr:from>
    <xdr:ext cx="405111" cy="259045"/>
    <xdr:sp macro="" textlink="">
      <xdr:nvSpPr>
        <xdr:cNvPr id="89" name="n_3mainValue【図書館】&#10;有形固定資産減価償却率">
          <a:extLst>
            <a:ext uri="{FF2B5EF4-FFF2-40B4-BE49-F238E27FC236}">
              <a16:creationId xmlns:a16="http://schemas.microsoft.com/office/drawing/2014/main" id="{D8BD906D-83CB-4057-BE9A-18481F41F813}"/>
            </a:ext>
          </a:extLst>
        </xdr:cNvPr>
        <xdr:cNvSpPr txBox="1"/>
      </xdr:nvSpPr>
      <xdr:spPr>
        <a:xfrm>
          <a:off x="1816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108602</xdr:rowOff>
    </xdr:from>
    <xdr:ext cx="405111" cy="259045"/>
    <xdr:sp macro="" textlink="">
      <xdr:nvSpPr>
        <xdr:cNvPr id="90" name="n_4mainValue【図書館】&#10;有形固定資産減価償却率">
          <a:extLst>
            <a:ext uri="{FF2B5EF4-FFF2-40B4-BE49-F238E27FC236}">
              <a16:creationId xmlns:a16="http://schemas.microsoft.com/office/drawing/2014/main" id="{AF6094F8-D8FD-4792-9D72-466261955A0C}"/>
            </a:ext>
          </a:extLst>
        </xdr:cNvPr>
        <xdr:cNvSpPr txBox="1"/>
      </xdr:nvSpPr>
      <xdr:spPr>
        <a:xfrm>
          <a:off x="927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456911D-971A-4D15-8E00-94D8451BD3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3C74813-F29B-4C93-A35E-6933F25B02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5FE6F3B-DF76-4FF4-8433-2BAC4B6547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22EF192-216A-4719-B9B4-7C8327462D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3785C99-30DA-4057-813B-4C0CF7CE49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D605E20-7EC4-4E7D-A2B7-7EC8AC2EDB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BF2040D-19DB-4137-A192-3FFA306EE5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0140622-B82C-4D68-AE41-E1CF4471D0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73D008E3-355D-49E3-8576-9F76E51E15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FDE1D4C-C212-4634-A90F-5A82C40CCF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7856713-E86D-4B7C-B25A-3E58CD59D6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15C5BD0-FA73-400C-98CC-71569618845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AE545A6-5B6F-4E98-AB03-D499E5E9787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3853643B-38A9-455B-953A-75C25963E8F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CBB2695-2096-4FB9-ACFA-FC75A13FDB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D51756EF-9FFB-4FDF-9FBE-7BB5292C824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ACFD300-B2D0-46EE-A8E8-CC6EECCF19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D4C08112-031F-43D0-8DE7-2C6650336CF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9D5EB75-282A-4D7B-899E-E92F8FB4F09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96F1169C-77F8-4BB8-AFDF-82185BCA340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D322CC8-0D2B-4194-A126-040AC3C326F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FCE11ED2-ADE2-4591-B01A-8B00ECF04A9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0AE3441-D811-48CE-A12C-A965E58CBC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F88FC5AF-EFD9-4612-9EAF-281BD7AE8ABD}"/>
            </a:ext>
          </a:extLst>
        </xdr:cNvPr>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EF0B57A8-229F-4591-9377-89FBDD266F7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781F1E4A-2E27-446E-BD53-3113E8318632}"/>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E051C780-D09C-47ED-89BA-FF37413CAC3E}"/>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3B8A80A9-61E6-447A-88B2-C26123BC5A2C}"/>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a:extLst>
            <a:ext uri="{FF2B5EF4-FFF2-40B4-BE49-F238E27FC236}">
              <a16:creationId xmlns:a16="http://schemas.microsoft.com/office/drawing/2014/main" id="{DE208617-CC57-49BA-B0A9-1F0F9D03F75C}"/>
            </a:ext>
          </a:extLst>
        </xdr:cNvPr>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B5AAFA92-0A08-432F-AD93-462ED4FF534E}"/>
            </a:ext>
          </a:extLst>
        </xdr:cNvPr>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1FC96E67-97D0-44C9-94E0-0814B6A078BC}"/>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FFDEB031-F45F-4438-9914-D97CFAF96239}"/>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9464FCC-F03D-459B-AA2A-A3800E9DA4E2}"/>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D2ED5FAC-DFD3-41A4-8AF0-5C09546EBF18}"/>
            </a:ext>
          </a:extLst>
        </xdr:cNvPr>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636588-2FFC-4B05-9919-BFB0C5541B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6080B4-A4AA-4E82-B892-CC04359EFE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DB1546-9257-4834-B6E8-CAA5356ECA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A8756E-F700-49D0-BFB3-227D86DA60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3EBEF69-66AE-4C83-98FE-7285D7823F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30" name="楕円 129">
          <a:extLst>
            <a:ext uri="{FF2B5EF4-FFF2-40B4-BE49-F238E27FC236}">
              <a16:creationId xmlns:a16="http://schemas.microsoft.com/office/drawing/2014/main" id="{4E7AD222-3A21-48B9-86A9-2DE80F2ABAF9}"/>
            </a:ext>
          </a:extLst>
        </xdr:cNvPr>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31" name="【図書館】&#10;一人当たり面積該当値テキスト">
          <a:extLst>
            <a:ext uri="{FF2B5EF4-FFF2-40B4-BE49-F238E27FC236}">
              <a16:creationId xmlns:a16="http://schemas.microsoft.com/office/drawing/2014/main" id="{C17E574C-CBFB-45C1-B10D-68DED474A503}"/>
            </a:ext>
          </a:extLst>
        </xdr:cNvPr>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2" name="楕円 131">
          <a:extLst>
            <a:ext uri="{FF2B5EF4-FFF2-40B4-BE49-F238E27FC236}">
              <a16:creationId xmlns:a16="http://schemas.microsoft.com/office/drawing/2014/main" id="{B6D0388D-0033-4307-ACFA-0EF5E90C3173}"/>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114300</xdr:rowOff>
    </xdr:to>
    <xdr:cxnSp macro="">
      <xdr:nvCxnSpPr>
        <xdr:cNvPr id="133" name="直線コネクタ 132">
          <a:extLst>
            <a:ext uri="{FF2B5EF4-FFF2-40B4-BE49-F238E27FC236}">
              <a16:creationId xmlns:a16="http://schemas.microsoft.com/office/drawing/2014/main" id="{66F22EDA-6D74-4677-82B6-71FF554A0BB6}"/>
            </a:ext>
          </a:extLst>
        </xdr:cNvPr>
        <xdr:cNvCxnSpPr/>
      </xdr:nvCxnSpPr>
      <xdr:spPr>
        <a:xfrm flipV="1">
          <a:off x="96393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4" name="楕円 133">
          <a:extLst>
            <a:ext uri="{FF2B5EF4-FFF2-40B4-BE49-F238E27FC236}">
              <a16:creationId xmlns:a16="http://schemas.microsoft.com/office/drawing/2014/main" id="{FEE90E9A-681E-4A27-900F-A588744AB205}"/>
            </a:ext>
          </a:extLst>
        </xdr:cNvPr>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114300</xdr:rowOff>
    </xdr:to>
    <xdr:cxnSp macro="">
      <xdr:nvCxnSpPr>
        <xdr:cNvPr id="135" name="直線コネクタ 134">
          <a:extLst>
            <a:ext uri="{FF2B5EF4-FFF2-40B4-BE49-F238E27FC236}">
              <a16:creationId xmlns:a16="http://schemas.microsoft.com/office/drawing/2014/main" id="{C276D104-D9AB-4B13-A30E-92654B73B83D}"/>
            </a:ext>
          </a:extLst>
        </xdr:cNvPr>
        <xdr:cNvCxnSpPr/>
      </xdr:nvCxnSpPr>
      <xdr:spPr>
        <a:xfrm>
          <a:off x="8750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50800</xdr:rowOff>
    </xdr:from>
    <xdr:to>
      <xdr:col>41</xdr:col>
      <xdr:colOff>101600</xdr:colOff>
      <xdr:row>38</xdr:row>
      <xdr:rowOff>152400</xdr:rowOff>
    </xdr:to>
    <xdr:sp macro="" textlink="">
      <xdr:nvSpPr>
        <xdr:cNvPr id="136" name="楕円 135">
          <a:extLst>
            <a:ext uri="{FF2B5EF4-FFF2-40B4-BE49-F238E27FC236}">
              <a16:creationId xmlns:a16="http://schemas.microsoft.com/office/drawing/2014/main" id="{4DECED29-8391-46BE-BDC2-9A055B9A0978}"/>
            </a:ext>
          </a:extLst>
        </xdr:cNvPr>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101600</xdr:rowOff>
    </xdr:to>
    <xdr:cxnSp macro="">
      <xdr:nvCxnSpPr>
        <xdr:cNvPr id="137" name="直線コネクタ 136">
          <a:extLst>
            <a:ext uri="{FF2B5EF4-FFF2-40B4-BE49-F238E27FC236}">
              <a16:creationId xmlns:a16="http://schemas.microsoft.com/office/drawing/2014/main" id="{97464D9E-9BFC-4BFD-A06B-FCE53D6481A3}"/>
            </a:ext>
          </a:extLst>
        </xdr:cNvPr>
        <xdr:cNvCxnSpPr/>
      </xdr:nvCxnSpPr>
      <xdr:spPr>
        <a:xfrm flipV="1">
          <a:off x="78613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44450</xdr:rowOff>
    </xdr:from>
    <xdr:to>
      <xdr:col>36</xdr:col>
      <xdr:colOff>165100</xdr:colOff>
      <xdr:row>37</xdr:row>
      <xdr:rowOff>146050</xdr:rowOff>
    </xdr:to>
    <xdr:sp macro="" textlink="">
      <xdr:nvSpPr>
        <xdr:cNvPr id="138" name="楕円 137">
          <a:extLst>
            <a:ext uri="{FF2B5EF4-FFF2-40B4-BE49-F238E27FC236}">
              <a16:creationId xmlns:a16="http://schemas.microsoft.com/office/drawing/2014/main" id="{240270DC-5607-45D3-A95D-2638774140AF}"/>
            </a:ext>
          </a:extLst>
        </xdr:cNvPr>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95250</xdr:rowOff>
    </xdr:from>
    <xdr:to>
      <xdr:col>41</xdr:col>
      <xdr:colOff>50800</xdr:colOff>
      <xdr:row>38</xdr:row>
      <xdr:rowOff>101600</xdr:rowOff>
    </xdr:to>
    <xdr:cxnSp macro="">
      <xdr:nvCxnSpPr>
        <xdr:cNvPr id="139" name="直線コネクタ 138">
          <a:extLst>
            <a:ext uri="{FF2B5EF4-FFF2-40B4-BE49-F238E27FC236}">
              <a16:creationId xmlns:a16="http://schemas.microsoft.com/office/drawing/2014/main" id="{1E76CFC7-88E0-4B6D-860A-E4E8D6055363}"/>
            </a:ext>
          </a:extLst>
        </xdr:cNvPr>
        <xdr:cNvCxnSpPr/>
      </xdr:nvCxnSpPr>
      <xdr:spPr>
        <a:xfrm>
          <a:off x="6972300" y="6438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a:extLst>
            <a:ext uri="{FF2B5EF4-FFF2-40B4-BE49-F238E27FC236}">
              <a16:creationId xmlns:a16="http://schemas.microsoft.com/office/drawing/2014/main" id="{80D16621-2893-46F1-90E7-10CB1FFAA988}"/>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7639EB05-B707-4F36-9648-93C79DB4E6F1}"/>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674796D2-A46C-4C39-A349-4EE20C5875B8}"/>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a:extLst>
            <a:ext uri="{FF2B5EF4-FFF2-40B4-BE49-F238E27FC236}">
              <a16:creationId xmlns:a16="http://schemas.microsoft.com/office/drawing/2014/main" id="{328F4CB6-E512-4E4E-90FA-FAAD58B14DCC}"/>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4" name="n_1mainValue【図書館】&#10;一人当たり面積">
          <a:extLst>
            <a:ext uri="{FF2B5EF4-FFF2-40B4-BE49-F238E27FC236}">
              <a16:creationId xmlns:a16="http://schemas.microsoft.com/office/drawing/2014/main" id="{2B71FBBB-C772-4571-B8A3-6C88341DCDE9}"/>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5" name="n_2mainValue【図書館】&#10;一人当たり面積">
          <a:extLst>
            <a:ext uri="{FF2B5EF4-FFF2-40B4-BE49-F238E27FC236}">
              <a16:creationId xmlns:a16="http://schemas.microsoft.com/office/drawing/2014/main" id="{2050F757-1F24-4094-A17A-B8F3DED35181}"/>
            </a:ext>
          </a:extLst>
        </xdr:cNvPr>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6" name="n_3mainValue【図書館】&#10;一人当たり面積">
          <a:extLst>
            <a:ext uri="{FF2B5EF4-FFF2-40B4-BE49-F238E27FC236}">
              <a16:creationId xmlns:a16="http://schemas.microsoft.com/office/drawing/2014/main" id="{847BB8FF-3919-4A97-A88B-DB84FAD43BEC}"/>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162577</xdr:rowOff>
    </xdr:from>
    <xdr:ext cx="469744" cy="259045"/>
    <xdr:sp macro="" textlink="">
      <xdr:nvSpPr>
        <xdr:cNvPr id="147" name="n_4mainValue【図書館】&#10;一人当たり面積">
          <a:extLst>
            <a:ext uri="{FF2B5EF4-FFF2-40B4-BE49-F238E27FC236}">
              <a16:creationId xmlns:a16="http://schemas.microsoft.com/office/drawing/2014/main" id="{5C8B3C69-20B2-4782-A02E-4932F1EB29CF}"/>
            </a:ext>
          </a:extLst>
        </xdr:cNvPr>
        <xdr:cNvSpPr txBox="1"/>
      </xdr:nvSpPr>
      <xdr:spPr>
        <a:xfrm>
          <a:off x="6737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E296D95-500D-4CAE-B21A-BA147A398F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F456B3D-3F94-407E-9B17-6AC5093A4E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9F5396A-E043-410F-879A-A64D48C9CE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F1F6E19-7845-4350-ACCC-9808ADE27F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9EB64E9-C740-45A5-8B6A-9AC9E94E3A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2C1A04E-A80E-4830-BF91-2BC3FBE329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E793A3A-8860-4D23-B14B-4ED338BAFD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CB43D32-1CAA-4B17-AE1C-B98B790DE3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2FEA8A8-14EC-4F90-8869-2448FAA698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5D14E5A-2BEB-4359-A41B-2B2FA39337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4C51142-2F5A-4E80-A126-A20D2557E94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5968A177-DA36-4A63-84FC-AC5961D341D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E07BEFBE-C074-43D4-BC1C-81CF31D4367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90DF9D2-BC53-401F-AD4F-F894C54CF20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12840237-CA1A-4577-880F-3B878AF884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2650D51-68D5-486F-8A62-708A3C18252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ED151A87-6971-4D4A-BA15-83013AF4FF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AC90746-A8F8-4CD7-8D14-98D3B6414B0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458ED73-7D3F-4AD2-BBAB-AE0F53BF353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FAF4DF73-D0A0-4C61-B300-E5FC33D4D5C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407A8341-E94B-4CD5-9E39-1B0655CAC68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78DDD6E-E603-46C4-8409-E00FC471ED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6CD83D5-E143-44D6-9007-E35B851A400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9E958064-24AB-4354-B29F-8D976412EA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9E4DBAFF-42E2-4639-9CA5-06B963E6C482}"/>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A2737D21-CD96-4626-9CAD-7BD90009FCD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A679EE61-0544-40FC-8A47-5B3D6AB181C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A59B4046-8943-4148-B16C-A04425C972FB}"/>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53D37D81-CCDC-4FB2-B609-81766DCC9840}"/>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C99591D5-4CF0-4A20-B04A-18EA28440EA2}"/>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639365BB-24C9-46A4-AB9C-0B7EE880455C}"/>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E412D31F-FC13-4237-87FD-8C80B1B6FE83}"/>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F3926A97-18C2-42D9-9BDC-A6A348511671}"/>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1CDF801D-AAD7-4355-8029-3B68F62ACC84}"/>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1F18CC1F-D3D0-4452-B483-03EFB13FB348}"/>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3DB0AA4-2283-454F-8C71-C60128D4E6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E7635C-FE55-4649-A9D6-192A525EA5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5AFE253-676A-4EF1-BD9E-5A9AB4F7F3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D594FE6-DBF4-4F19-A404-A23DC8BE0D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F1A22B4-B9C7-4290-8707-43876DAC05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61595</xdr:rowOff>
    </xdr:from>
    <xdr:to>
      <xdr:col>24</xdr:col>
      <xdr:colOff>114300</xdr:colOff>
      <xdr:row>58</xdr:row>
      <xdr:rowOff>163195</xdr:rowOff>
    </xdr:to>
    <xdr:sp macro="" textlink="">
      <xdr:nvSpPr>
        <xdr:cNvPr id="188" name="楕円 187">
          <a:extLst>
            <a:ext uri="{FF2B5EF4-FFF2-40B4-BE49-F238E27FC236}">
              <a16:creationId xmlns:a16="http://schemas.microsoft.com/office/drawing/2014/main" id="{F7CC7D82-1F38-48F9-8F58-3E687C8E3905}"/>
            </a:ext>
          </a:extLst>
        </xdr:cNvPr>
        <xdr:cNvSpPr/>
      </xdr:nvSpPr>
      <xdr:spPr>
        <a:xfrm>
          <a:off x="4584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84472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18397624-810B-40E5-BB2B-6156A15944A0}"/>
            </a:ext>
          </a:extLst>
        </xdr:cNvPr>
        <xdr:cNvSpPr txBox="1"/>
      </xdr:nvSpPr>
      <xdr:spPr>
        <a:xfrm>
          <a:off x="46736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31115</xdr:rowOff>
    </xdr:from>
    <xdr:to>
      <xdr:col>20</xdr:col>
      <xdr:colOff>38100</xdr:colOff>
      <xdr:row>58</xdr:row>
      <xdr:rowOff>132715</xdr:rowOff>
    </xdr:to>
    <xdr:sp macro="" textlink="">
      <xdr:nvSpPr>
        <xdr:cNvPr id="190" name="楕円 189">
          <a:extLst>
            <a:ext uri="{FF2B5EF4-FFF2-40B4-BE49-F238E27FC236}">
              <a16:creationId xmlns:a16="http://schemas.microsoft.com/office/drawing/2014/main" id="{8BAB91B0-5075-409B-8401-5CDABA2E75EE}"/>
            </a:ext>
          </a:extLst>
        </xdr:cNvPr>
        <xdr:cNvSpPr/>
      </xdr:nvSpPr>
      <xdr:spPr>
        <a:xfrm>
          <a:off x="3746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81915</xdr:rowOff>
    </xdr:from>
    <xdr:to>
      <xdr:col>24</xdr:col>
      <xdr:colOff>63500</xdr:colOff>
      <xdr:row>58</xdr:row>
      <xdr:rowOff>112395</xdr:rowOff>
    </xdr:to>
    <xdr:cxnSp macro="">
      <xdr:nvCxnSpPr>
        <xdr:cNvPr id="191" name="直線コネクタ 190">
          <a:extLst>
            <a:ext uri="{FF2B5EF4-FFF2-40B4-BE49-F238E27FC236}">
              <a16:creationId xmlns:a16="http://schemas.microsoft.com/office/drawing/2014/main" id="{4E07EECE-D9C8-44AD-A2AE-6DA81B196C77}"/>
            </a:ext>
          </a:extLst>
        </xdr:cNvPr>
        <xdr:cNvCxnSpPr/>
      </xdr:nvCxnSpPr>
      <xdr:spPr>
        <a:xfrm>
          <a:off x="3797300" y="100260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92" name="楕円 191">
          <a:extLst>
            <a:ext uri="{FF2B5EF4-FFF2-40B4-BE49-F238E27FC236}">
              <a16:creationId xmlns:a16="http://schemas.microsoft.com/office/drawing/2014/main" id="{D06F27F9-7C87-4ED0-B820-5597DA2B1F12}"/>
            </a:ext>
          </a:extLst>
        </xdr:cNvPr>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81915</xdr:rowOff>
    </xdr:to>
    <xdr:cxnSp macro="">
      <xdr:nvCxnSpPr>
        <xdr:cNvPr id="193" name="直線コネクタ 192">
          <a:extLst>
            <a:ext uri="{FF2B5EF4-FFF2-40B4-BE49-F238E27FC236}">
              <a16:creationId xmlns:a16="http://schemas.microsoft.com/office/drawing/2014/main" id="{F94FB963-4BEE-43DA-8317-52B7B8807565}"/>
            </a:ext>
          </a:extLst>
        </xdr:cNvPr>
        <xdr:cNvCxnSpPr/>
      </xdr:nvCxnSpPr>
      <xdr:spPr>
        <a:xfrm>
          <a:off x="2908300" y="9987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194" name="楕円 193">
          <a:extLst>
            <a:ext uri="{FF2B5EF4-FFF2-40B4-BE49-F238E27FC236}">
              <a16:creationId xmlns:a16="http://schemas.microsoft.com/office/drawing/2014/main" id="{7D368033-FD8A-4F26-9DE3-DB48E7FBD4D6}"/>
            </a:ext>
          </a:extLst>
        </xdr:cNvPr>
        <xdr:cNvSpPr/>
      </xdr:nvSpPr>
      <xdr:spPr>
        <a:xfrm>
          <a:off x="196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xdr:rowOff>
    </xdr:from>
    <xdr:to>
      <xdr:col>15</xdr:col>
      <xdr:colOff>50800</xdr:colOff>
      <xdr:row>58</xdr:row>
      <xdr:rowOff>43815</xdr:rowOff>
    </xdr:to>
    <xdr:cxnSp macro="">
      <xdr:nvCxnSpPr>
        <xdr:cNvPr id="195" name="直線コネクタ 194">
          <a:extLst>
            <a:ext uri="{FF2B5EF4-FFF2-40B4-BE49-F238E27FC236}">
              <a16:creationId xmlns:a16="http://schemas.microsoft.com/office/drawing/2014/main" id="{11F1859C-FD70-4E8D-A75E-6E27E8422883}"/>
            </a:ext>
          </a:extLst>
        </xdr:cNvPr>
        <xdr:cNvCxnSpPr/>
      </xdr:nvCxnSpPr>
      <xdr:spPr>
        <a:xfrm>
          <a:off x="2019300" y="9947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80645</xdr:rowOff>
    </xdr:from>
    <xdr:to>
      <xdr:col>6</xdr:col>
      <xdr:colOff>38100</xdr:colOff>
      <xdr:row>58</xdr:row>
      <xdr:rowOff>10795</xdr:rowOff>
    </xdr:to>
    <xdr:sp macro="" textlink="">
      <xdr:nvSpPr>
        <xdr:cNvPr id="196" name="楕円 195">
          <a:extLst>
            <a:ext uri="{FF2B5EF4-FFF2-40B4-BE49-F238E27FC236}">
              <a16:creationId xmlns:a16="http://schemas.microsoft.com/office/drawing/2014/main" id="{B3EBE137-ED0C-4CAA-8647-CE772AA7A75A}"/>
            </a:ext>
          </a:extLst>
        </xdr:cNvPr>
        <xdr:cNvSpPr/>
      </xdr:nvSpPr>
      <xdr:spPr>
        <a:xfrm>
          <a:off x="1079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131445</xdr:rowOff>
    </xdr:from>
    <xdr:to>
      <xdr:col>10</xdr:col>
      <xdr:colOff>114300</xdr:colOff>
      <xdr:row>58</xdr:row>
      <xdr:rowOff>3810</xdr:rowOff>
    </xdr:to>
    <xdr:cxnSp macro="">
      <xdr:nvCxnSpPr>
        <xdr:cNvPr id="197" name="直線コネクタ 196">
          <a:extLst>
            <a:ext uri="{FF2B5EF4-FFF2-40B4-BE49-F238E27FC236}">
              <a16:creationId xmlns:a16="http://schemas.microsoft.com/office/drawing/2014/main" id="{9F3F3D7E-DBE2-44F1-8941-78FF975F91A1}"/>
            </a:ext>
          </a:extLst>
        </xdr:cNvPr>
        <xdr:cNvCxnSpPr/>
      </xdr:nvCxnSpPr>
      <xdr:spPr>
        <a:xfrm>
          <a:off x="1130300" y="9904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a:extLst>
            <a:ext uri="{FF2B5EF4-FFF2-40B4-BE49-F238E27FC236}">
              <a16:creationId xmlns:a16="http://schemas.microsoft.com/office/drawing/2014/main" id="{7E33B9BF-25F0-44F9-9F5D-34C45364CC7F}"/>
            </a:ext>
          </a:extLst>
        </xdr:cNvPr>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a:extLst>
            <a:ext uri="{FF2B5EF4-FFF2-40B4-BE49-F238E27FC236}">
              <a16:creationId xmlns:a16="http://schemas.microsoft.com/office/drawing/2014/main" id="{C217855B-C1B3-42CC-B335-99C703F3349A}"/>
            </a:ext>
          </a:extLst>
        </xdr:cNvPr>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a:extLst>
            <a:ext uri="{FF2B5EF4-FFF2-40B4-BE49-F238E27FC236}">
              <a16:creationId xmlns:a16="http://schemas.microsoft.com/office/drawing/2014/main" id="{83E7655B-8963-4F6F-A325-7B10EB6196CB}"/>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a:extLst>
            <a:ext uri="{FF2B5EF4-FFF2-40B4-BE49-F238E27FC236}">
              <a16:creationId xmlns:a16="http://schemas.microsoft.com/office/drawing/2014/main" id="{1CB29A43-0D9E-42B9-873E-25475B6EBFE0}"/>
            </a:ext>
          </a:extLst>
        </xdr:cNvPr>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149242</xdr:rowOff>
    </xdr:from>
    <xdr:ext cx="405111" cy="259045"/>
    <xdr:sp macro="" textlink="">
      <xdr:nvSpPr>
        <xdr:cNvPr id="202" name="n_1mainValue【体育館・プール】&#10;有形固定資産減価償却率">
          <a:extLst>
            <a:ext uri="{FF2B5EF4-FFF2-40B4-BE49-F238E27FC236}">
              <a16:creationId xmlns:a16="http://schemas.microsoft.com/office/drawing/2014/main" id="{16255276-4B3B-45FE-842E-F981BED4DA60}"/>
            </a:ext>
          </a:extLst>
        </xdr:cNvPr>
        <xdr:cNvSpPr txBox="1"/>
      </xdr:nvSpPr>
      <xdr:spPr>
        <a:xfrm>
          <a:off x="3582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203" name="n_2mainValue【体育館・プール】&#10;有形固定資産減価償却率">
          <a:extLst>
            <a:ext uri="{FF2B5EF4-FFF2-40B4-BE49-F238E27FC236}">
              <a16:creationId xmlns:a16="http://schemas.microsoft.com/office/drawing/2014/main" id="{C384A982-8425-4F27-80DE-F38F2E0D5FA0}"/>
            </a:ext>
          </a:extLst>
        </xdr:cNvPr>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71137</xdr:rowOff>
    </xdr:from>
    <xdr:ext cx="405111" cy="259045"/>
    <xdr:sp macro="" textlink="">
      <xdr:nvSpPr>
        <xdr:cNvPr id="204" name="n_3mainValue【体育館・プール】&#10;有形固定資産減価償却率">
          <a:extLst>
            <a:ext uri="{FF2B5EF4-FFF2-40B4-BE49-F238E27FC236}">
              <a16:creationId xmlns:a16="http://schemas.microsoft.com/office/drawing/2014/main" id="{528364E7-82D3-4CE0-80C8-0ED9BCC488EB}"/>
            </a:ext>
          </a:extLst>
        </xdr:cNvPr>
        <xdr:cNvSpPr txBox="1"/>
      </xdr:nvSpPr>
      <xdr:spPr>
        <a:xfrm>
          <a:off x="1816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27322</xdr:rowOff>
    </xdr:from>
    <xdr:ext cx="405111" cy="259045"/>
    <xdr:sp macro="" textlink="">
      <xdr:nvSpPr>
        <xdr:cNvPr id="205" name="n_4mainValue【体育館・プール】&#10;有形固定資産減価償却率">
          <a:extLst>
            <a:ext uri="{FF2B5EF4-FFF2-40B4-BE49-F238E27FC236}">
              <a16:creationId xmlns:a16="http://schemas.microsoft.com/office/drawing/2014/main" id="{3FD556B4-DE12-416A-9E22-590B81DE3E2F}"/>
            </a:ext>
          </a:extLst>
        </xdr:cNvPr>
        <xdr:cNvSpPr txBox="1"/>
      </xdr:nvSpPr>
      <xdr:spPr>
        <a:xfrm>
          <a:off x="927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7AFB49E-5ACF-40C2-9396-FD22FE0EC4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A42A671-0981-455C-B240-596730C9B8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BDF3976-0A06-4924-BEE9-48506B9068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62F6E30-117F-41DE-A40A-A8F0F8C13A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78A8537-541C-46B2-8E9F-9B4C451532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3AACF3A-95D5-4BB8-960B-C3A6D8E5BD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E6CEF4A-2556-4A40-97AE-AA8551E8E1C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0809C19-A796-4D92-840D-BFB1324FE3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42769BC-42F6-4181-B885-C8913B5AE0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ACDBDFD-C303-4A58-85A9-58C7EA6FC9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31A37E6A-B107-4AB8-9BB6-A446B0F3B66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9C9A241B-53D2-4922-9327-72585415733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AADF7AD-2219-42F8-B823-04ABCD2C80E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2FB53020-1693-45F5-8112-3E96DFB20B1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500B2252-2EE4-4D0C-BEC6-D63E208E00A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243642AC-C78A-469B-9FE5-2A67746AABB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4E7B24FD-4C6A-42DC-88E7-1DD8D4C26B6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579F74E1-F013-4F65-ADFA-BCADBB961F2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DF919FA7-2FFC-4161-8F75-9860DD3A87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E78ACC16-EFB4-4377-A890-890FB50B49A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B8762303-2FE0-4B8C-8382-BDFCAFBD1D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8D46BA44-8879-4DF0-A2E4-B8503FF9B374}"/>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1829C558-483A-468A-BE70-B5035D14D462}"/>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7AD0CD0D-5B85-40FD-82EA-3516FA3ACE5D}"/>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543371A4-1934-4660-B526-78F4C32E50A0}"/>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8C648702-0685-4E72-B02E-3EF7331FF694}"/>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a:extLst>
            <a:ext uri="{FF2B5EF4-FFF2-40B4-BE49-F238E27FC236}">
              <a16:creationId xmlns:a16="http://schemas.microsoft.com/office/drawing/2014/main" id="{F3C12853-FAC4-4351-A15F-1890A418C0BC}"/>
            </a:ext>
          </a:extLst>
        </xdr:cNvPr>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89225187-D887-436B-899B-29E531FBFFC9}"/>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586C817E-3ECE-4FF1-826E-4A3FBC70478D}"/>
            </a:ext>
          </a:extLst>
        </xdr:cNvPr>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B2C51F56-0679-4F26-BAC1-64AC712717B4}"/>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389FFF3B-4187-4308-806E-937BB7331C93}"/>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CAAB15C0-F6AD-4493-AEE5-BC0B1BB18F06}"/>
            </a:ext>
          </a:extLst>
        </xdr:cNvPr>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DC2BAED-59EE-4D1E-AAFC-81A0FF7F5D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10A24B4-B6F9-4B02-B9E4-663B17B4D5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1D01EE8-7546-4BE6-BDF9-3DCF5F1683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9825A96-20ED-418E-805D-405413FD2F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11F15F1-8A0A-45D2-8C33-7C2B5A9476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43" name="楕円 242">
          <a:extLst>
            <a:ext uri="{FF2B5EF4-FFF2-40B4-BE49-F238E27FC236}">
              <a16:creationId xmlns:a16="http://schemas.microsoft.com/office/drawing/2014/main" id="{FD4F9437-B473-4207-B0DB-2AE221E51921}"/>
            </a:ext>
          </a:extLst>
        </xdr:cNvPr>
        <xdr:cNvSpPr/>
      </xdr:nvSpPr>
      <xdr:spPr>
        <a:xfrm>
          <a:off x="10426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38371</xdr:rowOff>
    </xdr:from>
    <xdr:ext cx="469744" cy="259045"/>
    <xdr:sp macro="" textlink="">
      <xdr:nvSpPr>
        <xdr:cNvPr id="244" name="【体育館・プール】&#10;一人当たり面積該当値テキスト">
          <a:extLst>
            <a:ext uri="{FF2B5EF4-FFF2-40B4-BE49-F238E27FC236}">
              <a16:creationId xmlns:a16="http://schemas.microsoft.com/office/drawing/2014/main" id="{99338F86-5B54-4F68-8831-E5C589DF504D}"/>
            </a:ext>
          </a:extLst>
        </xdr:cNvPr>
        <xdr:cNvSpPr txBox="1"/>
      </xdr:nvSpPr>
      <xdr:spPr>
        <a:xfrm>
          <a:off x="10515600"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29210</xdr:rowOff>
    </xdr:from>
    <xdr:to>
      <xdr:col>50</xdr:col>
      <xdr:colOff>165100</xdr:colOff>
      <xdr:row>59</xdr:row>
      <xdr:rowOff>130810</xdr:rowOff>
    </xdr:to>
    <xdr:sp macro="" textlink="">
      <xdr:nvSpPr>
        <xdr:cNvPr id="245" name="楕円 244">
          <a:extLst>
            <a:ext uri="{FF2B5EF4-FFF2-40B4-BE49-F238E27FC236}">
              <a16:creationId xmlns:a16="http://schemas.microsoft.com/office/drawing/2014/main" id="{869DC33C-847C-4787-AB54-BF53858DD5F3}"/>
            </a:ext>
          </a:extLst>
        </xdr:cNvPr>
        <xdr:cNvSpPr/>
      </xdr:nvSpPr>
      <xdr:spPr>
        <a:xfrm>
          <a:off x="958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66294</xdr:rowOff>
    </xdr:from>
    <xdr:to>
      <xdr:col>55</xdr:col>
      <xdr:colOff>0</xdr:colOff>
      <xdr:row>59</xdr:row>
      <xdr:rowOff>80010</xdr:rowOff>
    </xdr:to>
    <xdr:cxnSp macro="">
      <xdr:nvCxnSpPr>
        <xdr:cNvPr id="246" name="直線コネクタ 245">
          <a:extLst>
            <a:ext uri="{FF2B5EF4-FFF2-40B4-BE49-F238E27FC236}">
              <a16:creationId xmlns:a16="http://schemas.microsoft.com/office/drawing/2014/main" id="{B926FE39-A813-4CC1-8737-B72B9E8E7018}"/>
            </a:ext>
          </a:extLst>
        </xdr:cNvPr>
        <xdr:cNvCxnSpPr/>
      </xdr:nvCxnSpPr>
      <xdr:spPr>
        <a:xfrm flipV="1">
          <a:off x="9639300" y="101818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38354</xdr:rowOff>
    </xdr:from>
    <xdr:to>
      <xdr:col>46</xdr:col>
      <xdr:colOff>38100</xdr:colOff>
      <xdr:row>59</xdr:row>
      <xdr:rowOff>139954</xdr:rowOff>
    </xdr:to>
    <xdr:sp macro="" textlink="">
      <xdr:nvSpPr>
        <xdr:cNvPr id="247" name="楕円 246">
          <a:extLst>
            <a:ext uri="{FF2B5EF4-FFF2-40B4-BE49-F238E27FC236}">
              <a16:creationId xmlns:a16="http://schemas.microsoft.com/office/drawing/2014/main" id="{0661A1B6-1377-4422-849C-326FD5ACD6D8}"/>
            </a:ext>
          </a:extLst>
        </xdr:cNvPr>
        <xdr:cNvSpPr/>
      </xdr:nvSpPr>
      <xdr:spPr>
        <a:xfrm>
          <a:off x="8699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80010</xdr:rowOff>
    </xdr:from>
    <xdr:to>
      <xdr:col>50</xdr:col>
      <xdr:colOff>114300</xdr:colOff>
      <xdr:row>59</xdr:row>
      <xdr:rowOff>89154</xdr:rowOff>
    </xdr:to>
    <xdr:cxnSp macro="">
      <xdr:nvCxnSpPr>
        <xdr:cNvPr id="248" name="直線コネクタ 247">
          <a:extLst>
            <a:ext uri="{FF2B5EF4-FFF2-40B4-BE49-F238E27FC236}">
              <a16:creationId xmlns:a16="http://schemas.microsoft.com/office/drawing/2014/main" id="{083BF39B-95A7-4CD1-9D5D-FEC2D7B1C1A4}"/>
            </a:ext>
          </a:extLst>
        </xdr:cNvPr>
        <xdr:cNvCxnSpPr/>
      </xdr:nvCxnSpPr>
      <xdr:spPr>
        <a:xfrm flipV="1">
          <a:off x="8750300" y="101955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47498</xdr:rowOff>
    </xdr:from>
    <xdr:to>
      <xdr:col>41</xdr:col>
      <xdr:colOff>101600</xdr:colOff>
      <xdr:row>59</xdr:row>
      <xdr:rowOff>149098</xdr:rowOff>
    </xdr:to>
    <xdr:sp macro="" textlink="">
      <xdr:nvSpPr>
        <xdr:cNvPr id="249" name="楕円 248">
          <a:extLst>
            <a:ext uri="{FF2B5EF4-FFF2-40B4-BE49-F238E27FC236}">
              <a16:creationId xmlns:a16="http://schemas.microsoft.com/office/drawing/2014/main" id="{BE4FA18C-0EF4-4DD7-8757-6E941A6DFE73}"/>
            </a:ext>
          </a:extLst>
        </xdr:cNvPr>
        <xdr:cNvSpPr/>
      </xdr:nvSpPr>
      <xdr:spPr>
        <a:xfrm>
          <a:off x="781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89154</xdr:rowOff>
    </xdr:from>
    <xdr:to>
      <xdr:col>45</xdr:col>
      <xdr:colOff>177800</xdr:colOff>
      <xdr:row>59</xdr:row>
      <xdr:rowOff>98298</xdr:rowOff>
    </xdr:to>
    <xdr:cxnSp macro="">
      <xdr:nvCxnSpPr>
        <xdr:cNvPr id="250" name="直線コネクタ 249">
          <a:extLst>
            <a:ext uri="{FF2B5EF4-FFF2-40B4-BE49-F238E27FC236}">
              <a16:creationId xmlns:a16="http://schemas.microsoft.com/office/drawing/2014/main" id="{81BDAC02-3A7A-4D6D-A3D9-5B372274A98A}"/>
            </a:ext>
          </a:extLst>
        </xdr:cNvPr>
        <xdr:cNvCxnSpPr/>
      </xdr:nvCxnSpPr>
      <xdr:spPr>
        <a:xfrm flipV="1">
          <a:off x="7861300" y="10204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56642</xdr:rowOff>
    </xdr:from>
    <xdr:to>
      <xdr:col>36</xdr:col>
      <xdr:colOff>165100</xdr:colOff>
      <xdr:row>59</xdr:row>
      <xdr:rowOff>158242</xdr:rowOff>
    </xdr:to>
    <xdr:sp macro="" textlink="">
      <xdr:nvSpPr>
        <xdr:cNvPr id="251" name="楕円 250">
          <a:extLst>
            <a:ext uri="{FF2B5EF4-FFF2-40B4-BE49-F238E27FC236}">
              <a16:creationId xmlns:a16="http://schemas.microsoft.com/office/drawing/2014/main" id="{5E8E513C-BEA7-4E0C-BB7F-E70F9A7DEB6C}"/>
            </a:ext>
          </a:extLst>
        </xdr:cNvPr>
        <xdr:cNvSpPr/>
      </xdr:nvSpPr>
      <xdr:spPr>
        <a:xfrm>
          <a:off x="692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98298</xdr:rowOff>
    </xdr:from>
    <xdr:to>
      <xdr:col>41</xdr:col>
      <xdr:colOff>50800</xdr:colOff>
      <xdr:row>59</xdr:row>
      <xdr:rowOff>107442</xdr:rowOff>
    </xdr:to>
    <xdr:cxnSp macro="">
      <xdr:nvCxnSpPr>
        <xdr:cNvPr id="252" name="直線コネクタ 251">
          <a:extLst>
            <a:ext uri="{FF2B5EF4-FFF2-40B4-BE49-F238E27FC236}">
              <a16:creationId xmlns:a16="http://schemas.microsoft.com/office/drawing/2014/main" id="{23B4275A-99CC-43B0-A1F7-4871292709A4}"/>
            </a:ext>
          </a:extLst>
        </xdr:cNvPr>
        <xdr:cNvCxnSpPr/>
      </xdr:nvCxnSpPr>
      <xdr:spPr>
        <a:xfrm flipV="1">
          <a:off x="6972300" y="1021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a:extLst>
            <a:ext uri="{FF2B5EF4-FFF2-40B4-BE49-F238E27FC236}">
              <a16:creationId xmlns:a16="http://schemas.microsoft.com/office/drawing/2014/main" id="{8C73F705-0D65-4AD7-8305-25B8D682744E}"/>
            </a:ext>
          </a:extLst>
        </xdr:cNvPr>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a:extLst>
            <a:ext uri="{FF2B5EF4-FFF2-40B4-BE49-F238E27FC236}">
              <a16:creationId xmlns:a16="http://schemas.microsoft.com/office/drawing/2014/main" id="{B191B257-5966-4AB9-AC6B-9AF1437650F3}"/>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a:extLst>
            <a:ext uri="{FF2B5EF4-FFF2-40B4-BE49-F238E27FC236}">
              <a16:creationId xmlns:a16="http://schemas.microsoft.com/office/drawing/2014/main" id="{658A3E28-786F-46BF-B110-172525D8DC18}"/>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a:extLst>
            <a:ext uri="{FF2B5EF4-FFF2-40B4-BE49-F238E27FC236}">
              <a16:creationId xmlns:a16="http://schemas.microsoft.com/office/drawing/2014/main" id="{3312ABFD-5856-4657-BAD8-B66318795FD6}"/>
            </a:ext>
          </a:extLst>
        </xdr:cNvPr>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147337</xdr:rowOff>
    </xdr:from>
    <xdr:ext cx="469744" cy="259045"/>
    <xdr:sp macro="" textlink="">
      <xdr:nvSpPr>
        <xdr:cNvPr id="257" name="n_1mainValue【体育館・プール】&#10;一人当たり面積">
          <a:extLst>
            <a:ext uri="{FF2B5EF4-FFF2-40B4-BE49-F238E27FC236}">
              <a16:creationId xmlns:a16="http://schemas.microsoft.com/office/drawing/2014/main" id="{D94FE4DA-B57D-43B8-A88D-228BB77F46B2}"/>
            </a:ext>
          </a:extLst>
        </xdr:cNvPr>
        <xdr:cNvSpPr txBox="1"/>
      </xdr:nvSpPr>
      <xdr:spPr>
        <a:xfrm>
          <a:off x="9391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156481</xdr:rowOff>
    </xdr:from>
    <xdr:ext cx="469744" cy="259045"/>
    <xdr:sp macro="" textlink="">
      <xdr:nvSpPr>
        <xdr:cNvPr id="258" name="n_2mainValue【体育館・プール】&#10;一人当たり面積">
          <a:extLst>
            <a:ext uri="{FF2B5EF4-FFF2-40B4-BE49-F238E27FC236}">
              <a16:creationId xmlns:a16="http://schemas.microsoft.com/office/drawing/2014/main" id="{208BEA80-5CF2-4D18-8265-F9AA2C93805A}"/>
            </a:ext>
          </a:extLst>
        </xdr:cNvPr>
        <xdr:cNvSpPr txBox="1"/>
      </xdr:nvSpPr>
      <xdr:spPr>
        <a:xfrm>
          <a:off x="85154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165625</xdr:rowOff>
    </xdr:from>
    <xdr:ext cx="469744" cy="259045"/>
    <xdr:sp macro="" textlink="">
      <xdr:nvSpPr>
        <xdr:cNvPr id="259" name="n_3mainValue【体育館・プール】&#10;一人当たり面積">
          <a:extLst>
            <a:ext uri="{FF2B5EF4-FFF2-40B4-BE49-F238E27FC236}">
              <a16:creationId xmlns:a16="http://schemas.microsoft.com/office/drawing/2014/main" id="{C4475F5A-88B0-4B59-BD9D-EEEA1730401E}"/>
            </a:ext>
          </a:extLst>
        </xdr:cNvPr>
        <xdr:cNvSpPr txBox="1"/>
      </xdr:nvSpPr>
      <xdr:spPr>
        <a:xfrm>
          <a:off x="7626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3319</xdr:rowOff>
    </xdr:from>
    <xdr:ext cx="469744" cy="259045"/>
    <xdr:sp macro="" textlink="">
      <xdr:nvSpPr>
        <xdr:cNvPr id="260" name="n_4mainValue【体育館・プール】&#10;一人当たり面積">
          <a:extLst>
            <a:ext uri="{FF2B5EF4-FFF2-40B4-BE49-F238E27FC236}">
              <a16:creationId xmlns:a16="http://schemas.microsoft.com/office/drawing/2014/main" id="{780C9A87-091C-4391-80CE-88D8B8101851}"/>
            </a:ext>
          </a:extLst>
        </xdr:cNvPr>
        <xdr:cNvSpPr txBox="1"/>
      </xdr:nvSpPr>
      <xdr:spPr>
        <a:xfrm>
          <a:off x="6737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9D0FFFE5-E3C9-45DE-A2DF-7E1C5C60C3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50CFAAEB-E2F9-4AD9-A0C8-FE246283BE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D6AB8626-9E05-4663-B7A8-8C44EF1CC7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CD7ACE22-6CC2-48E4-842F-7ABFA45D54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81E411A-0F4A-4EA9-90D5-0D3AC0D16E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E8026D5-F410-4B92-94F1-927ABFF880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9A6F5971-AB25-4424-AD4E-27E1DC215C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E2016127-70FE-4137-A1EE-1B4ABA1B872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30E36BCC-6167-4237-A296-56F4465E52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AD7E23BF-8C1C-4BE2-9ABF-DCE329E9C5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3F55A2C5-C68B-4CE2-A59B-9E431D9BFA2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D6ECB9E8-F865-459C-8619-844F953AE8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437AC151-22D9-4E57-AD11-205DAD5BD8E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4C9B2EF7-4DFA-4FC7-98B3-BC468717D2C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9AEB048F-B065-4894-822B-16AF5369CEF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4A96444-DDA1-4296-94CB-70E96866D2C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A762EFB-43F6-4D24-B7EA-C8A70D15EF6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CA95D3CB-883B-4E9F-AD3B-BCFED17278A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7AA6E0F9-5547-46CD-B3CA-6AEB9BB4D73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F99E423F-5F74-456D-860C-DBE1F24329A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45DA6F0E-BB7F-46BD-A1E5-D11AD69F23B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E2AF73B-1B0B-41E9-B7CC-6C6263EC281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F9ADC20A-005B-442F-9725-A079984960B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196D6E7-6C48-4DFC-83AB-939C9D3F59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42DE04BF-7F61-4D6E-9A7F-8D596079BBE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C9AF0DCB-9A87-4881-94BA-FDE58A7AE89A}"/>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9C519373-A170-4C1E-ABC8-87998CE965AD}"/>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E79FDFBF-D129-4E37-B182-DAA64FEC630A}"/>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51103F4-9DB5-4FDB-B43D-8140CE8FA86B}"/>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1FABECD4-E577-4E85-BF4B-91AD9AADC37D}"/>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C673ED7E-82C3-47BE-AD5F-2DD6D778AE61}"/>
            </a:ext>
          </a:extLst>
        </xdr:cNvPr>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7156CF0A-AD16-4CE6-B044-89FF7FFBBF26}"/>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9ECEF1EA-F8FE-4519-A852-E7B2775CC0A7}"/>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95145F6D-E1A8-4B8E-BBFC-4947C6FFFF4E}"/>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CFD74286-4113-457C-9FED-9BEF91CB483D}"/>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2D278E6F-197D-4AD4-B5D0-7DCE6C373403}"/>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121FD0B-F773-4795-B241-2FEAEB7B7A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9518C01-00F8-4621-AADC-6F009C05554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931E3E5-20A2-442B-B7CF-08B0821805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70134DB-3A58-4AEB-BB30-5C3025782B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41B876F-7E83-4FF2-B1E4-D14DD9C476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2" name="楕円 301">
          <a:extLst>
            <a:ext uri="{FF2B5EF4-FFF2-40B4-BE49-F238E27FC236}">
              <a16:creationId xmlns:a16="http://schemas.microsoft.com/office/drawing/2014/main" id="{3B750B66-3DDD-4566-8E2F-2F385FB08E9F}"/>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8A48F081-533F-43F0-9D34-B4BF630731DF}"/>
            </a:ext>
          </a:extLst>
        </xdr:cNvPr>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72208</xdr:rowOff>
    </xdr:from>
    <xdr:to>
      <xdr:col>20</xdr:col>
      <xdr:colOff>38100</xdr:colOff>
      <xdr:row>85</xdr:row>
      <xdr:rowOff>2358</xdr:rowOff>
    </xdr:to>
    <xdr:sp macro="" textlink="">
      <xdr:nvSpPr>
        <xdr:cNvPr id="304" name="楕円 303">
          <a:extLst>
            <a:ext uri="{FF2B5EF4-FFF2-40B4-BE49-F238E27FC236}">
              <a16:creationId xmlns:a16="http://schemas.microsoft.com/office/drawing/2014/main" id="{3540B98A-1248-47C3-94E9-790222E1B977}"/>
            </a:ext>
          </a:extLst>
        </xdr:cNvPr>
        <xdr:cNvSpPr/>
      </xdr:nvSpPr>
      <xdr:spPr>
        <a:xfrm>
          <a:off x="3746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123008</xdr:rowOff>
    </xdr:from>
    <xdr:to>
      <xdr:col>24</xdr:col>
      <xdr:colOff>63500</xdr:colOff>
      <xdr:row>84</xdr:row>
      <xdr:rowOff>140970</xdr:rowOff>
    </xdr:to>
    <xdr:cxnSp macro="">
      <xdr:nvCxnSpPr>
        <xdr:cNvPr id="305" name="直線コネクタ 304">
          <a:extLst>
            <a:ext uri="{FF2B5EF4-FFF2-40B4-BE49-F238E27FC236}">
              <a16:creationId xmlns:a16="http://schemas.microsoft.com/office/drawing/2014/main" id="{F2720925-7FD1-4C23-9E34-9990A78BDC83}"/>
            </a:ext>
          </a:extLst>
        </xdr:cNvPr>
        <xdr:cNvCxnSpPr/>
      </xdr:nvCxnSpPr>
      <xdr:spPr>
        <a:xfrm>
          <a:off x="3797300" y="1452480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37919</xdr:rowOff>
    </xdr:from>
    <xdr:to>
      <xdr:col>15</xdr:col>
      <xdr:colOff>101600</xdr:colOff>
      <xdr:row>84</xdr:row>
      <xdr:rowOff>139519</xdr:rowOff>
    </xdr:to>
    <xdr:sp macro="" textlink="">
      <xdr:nvSpPr>
        <xdr:cNvPr id="306" name="楕円 305">
          <a:extLst>
            <a:ext uri="{FF2B5EF4-FFF2-40B4-BE49-F238E27FC236}">
              <a16:creationId xmlns:a16="http://schemas.microsoft.com/office/drawing/2014/main" id="{8A95DD96-F170-485D-AFC4-263DACA61642}"/>
            </a:ext>
          </a:extLst>
        </xdr:cNvPr>
        <xdr:cNvSpPr/>
      </xdr:nvSpPr>
      <xdr:spPr>
        <a:xfrm>
          <a:off x="2857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88719</xdr:rowOff>
    </xdr:from>
    <xdr:to>
      <xdr:col>19</xdr:col>
      <xdr:colOff>177800</xdr:colOff>
      <xdr:row>84</xdr:row>
      <xdr:rowOff>123008</xdr:rowOff>
    </xdr:to>
    <xdr:cxnSp macro="">
      <xdr:nvCxnSpPr>
        <xdr:cNvPr id="307" name="直線コネクタ 306">
          <a:extLst>
            <a:ext uri="{FF2B5EF4-FFF2-40B4-BE49-F238E27FC236}">
              <a16:creationId xmlns:a16="http://schemas.microsoft.com/office/drawing/2014/main" id="{25970447-871B-41F7-9AF1-B95452D4C5CB}"/>
            </a:ext>
          </a:extLst>
        </xdr:cNvPr>
        <xdr:cNvCxnSpPr/>
      </xdr:nvCxnSpPr>
      <xdr:spPr>
        <a:xfrm>
          <a:off x="2908300" y="144905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3629</xdr:rowOff>
    </xdr:from>
    <xdr:to>
      <xdr:col>10</xdr:col>
      <xdr:colOff>165100</xdr:colOff>
      <xdr:row>84</xdr:row>
      <xdr:rowOff>105229</xdr:rowOff>
    </xdr:to>
    <xdr:sp macro="" textlink="">
      <xdr:nvSpPr>
        <xdr:cNvPr id="308" name="楕円 307">
          <a:extLst>
            <a:ext uri="{FF2B5EF4-FFF2-40B4-BE49-F238E27FC236}">
              <a16:creationId xmlns:a16="http://schemas.microsoft.com/office/drawing/2014/main" id="{B95C606F-D17A-42E0-BE2D-42D9FE7E6148}"/>
            </a:ext>
          </a:extLst>
        </xdr:cNvPr>
        <xdr:cNvSpPr/>
      </xdr:nvSpPr>
      <xdr:spPr>
        <a:xfrm>
          <a:off x="1968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54429</xdr:rowOff>
    </xdr:from>
    <xdr:to>
      <xdr:col>15</xdr:col>
      <xdr:colOff>50800</xdr:colOff>
      <xdr:row>84</xdr:row>
      <xdr:rowOff>88719</xdr:rowOff>
    </xdr:to>
    <xdr:cxnSp macro="">
      <xdr:nvCxnSpPr>
        <xdr:cNvPr id="309" name="直線コネクタ 308">
          <a:extLst>
            <a:ext uri="{FF2B5EF4-FFF2-40B4-BE49-F238E27FC236}">
              <a16:creationId xmlns:a16="http://schemas.microsoft.com/office/drawing/2014/main" id="{ADEE21F8-0094-47A9-B1D3-882FB30A7428}"/>
            </a:ext>
          </a:extLst>
        </xdr:cNvPr>
        <xdr:cNvCxnSpPr/>
      </xdr:nvCxnSpPr>
      <xdr:spPr>
        <a:xfrm>
          <a:off x="2019300" y="144562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0" name="楕円 309">
          <a:extLst>
            <a:ext uri="{FF2B5EF4-FFF2-40B4-BE49-F238E27FC236}">
              <a16:creationId xmlns:a16="http://schemas.microsoft.com/office/drawing/2014/main" id="{A2B4F2DD-371C-4962-A33D-9F3CD91A3E52}"/>
            </a:ext>
          </a:extLst>
        </xdr:cNvPr>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54429</xdr:rowOff>
    </xdr:to>
    <xdr:cxnSp macro="">
      <xdr:nvCxnSpPr>
        <xdr:cNvPr id="311" name="直線コネクタ 310">
          <a:extLst>
            <a:ext uri="{FF2B5EF4-FFF2-40B4-BE49-F238E27FC236}">
              <a16:creationId xmlns:a16="http://schemas.microsoft.com/office/drawing/2014/main" id="{5188DCEE-BD24-4760-9800-882B861C7A88}"/>
            </a:ext>
          </a:extLst>
        </xdr:cNvPr>
        <xdr:cNvCxnSpPr/>
      </xdr:nvCxnSpPr>
      <xdr:spPr>
        <a:xfrm>
          <a:off x="1130300" y="144203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5E32783C-BEC1-42D6-AC9F-BDB95AD9208B}"/>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a:extLst>
            <a:ext uri="{FF2B5EF4-FFF2-40B4-BE49-F238E27FC236}">
              <a16:creationId xmlns:a16="http://schemas.microsoft.com/office/drawing/2014/main" id="{3D65E5D7-7515-4714-B2E1-AC8616C3B926}"/>
            </a:ext>
          </a:extLst>
        </xdr:cNvPr>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a:extLst>
            <a:ext uri="{FF2B5EF4-FFF2-40B4-BE49-F238E27FC236}">
              <a16:creationId xmlns:a16="http://schemas.microsoft.com/office/drawing/2014/main" id="{89850FD3-DA9E-403E-88A8-410EDE34EF5C}"/>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a:extLst>
            <a:ext uri="{FF2B5EF4-FFF2-40B4-BE49-F238E27FC236}">
              <a16:creationId xmlns:a16="http://schemas.microsoft.com/office/drawing/2014/main" id="{46AA48C5-333D-48EB-80FF-9C1EC0C0C4E8}"/>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164935</xdr:rowOff>
    </xdr:from>
    <xdr:ext cx="405111" cy="259045"/>
    <xdr:sp macro="" textlink="">
      <xdr:nvSpPr>
        <xdr:cNvPr id="316" name="n_1mainValue【福祉施設】&#10;有形固定資産減価償却率">
          <a:extLst>
            <a:ext uri="{FF2B5EF4-FFF2-40B4-BE49-F238E27FC236}">
              <a16:creationId xmlns:a16="http://schemas.microsoft.com/office/drawing/2014/main" id="{D3848763-F726-4BDE-ACA4-76966141AB75}"/>
            </a:ext>
          </a:extLst>
        </xdr:cNvPr>
        <xdr:cNvSpPr txBox="1"/>
      </xdr:nvSpPr>
      <xdr:spPr>
        <a:xfrm>
          <a:off x="35820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130646</xdr:rowOff>
    </xdr:from>
    <xdr:ext cx="405111" cy="259045"/>
    <xdr:sp macro="" textlink="">
      <xdr:nvSpPr>
        <xdr:cNvPr id="317" name="n_2mainValue【福祉施設】&#10;有形固定資産減価償却率">
          <a:extLst>
            <a:ext uri="{FF2B5EF4-FFF2-40B4-BE49-F238E27FC236}">
              <a16:creationId xmlns:a16="http://schemas.microsoft.com/office/drawing/2014/main" id="{07EF7B42-877B-480D-909B-AC9B1E43A99E}"/>
            </a:ext>
          </a:extLst>
        </xdr:cNvPr>
        <xdr:cNvSpPr txBox="1"/>
      </xdr:nvSpPr>
      <xdr:spPr>
        <a:xfrm>
          <a:off x="2705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96356</xdr:rowOff>
    </xdr:from>
    <xdr:ext cx="405111" cy="259045"/>
    <xdr:sp macro="" textlink="">
      <xdr:nvSpPr>
        <xdr:cNvPr id="318" name="n_3mainValue【福祉施設】&#10;有形固定資産減価償却率">
          <a:extLst>
            <a:ext uri="{FF2B5EF4-FFF2-40B4-BE49-F238E27FC236}">
              <a16:creationId xmlns:a16="http://schemas.microsoft.com/office/drawing/2014/main" id="{54721EAC-4C18-4387-AC15-B9CA9A834CF1}"/>
            </a:ext>
          </a:extLst>
        </xdr:cNvPr>
        <xdr:cNvSpPr txBox="1"/>
      </xdr:nvSpPr>
      <xdr:spPr>
        <a:xfrm>
          <a:off x="1816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319" name="n_4mainValue【福祉施設】&#10;有形固定資産減価償却率">
          <a:extLst>
            <a:ext uri="{FF2B5EF4-FFF2-40B4-BE49-F238E27FC236}">
              <a16:creationId xmlns:a16="http://schemas.microsoft.com/office/drawing/2014/main" id="{6F94C8D9-A1C9-408E-BC71-50D7E7C4F857}"/>
            </a:ext>
          </a:extLst>
        </xdr:cNvPr>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3057347-414E-4838-BB82-199D8242E2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89C7E35-8E53-40DF-98C4-C47745E584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69DD18C-91D0-4783-89C4-DE2CFD58E9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C0BC170-2EAF-4893-BA21-5C4A88DB70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A33E75D-4899-459B-A54E-3BB061CEA1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25E92F4-7157-4A7C-9E1D-C9084D05BD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84C7FF3-1194-42DB-862D-0C241E663F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9E45B29-0C3D-45C7-A2D4-0C4227FEDC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3CF13CD-B8E8-49F9-9646-5D9503A739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ABC2F34-3041-4197-B6FA-46310415F16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12D58AFD-85DE-4F50-BF54-FD307F4896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1B8EF798-15DF-470D-BE6B-8A91E294DD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3396145-FF29-4BF3-AF75-82FBF2B2D2A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83510A47-05F6-4A0F-A6E2-DDC9476D11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59EE2B22-804A-49C0-B85D-56F72BAE816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7000FA09-2869-4251-9F81-8770F500713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6D15FDA-E883-413B-8A80-6BBC477135E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6752569B-1AD3-426B-9398-A8E6D90799F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56FECDD8-52FC-47AF-80E2-32875ACCB3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740B87C-1923-41DA-A16E-3DA8DF5B37E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9AEB8B5-57C0-4D33-B00C-762B2D8667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B4C3763D-3A43-4D90-A57E-25DDD2A40FA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9671B249-9DF0-40EB-82F9-3CB312B062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F8F22B4A-755E-41DD-B4FE-03C949EA4DAE}"/>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DDBD49F5-D220-4D43-83BE-0156530F854B}"/>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A50D7D1F-7B0A-45A0-9FA6-53673BDBF3AE}"/>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408ECA11-C106-4492-9C82-182F5401FCE3}"/>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3DC20F74-EFB9-4AC3-9E6F-D53586057630}"/>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a:extLst>
            <a:ext uri="{FF2B5EF4-FFF2-40B4-BE49-F238E27FC236}">
              <a16:creationId xmlns:a16="http://schemas.microsoft.com/office/drawing/2014/main" id="{844B9A80-D0D2-4A46-BAAD-0189D4E98F2D}"/>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0339834C-A758-4DD4-AC20-213D070C306B}"/>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BBC27643-2B25-48C7-AB59-8897186296F1}"/>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9E568877-D7BD-40C7-871D-61C417689DB3}"/>
            </a:ext>
          </a:extLst>
        </xdr:cNvPr>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6E7F6AE2-38C1-4198-A866-20D9AA696616}"/>
            </a:ext>
          </a:extLst>
        </xdr:cNvPr>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5B021F79-850B-4E49-AB8B-94BA1545994C}"/>
            </a:ext>
          </a:extLst>
        </xdr:cNvPr>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13701A7-BBC6-47E9-A3EE-9C2EA40408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1F68D34-404E-4E1E-965B-F4CAD145DF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D8B0BA6-95E9-4AC9-8A1E-1D792D59AD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2422510-A0AE-4E1A-BBEB-D0BAEB9713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80DDE8C-AA08-4F66-9F53-D897B23D45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69850</xdr:rowOff>
    </xdr:from>
    <xdr:to>
      <xdr:col>55</xdr:col>
      <xdr:colOff>50800</xdr:colOff>
      <xdr:row>78</xdr:row>
      <xdr:rowOff>0</xdr:rowOff>
    </xdr:to>
    <xdr:sp macro="" textlink="">
      <xdr:nvSpPr>
        <xdr:cNvPr id="359" name="楕円 358">
          <a:extLst>
            <a:ext uri="{FF2B5EF4-FFF2-40B4-BE49-F238E27FC236}">
              <a16:creationId xmlns:a16="http://schemas.microsoft.com/office/drawing/2014/main" id="{FA7E7354-1A40-49D7-A7E0-404CA6F3035F}"/>
            </a:ext>
          </a:extLst>
        </xdr:cNvPr>
        <xdr:cNvSpPr/>
      </xdr:nvSpPr>
      <xdr:spPr>
        <a:xfrm>
          <a:off x="104267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22877</xdr:rowOff>
    </xdr:from>
    <xdr:ext cx="469744" cy="259045"/>
    <xdr:sp macro="" textlink="">
      <xdr:nvSpPr>
        <xdr:cNvPr id="360" name="【福祉施設】&#10;一人当たり面積該当値テキスト">
          <a:extLst>
            <a:ext uri="{FF2B5EF4-FFF2-40B4-BE49-F238E27FC236}">
              <a16:creationId xmlns:a16="http://schemas.microsoft.com/office/drawing/2014/main" id="{554C5D46-78DE-4F61-8160-3278E8ED5659}"/>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82550</xdr:rowOff>
    </xdr:from>
    <xdr:to>
      <xdr:col>50</xdr:col>
      <xdr:colOff>165100</xdr:colOff>
      <xdr:row>78</xdr:row>
      <xdr:rowOff>12700</xdr:rowOff>
    </xdr:to>
    <xdr:sp macro="" textlink="">
      <xdr:nvSpPr>
        <xdr:cNvPr id="361" name="楕円 360">
          <a:extLst>
            <a:ext uri="{FF2B5EF4-FFF2-40B4-BE49-F238E27FC236}">
              <a16:creationId xmlns:a16="http://schemas.microsoft.com/office/drawing/2014/main" id="{467607A6-D61A-49E5-BBE1-D0C0A8C43DB1}"/>
            </a:ext>
          </a:extLst>
        </xdr:cNvPr>
        <xdr:cNvSpPr/>
      </xdr:nvSpPr>
      <xdr:spPr>
        <a:xfrm>
          <a:off x="958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120650</xdr:rowOff>
    </xdr:from>
    <xdr:to>
      <xdr:col>55</xdr:col>
      <xdr:colOff>0</xdr:colOff>
      <xdr:row>77</xdr:row>
      <xdr:rowOff>133350</xdr:rowOff>
    </xdr:to>
    <xdr:cxnSp macro="">
      <xdr:nvCxnSpPr>
        <xdr:cNvPr id="362" name="直線コネクタ 361">
          <a:extLst>
            <a:ext uri="{FF2B5EF4-FFF2-40B4-BE49-F238E27FC236}">
              <a16:creationId xmlns:a16="http://schemas.microsoft.com/office/drawing/2014/main" id="{8EC5C004-7F02-44A1-839F-8C3C6D6BA795}"/>
            </a:ext>
          </a:extLst>
        </xdr:cNvPr>
        <xdr:cNvCxnSpPr/>
      </xdr:nvCxnSpPr>
      <xdr:spPr>
        <a:xfrm flipV="1">
          <a:off x="9639300" y="1332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107950</xdr:rowOff>
    </xdr:from>
    <xdr:to>
      <xdr:col>46</xdr:col>
      <xdr:colOff>38100</xdr:colOff>
      <xdr:row>78</xdr:row>
      <xdr:rowOff>38100</xdr:rowOff>
    </xdr:to>
    <xdr:sp macro="" textlink="">
      <xdr:nvSpPr>
        <xdr:cNvPr id="363" name="楕円 362">
          <a:extLst>
            <a:ext uri="{FF2B5EF4-FFF2-40B4-BE49-F238E27FC236}">
              <a16:creationId xmlns:a16="http://schemas.microsoft.com/office/drawing/2014/main" id="{1608C089-01D7-4957-A24C-CF53ED57C99E}"/>
            </a:ext>
          </a:extLst>
        </xdr:cNvPr>
        <xdr:cNvSpPr/>
      </xdr:nvSpPr>
      <xdr:spPr>
        <a:xfrm>
          <a:off x="8699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133350</xdr:rowOff>
    </xdr:from>
    <xdr:to>
      <xdr:col>50</xdr:col>
      <xdr:colOff>114300</xdr:colOff>
      <xdr:row>77</xdr:row>
      <xdr:rowOff>158750</xdr:rowOff>
    </xdr:to>
    <xdr:cxnSp macro="">
      <xdr:nvCxnSpPr>
        <xdr:cNvPr id="364" name="直線コネクタ 363">
          <a:extLst>
            <a:ext uri="{FF2B5EF4-FFF2-40B4-BE49-F238E27FC236}">
              <a16:creationId xmlns:a16="http://schemas.microsoft.com/office/drawing/2014/main" id="{74AA33A7-0C5C-489A-85C2-0E37BB090308}"/>
            </a:ext>
          </a:extLst>
        </xdr:cNvPr>
        <xdr:cNvCxnSpPr/>
      </xdr:nvCxnSpPr>
      <xdr:spPr>
        <a:xfrm flipV="1">
          <a:off x="8750300" y="1333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120650</xdr:rowOff>
    </xdr:from>
    <xdr:to>
      <xdr:col>41</xdr:col>
      <xdr:colOff>101600</xdr:colOff>
      <xdr:row>78</xdr:row>
      <xdr:rowOff>50800</xdr:rowOff>
    </xdr:to>
    <xdr:sp macro="" textlink="">
      <xdr:nvSpPr>
        <xdr:cNvPr id="365" name="楕円 364">
          <a:extLst>
            <a:ext uri="{FF2B5EF4-FFF2-40B4-BE49-F238E27FC236}">
              <a16:creationId xmlns:a16="http://schemas.microsoft.com/office/drawing/2014/main" id="{4491E6A3-3B0C-46AF-B395-1896959E9C04}"/>
            </a:ext>
          </a:extLst>
        </xdr:cNvPr>
        <xdr:cNvSpPr/>
      </xdr:nvSpPr>
      <xdr:spPr>
        <a:xfrm>
          <a:off x="7810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158750</xdr:rowOff>
    </xdr:from>
    <xdr:to>
      <xdr:col>45</xdr:col>
      <xdr:colOff>177800</xdr:colOff>
      <xdr:row>78</xdr:row>
      <xdr:rowOff>0</xdr:rowOff>
    </xdr:to>
    <xdr:cxnSp macro="">
      <xdr:nvCxnSpPr>
        <xdr:cNvPr id="366" name="直線コネクタ 365">
          <a:extLst>
            <a:ext uri="{FF2B5EF4-FFF2-40B4-BE49-F238E27FC236}">
              <a16:creationId xmlns:a16="http://schemas.microsoft.com/office/drawing/2014/main" id="{B8271CD2-8CBC-4D9D-8426-1C9F5F1EC7FB}"/>
            </a:ext>
          </a:extLst>
        </xdr:cNvPr>
        <xdr:cNvCxnSpPr/>
      </xdr:nvCxnSpPr>
      <xdr:spPr>
        <a:xfrm flipV="1">
          <a:off x="7861300" y="1336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146050</xdr:rowOff>
    </xdr:from>
    <xdr:to>
      <xdr:col>36</xdr:col>
      <xdr:colOff>165100</xdr:colOff>
      <xdr:row>78</xdr:row>
      <xdr:rowOff>76200</xdr:rowOff>
    </xdr:to>
    <xdr:sp macro="" textlink="">
      <xdr:nvSpPr>
        <xdr:cNvPr id="367" name="楕円 366">
          <a:extLst>
            <a:ext uri="{FF2B5EF4-FFF2-40B4-BE49-F238E27FC236}">
              <a16:creationId xmlns:a16="http://schemas.microsoft.com/office/drawing/2014/main" id="{4CC2E239-F505-4B42-9E7E-332EB40A54C1}"/>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0</xdr:rowOff>
    </xdr:from>
    <xdr:to>
      <xdr:col>41</xdr:col>
      <xdr:colOff>50800</xdr:colOff>
      <xdr:row>78</xdr:row>
      <xdr:rowOff>25400</xdr:rowOff>
    </xdr:to>
    <xdr:cxnSp macro="">
      <xdr:nvCxnSpPr>
        <xdr:cNvPr id="368" name="直線コネクタ 367">
          <a:extLst>
            <a:ext uri="{FF2B5EF4-FFF2-40B4-BE49-F238E27FC236}">
              <a16:creationId xmlns:a16="http://schemas.microsoft.com/office/drawing/2014/main" id="{AF69C8CF-DABC-479B-8EAB-150D6A8A2F3C}"/>
            </a:ext>
          </a:extLst>
        </xdr:cNvPr>
        <xdr:cNvCxnSpPr/>
      </xdr:nvCxnSpPr>
      <xdr:spPr>
        <a:xfrm flipV="1">
          <a:off x="69723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a:extLst>
            <a:ext uri="{FF2B5EF4-FFF2-40B4-BE49-F238E27FC236}">
              <a16:creationId xmlns:a16="http://schemas.microsoft.com/office/drawing/2014/main" id="{ABC2013F-5C66-4BC0-B2F2-D89F9DCD6514}"/>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a:extLst>
            <a:ext uri="{FF2B5EF4-FFF2-40B4-BE49-F238E27FC236}">
              <a16:creationId xmlns:a16="http://schemas.microsoft.com/office/drawing/2014/main" id="{C9C25FAC-F91B-481F-AA35-D1690AFF955F}"/>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a:extLst>
            <a:ext uri="{FF2B5EF4-FFF2-40B4-BE49-F238E27FC236}">
              <a16:creationId xmlns:a16="http://schemas.microsoft.com/office/drawing/2014/main" id="{8198A649-ABC1-4B55-98A0-2EABCE618925}"/>
            </a:ext>
          </a:extLst>
        </xdr:cNvPr>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a:extLst>
            <a:ext uri="{FF2B5EF4-FFF2-40B4-BE49-F238E27FC236}">
              <a16:creationId xmlns:a16="http://schemas.microsoft.com/office/drawing/2014/main" id="{74068EE3-1AB1-4AC8-817A-8324AFA318E2}"/>
            </a:ext>
          </a:extLst>
        </xdr:cNvPr>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29227</xdr:rowOff>
    </xdr:from>
    <xdr:ext cx="469744" cy="259045"/>
    <xdr:sp macro="" textlink="">
      <xdr:nvSpPr>
        <xdr:cNvPr id="373" name="n_1mainValue【福祉施設】&#10;一人当たり面積">
          <a:extLst>
            <a:ext uri="{FF2B5EF4-FFF2-40B4-BE49-F238E27FC236}">
              <a16:creationId xmlns:a16="http://schemas.microsoft.com/office/drawing/2014/main" id="{F886DBBE-9922-4248-A4D3-5DB27AC1B017}"/>
            </a:ext>
          </a:extLst>
        </xdr:cNvPr>
        <xdr:cNvSpPr txBox="1"/>
      </xdr:nvSpPr>
      <xdr:spPr>
        <a:xfrm>
          <a:off x="9391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54627</xdr:rowOff>
    </xdr:from>
    <xdr:ext cx="469744" cy="259045"/>
    <xdr:sp macro="" textlink="">
      <xdr:nvSpPr>
        <xdr:cNvPr id="374" name="n_2mainValue【福祉施設】&#10;一人当たり面積">
          <a:extLst>
            <a:ext uri="{FF2B5EF4-FFF2-40B4-BE49-F238E27FC236}">
              <a16:creationId xmlns:a16="http://schemas.microsoft.com/office/drawing/2014/main" id="{2A83E7E2-6D87-4B40-A3F4-B4B738FD4C6F}"/>
            </a:ext>
          </a:extLst>
        </xdr:cNvPr>
        <xdr:cNvSpPr txBox="1"/>
      </xdr:nvSpPr>
      <xdr:spPr>
        <a:xfrm>
          <a:off x="85154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67327</xdr:rowOff>
    </xdr:from>
    <xdr:ext cx="469744" cy="259045"/>
    <xdr:sp macro="" textlink="">
      <xdr:nvSpPr>
        <xdr:cNvPr id="375" name="n_3mainValue【福祉施設】&#10;一人当たり面積">
          <a:extLst>
            <a:ext uri="{FF2B5EF4-FFF2-40B4-BE49-F238E27FC236}">
              <a16:creationId xmlns:a16="http://schemas.microsoft.com/office/drawing/2014/main" id="{8D711B26-57B6-4AF0-889D-7A8EE29600AF}"/>
            </a:ext>
          </a:extLst>
        </xdr:cNvPr>
        <xdr:cNvSpPr txBox="1"/>
      </xdr:nvSpPr>
      <xdr:spPr>
        <a:xfrm>
          <a:off x="7626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92727</xdr:rowOff>
    </xdr:from>
    <xdr:ext cx="469744" cy="259045"/>
    <xdr:sp macro="" textlink="">
      <xdr:nvSpPr>
        <xdr:cNvPr id="376" name="n_4mainValue【福祉施設】&#10;一人当たり面積">
          <a:extLst>
            <a:ext uri="{FF2B5EF4-FFF2-40B4-BE49-F238E27FC236}">
              <a16:creationId xmlns:a16="http://schemas.microsoft.com/office/drawing/2014/main" id="{712D84B7-26AC-451F-AFBF-8EF3DEB8D064}"/>
            </a:ext>
          </a:extLst>
        </xdr:cNvPr>
        <xdr:cNvSpPr txBox="1"/>
      </xdr:nvSpPr>
      <xdr:spPr>
        <a:xfrm>
          <a:off x="67374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0F987CA-2B7A-4C9D-ADEC-BA35E85307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E6063F2-90B2-4A5B-B450-AD1CAC9B26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C38CBCA-7F54-4672-B52F-23CAC78193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D236F19-7426-42C6-B608-E02E27E155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4D959447-37AF-4F33-AB31-50BCEDD3CD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F34C61F7-0E68-452F-82EB-FB12106D16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19175E1-6D2D-4688-B562-DA28CFF192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3478418-E6BC-4E1D-A69E-1E4A6C838F1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93F117BB-621F-48B5-9084-9B414375453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9B31BB5A-ECF3-493C-A5C5-22C29B3C7D7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155C938E-FDCF-4D9C-84AD-08F29BF22E1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28748579-9F08-4E59-A82C-69DFD413B11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6AC1C544-B170-45D5-B320-0F3652B2053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20DB8E9D-7FDF-490E-9D24-9654ECD716B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3422B929-7E8D-44A8-94A7-C3FA2A23A99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8BB37158-7A16-4B05-AA60-1B77549749B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9BC19AAA-2A69-4518-8574-8A935194326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EDBB7FD3-1ACD-4CAE-9BEC-42E9F8EC760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E5845EBA-8FBC-4FCF-912B-3CAC6773D5F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E288D5C5-F3A5-4FA8-AB2D-B0EFAAFDB21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ADEB3F34-213F-4FB6-B3A6-DC2CD959FBD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D8D11754-4A79-4565-B346-E83574AA315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8DB9544-B1DA-43CA-9C4D-246A9800DCA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6C02713D-BFB6-4F4E-9E2D-A9B28807FD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FB361EDF-D34A-41D3-B4E4-A4DDD85359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7B44F6AB-082A-49AE-9D72-0803FC063BFE}"/>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DC6FB056-CCF1-4950-A52C-9C366BAD9B44}"/>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5C35C4FA-8580-4EF0-9BCF-07B475599045}"/>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93F84EFE-089C-4E1F-B138-1A283D12B104}"/>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53DC7B83-E31C-4FCA-9414-FC18C8E273A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BF3CD84A-D159-463B-B185-CDD17A493BE8}"/>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A81BDC2D-0316-4ACF-AEDA-96780EAB73F1}"/>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48BDB207-D135-46C6-881B-20CEA232FAAE}"/>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E91208FD-0688-447A-B114-AEA3F9361F0F}"/>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2BDC79D8-9476-4510-A3A3-718819B95FC7}"/>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78F52FC7-78B0-428B-BA34-47444E6EE322}"/>
            </a:ext>
          </a:extLst>
        </xdr:cNvPr>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5D3AB69-D05A-4C61-BF09-5F3CE1C3DBA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C9A6B58-F4EA-400D-9E55-A02A05399B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B6E3B46-B4C1-408C-8E9E-6EC3FC30048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91CEC11-3E00-4759-ACE5-E7061009742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725145F-9FF3-4F77-BA74-6AF9663F737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120106</xdr:rowOff>
    </xdr:from>
    <xdr:to>
      <xdr:col>24</xdr:col>
      <xdr:colOff>114300</xdr:colOff>
      <xdr:row>106</xdr:row>
      <xdr:rowOff>50256</xdr:rowOff>
    </xdr:to>
    <xdr:sp macro="" textlink="">
      <xdr:nvSpPr>
        <xdr:cNvPr id="418" name="楕円 417">
          <a:extLst>
            <a:ext uri="{FF2B5EF4-FFF2-40B4-BE49-F238E27FC236}">
              <a16:creationId xmlns:a16="http://schemas.microsoft.com/office/drawing/2014/main" id="{383E7B99-06B9-4897-BCCA-7CC705854F6C}"/>
            </a:ext>
          </a:extLst>
        </xdr:cNvPr>
        <xdr:cNvSpPr/>
      </xdr:nvSpPr>
      <xdr:spPr>
        <a:xfrm>
          <a:off x="4584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98533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81D1BD75-A4DA-4E4E-BD01-BC0745A4F967}"/>
            </a:ext>
          </a:extLst>
        </xdr:cNvPr>
        <xdr:cNvSpPr txBox="1"/>
      </xdr:nvSpPr>
      <xdr:spPr>
        <a:xfrm>
          <a:off x="4673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420" name="楕円 419">
          <a:extLst>
            <a:ext uri="{FF2B5EF4-FFF2-40B4-BE49-F238E27FC236}">
              <a16:creationId xmlns:a16="http://schemas.microsoft.com/office/drawing/2014/main" id="{55C037EA-BE3C-4E50-8F6E-89543E90D54B}"/>
            </a:ext>
          </a:extLst>
        </xdr:cNvPr>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105</xdr:row>
      <xdr:rowOff>170906</xdr:rowOff>
    </xdr:to>
    <xdr:cxnSp macro="">
      <xdr:nvCxnSpPr>
        <xdr:cNvPr id="421" name="直線コネクタ 420">
          <a:extLst>
            <a:ext uri="{FF2B5EF4-FFF2-40B4-BE49-F238E27FC236}">
              <a16:creationId xmlns:a16="http://schemas.microsoft.com/office/drawing/2014/main" id="{614D9143-A7E8-4389-8738-BF48010614BB}"/>
            </a:ext>
          </a:extLst>
        </xdr:cNvPr>
        <xdr:cNvCxnSpPr/>
      </xdr:nvCxnSpPr>
      <xdr:spPr>
        <a:xfrm>
          <a:off x="3797300" y="181470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62956</xdr:rowOff>
    </xdr:from>
    <xdr:to>
      <xdr:col>15</xdr:col>
      <xdr:colOff>101600</xdr:colOff>
      <xdr:row>105</xdr:row>
      <xdr:rowOff>164556</xdr:rowOff>
    </xdr:to>
    <xdr:sp macro="" textlink="">
      <xdr:nvSpPr>
        <xdr:cNvPr id="422" name="楕円 421">
          <a:extLst>
            <a:ext uri="{FF2B5EF4-FFF2-40B4-BE49-F238E27FC236}">
              <a16:creationId xmlns:a16="http://schemas.microsoft.com/office/drawing/2014/main" id="{A3880A76-0896-4B83-8B39-F04A37C1FF37}"/>
            </a:ext>
          </a:extLst>
        </xdr:cNvPr>
        <xdr:cNvSpPr/>
      </xdr:nvSpPr>
      <xdr:spPr>
        <a:xfrm>
          <a:off x="2857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113756</xdr:rowOff>
    </xdr:from>
    <xdr:to>
      <xdr:col>19</xdr:col>
      <xdr:colOff>177800</xdr:colOff>
      <xdr:row>105</xdr:row>
      <xdr:rowOff>144780</xdr:rowOff>
    </xdr:to>
    <xdr:cxnSp macro="">
      <xdr:nvCxnSpPr>
        <xdr:cNvPr id="423" name="直線コネクタ 422">
          <a:extLst>
            <a:ext uri="{FF2B5EF4-FFF2-40B4-BE49-F238E27FC236}">
              <a16:creationId xmlns:a16="http://schemas.microsoft.com/office/drawing/2014/main" id="{CB012127-EA10-4904-9B40-1724F1E75AB1}"/>
            </a:ext>
          </a:extLst>
        </xdr:cNvPr>
        <xdr:cNvCxnSpPr/>
      </xdr:nvCxnSpPr>
      <xdr:spPr>
        <a:xfrm>
          <a:off x="2908300" y="18116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27032</xdr:rowOff>
    </xdr:from>
    <xdr:to>
      <xdr:col>10</xdr:col>
      <xdr:colOff>165100</xdr:colOff>
      <xdr:row>105</xdr:row>
      <xdr:rowOff>128632</xdr:rowOff>
    </xdr:to>
    <xdr:sp macro="" textlink="">
      <xdr:nvSpPr>
        <xdr:cNvPr id="424" name="楕円 423">
          <a:extLst>
            <a:ext uri="{FF2B5EF4-FFF2-40B4-BE49-F238E27FC236}">
              <a16:creationId xmlns:a16="http://schemas.microsoft.com/office/drawing/2014/main" id="{332C476E-2DAA-4019-9B3A-78D9D5D96401}"/>
            </a:ext>
          </a:extLst>
        </xdr:cNvPr>
        <xdr:cNvSpPr/>
      </xdr:nvSpPr>
      <xdr:spPr>
        <a:xfrm>
          <a:off x="1968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77832</xdr:rowOff>
    </xdr:from>
    <xdr:to>
      <xdr:col>15</xdr:col>
      <xdr:colOff>50800</xdr:colOff>
      <xdr:row>105</xdr:row>
      <xdr:rowOff>113756</xdr:rowOff>
    </xdr:to>
    <xdr:cxnSp macro="">
      <xdr:nvCxnSpPr>
        <xdr:cNvPr id="425" name="直線コネクタ 424">
          <a:extLst>
            <a:ext uri="{FF2B5EF4-FFF2-40B4-BE49-F238E27FC236}">
              <a16:creationId xmlns:a16="http://schemas.microsoft.com/office/drawing/2014/main" id="{D6EC122E-1C97-4D95-ADBB-8470CC73FF76}"/>
            </a:ext>
          </a:extLst>
        </xdr:cNvPr>
        <xdr:cNvCxnSpPr/>
      </xdr:nvCxnSpPr>
      <xdr:spPr>
        <a:xfrm>
          <a:off x="2019300" y="180800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426" name="楕円 425">
          <a:extLst>
            <a:ext uri="{FF2B5EF4-FFF2-40B4-BE49-F238E27FC236}">
              <a16:creationId xmlns:a16="http://schemas.microsoft.com/office/drawing/2014/main" id="{72BFD990-B0CA-43DC-AF4E-B933204DEE82}"/>
            </a:ext>
          </a:extLst>
        </xdr:cNvPr>
        <xdr:cNvSpPr/>
      </xdr:nvSpPr>
      <xdr:spPr>
        <a:xfrm>
          <a:off x="107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41911</xdr:rowOff>
    </xdr:from>
    <xdr:to>
      <xdr:col>10</xdr:col>
      <xdr:colOff>114300</xdr:colOff>
      <xdr:row>105</xdr:row>
      <xdr:rowOff>77832</xdr:rowOff>
    </xdr:to>
    <xdr:cxnSp macro="">
      <xdr:nvCxnSpPr>
        <xdr:cNvPr id="427" name="直線コネクタ 426">
          <a:extLst>
            <a:ext uri="{FF2B5EF4-FFF2-40B4-BE49-F238E27FC236}">
              <a16:creationId xmlns:a16="http://schemas.microsoft.com/office/drawing/2014/main" id="{56D001C7-F3D6-4928-A0EF-FE0FDE93F929}"/>
            </a:ext>
          </a:extLst>
        </xdr:cNvPr>
        <xdr:cNvCxnSpPr/>
      </xdr:nvCxnSpPr>
      <xdr:spPr>
        <a:xfrm>
          <a:off x="1130300" y="180441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a:extLst>
            <a:ext uri="{FF2B5EF4-FFF2-40B4-BE49-F238E27FC236}">
              <a16:creationId xmlns:a16="http://schemas.microsoft.com/office/drawing/2014/main" id="{57E38E38-EDA0-4F1C-A73C-8AA3A8045BB7}"/>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a:extLst>
            <a:ext uri="{FF2B5EF4-FFF2-40B4-BE49-F238E27FC236}">
              <a16:creationId xmlns:a16="http://schemas.microsoft.com/office/drawing/2014/main" id="{579B53E9-B62B-4950-AD95-E5791BE7DF9B}"/>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a:extLst>
            <a:ext uri="{FF2B5EF4-FFF2-40B4-BE49-F238E27FC236}">
              <a16:creationId xmlns:a16="http://schemas.microsoft.com/office/drawing/2014/main" id="{60CFF77D-7F66-4C65-9715-551ADE564A82}"/>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a:extLst>
            <a:ext uri="{FF2B5EF4-FFF2-40B4-BE49-F238E27FC236}">
              <a16:creationId xmlns:a16="http://schemas.microsoft.com/office/drawing/2014/main" id="{F37525E5-9C07-4AB2-BCDF-24FAC3B88A3A}"/>
            </a:ext>
          </a:extLst>
        </xdr:cNvPr>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432" name="n_1mainValue【市民会館】&#10;有形固定資産減価償却率">
          <a:extLst>
            <a:ext uri="{FF2B5EF4-FFF2-40B4-BE49-F238E27FC236}">
              <a16:creationId xmlns:a16="http://schemas.microsoft.com/office/drawing/2014/main" id="{9AD2FBB9-4A8F-4EC6-A8B3-496C62185D02}"/>
            </a:ext>
          </a:extLst>
        </xdr:cNvPr>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155683</xdr:rowOff>
    </xdr:from>
    <xdr:ext cx="405111" cy="259045"/>
    <xdr:sp macro="" textlink="">
      <xdr:nvSpPr>
        <xdr:cNvPr id="433" name="n_2mainValue【市民会館】&#10;有形固定資産減価償却率">
          <a:extLst>
            <a:ext uri="{FF2B5EF4-FFF2-40B4-BE49-F238E27FC236}">
              <a16:creationId xmlns:a16="http://schemas.microsoft.com/office/drawing/2014/main" id="{E0E846D0-8756-496D-A45E-E8AF3559F0CE}"/>
            </a:ext>
          </a:extLst>
        </xdr:cNvPr>
        <xdr:cNvSpPr txBox="1"/>
      </xdr:nvSpPr>
      <xdr:spPr>
        <a:xfrm>
          <a:off x="2705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119759</xdr:rowOff>
    </xdr:from>
    <xdr:ext cx="405111" cy="259045"/>
    <xdr:sp macro="" textlink="">
      <xdr:nvSpPr>
        <xdr:cNvPr id="434" name="n_3mainValue【市民会館】&#10;有形固定資産減価償却率">
          <a:extLst>
            <a:ext uri="{FF2B5EF4-FFF2-40B4-BE49-F238E27FC236}">
              <a16:creationId xmlns:a16="http://schemas.microsoft.com/office/drawing/2014/main" id="{A9BED087-4708-48C0-A0CF-3965898F795B}"/>
            </a:ext>
          </a:extLst>
        </xdr:cNvPr>
        <xdr:cNvSpPr txBox="1"/>
      </xdr:nvSpPr>
      <xdr:spPr>
        <a:xfrm>
          <a:off x="1816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435" name="n_4mainValue【市民会館】&#10;有形固定資産減価償却率">
          <a:extLst>
            <a:ext uri="{FF2B5EF4-FFF2-40B4-BE49-F238E27FC236}">
              <a16:creationId xmlns:a16="http://schemas.microsoft.com/office/drawing/2014/main" id="{86353D38-C42B-4D3C-83E7-D26A0E029C5E}"/>
            </a:ext>
          </a:extLst>
        </xdr:cNvPr>
        <xdr:cNvSpPr txBox="1"/>
      </xdr:nvSpPr>
      <xdr:spPr>
        <a:xfrm>
          <a:off x="927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ABD3BFB6-2B9A-41E7-A2D9-60DA8A148C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AEB3388-D5F9-4AC1-95A5-325351681D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42D4B06D-CEDB-401F-8879-2A01444859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AF553BE7-823C-4280-97B4-73C9AD6D10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83CE7B1-ADA1-44AE-89D9-5DD5CDE367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C2404C24-EE5E-4213-A4C6-A6885F6FC7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48141437-CBC3-42B2-B665-DEEB1911A1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A28F2631-493C-42B6-8ACE-91CC6357D77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635B9A02-9B2D-43BB-8225-2BC44FFE75E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1DF822D6-4904-44E9-9E43-9BD34E3C37B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FDC96233-13AA-4392-B395-61086234A25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5A7842ED-266F-4F07-BB05-3DE5DF5DAF7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7E6A1BD4-A86E-49B4-8D72-456036EB922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2FCE707B-329E-4B0A-85E7-5A8AB50C2F6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6DEF3232-045A-483B-A79C-6EE25A0C9BB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E9F076D0-2D20-43A4-BE8C-28806CA9DEA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25F8B9CE-F7B8-4D1A-A611-06BA04CA1DE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CB2364D3-BE21-4D2F-8AFC-6F0CA3C9FF4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A458EA73-B1A4-403E-97F4-00B88DF39D6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9C630615-B3FD-42C7-885B-E36F504BE91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9194166C-361B-454F-A833-4CCF31DE075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74B9FDC6-7106-4798-A997-3B0C7442B0C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1B768B2A-582F-4872-9A7D-B999BE1F914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a:extLst>
            <a:ext uri="{FF2B5EF4-FFF2-40B4-BE49-F238E27FC236}">
              <a16:creationId xmlns:a16="http://schemas.microsoft.com/office/drawing/2014/main" id="{098A0C86-2B3B-41E3-8296-390212F2306F}"/>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a:extLst>
            <a:ext uri="{FF2B5EF4-FFF2-40B4-BE49-F238E27FC236}">
              <a16:creationId xmlns:a16="http://schemas.microsoft.com/office/drawing/2014/main" id="{70A92064-6D52-4521-A0FA-5A45AF8F21FE}"/>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a:extLst>
            <a:ext uri="{FF2B5EF4-FFF2-40B4-BE49-F238E27FC236}">
              <a16:creationId xmlns:a16="http://schemas.microsoft.com/office/drawing/2014/main" id="{7DBB4D7E-9ACA-4722-AC70-D04826F9E911}"/>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a:extLst>
            <a:ext uri="{FF2B5EF4-FFF2-40B4-BE49-F238E27FC236}">
              <a16:creationId xmlns:a16="http://schemas.microsoft.com/office/drawing/2014/main" id="{CD9EB2FD-F4B1-4D1D-92C8-E83E95AEF9AD}"/>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a:extLst>
            <a:ext uri="{FF2B5EF4-FFF2-40B4-BE49-F238E27FC236}">
              <a16:creationId xmlns:a16="http://schemas.microsoft.com/office/drawing/2014/main" id="{D6237590-5423-40E1-8C1C-D9E8775D1523}"/>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a:extLst>
            <a:ext uri="{FF2B5EF4-FFF2-40B4-BE49-F238E27FC236}">
              <a16:creationId xmlns:a16="http://schemas.microsoft.com/office/drawing/2014/main" id="{720E0BB9-4C7D-4928-B024-B4320AD4D62D}"/>
            </a:ext>
          </a:extLst>
        </xdr:cNvPr>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a:extLst>
            <a:ext uri="{FF2B5EF4-FFF2-40B4-BE49-F238E27FC236}">
              <a16:creationId xmlns:a16="http://schemas.microsoft.com/office/drawing/2014/main" id="{24A79F9A-099F-48ED-8F8A-10DCAD3EFE73}"/>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a:extLst>
            <a:ext uri="{FF2B5EF4-FFF2-40B4-BE49-F238E27FC236}">
              <a16:creationId xmlns:a16="http://schemas.microsoft.com/office/drawing/2014/main" id="{01EC1430-698A-4741-BFD7-FE99FE399573}"/>
            </a:ext>
          </a:extLst>
        </xdr:cNvPr>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7D1492FE-BB4C-472B-8836-B4FEDA5D7453}"/>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a:extLst>
            <a:ext uri="{FF2B5EF4-FFF2-40B4-BE49-F238E27FC236}">
              <a16:creationId xmlns:a16="http://schemas.microsoft.com/office/drawing/2014/main" id="{EE26F301-8612-4373-9B1B-B7B767DD4378}"/>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a:extLst>
            <a:ext uri="{FF2B5EF4-FFF2-40B4-BE49-F238E27FC236}">
              <a16:creationId xmlns:a16="http://schemas.microsoft.com/office/drawing/2014/main" id="{7B10F0B9-AAAE-4136-B55F-C5E59D6FB7E2}"/>
            </a:ext>
          </a:extLst>
        </xdr:cNvPr>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3A436C5-3F6E-42AD-808B-67ADE60212D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D1DB726-CDA8-48CB-AD7A-8009951AD3A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F02F281-BBA3-428C-9A4B-1149C72F905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3A6023F-8F89-4AF3-A1B0-1BA1A2C39A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DD69147-5F80-4B73-AA40-02CE3C7891E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475" name="楕円 474">
          <a:extLst>
            <a:ext uri="{FF2B5EF4-FFF2-40B4-BE49-F238E27FC236}">
              <a16:creationId xmlns:a16="http://schemas.microsoft.com/office/drawing/2014/main" id="{C36DD65A-5EB1-4A42-91DB-71582660EAC9}"/>
            </a:ext>
          </a:extLst>
        </xdr:cNvPr>
        <xdr:cNvSpPr/>
      </xdr:nvSpPr>
      <xdr:spPr>
        <a:xfrm>
          <a:off x="10426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130827</xdr:rowOff>
    </xdr:from>
    <xdr:ext cx="469744" cy="259045"/>
    <xdr:sp macro="" textlink="">
      <xdr:nvSpPr>
        <xdr:cNvPr id="476" name="【市民会館】&#10;一人当たり面積該当値テキスト">
          <a:extLst>
            <a:ext uri="{FF2B5EF4-FFF2-40B4-BE49-F238E27FC236}">
              <a16:creationId xmlns:a16="http://schemas.microsoft.com/office/drawing/2014/main" id="{75BD3589-A502-4EE0-9D16-D307E92D0918}"/>
            </a:ext>
          </a:extLst>
        </xdr:cNvPr>
        <xdr:cNvSpPr txBox="1"/>
      </xdr:nvSpPr>
      <xdr:spPr>
        <a:xfrm>
          <a:off x="10515600"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29211</xdr:rowOff>
    </xdr:from>
    <xdr:to>
      <xdr:col>50</xdr:col>
      <xdr:colOff>165100</xdr:colOff>
      <xdr:row>101</xdr:row>
      <xdr:rowOff>130811</xdr:rowOff>
    </xdr:to>
    <xdr:sp macro="" textlink="">
      <xdr:nvSpPr>
        <xdr:cNvPr id="477" name="楕円 476">
          <a:extLst>
            <a:ext uri="{FF2B5EF4-FFF2-40B4-BE49-F238E27FC236}">
              <a16:creationId xmlns:a16="http://schemas.microsoft.com/office/drawing/2014/main" id="{14EDDF64-4872-4F7C-8910-0A7F5F9D8FA0}"/>
            </a:ext>
          </a:extLst>
        </xdr:cNvPr>
        <xdr:cNvSpPr/>
      </xdr:nvSpPr>
      <xdr:spPr>
        <a:xfrm>
          <a:off x="9588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57150</xdr:rowOff>
    </xdr:from>
    <xdr:to>
      <xdr:col>55</xdr:col>
      <xdr:colOff>0</xdr:colOff>
      <xdr:row>101</xdr:row>
      <xdr:rowOff>80011</xdr:rowOff>
    </xdr:to>
    <xdr:cxnSp macro="">
      <xdr:nvCxnSpPr>
        <xdr:cNvPr id="478" name="直線コネクタ 477">
          <a:extLst>
            <a:ext uri="{FF2B5EF4-FFF2-40B4-BE49-F238E27FC236}">
              <a16:creationId xmlns:a16="http://schemas.microsoft.com/office/drawing/2014/main" id="{0282B921-5E2C-4A73-B5DB-A4369683946B}"/>
            </a:ext>
          </a:extLst>
        </xdr:cNvPr>
        <xdr:cNvCxnSpPr/>
      </xdr:nvCxnSpPr>
      <xdr:spPr>
        <a:xfrm flipV="1">
          <a:off x="9639300" y="173736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44450</xdr:rowOff>
    </xdr:from>
    <xdr:to>
      <xdr:col>46</xdr:col>
      <xdr:colOff>38100</xdr:colOff>
      <xdr:row>101</xdr:row>
      <xdr:rowOff>146050</xdr:rowOff>
    </xdr:to>
    <xdr:sp macro="" textlink="">
      <xdr:nvSpPr>
        <xdr:cNvPr id="479" name="楕円 478">
          <a:extLst>
            <a:ext uri="{FF2B5EF4-FFF2-40B4-BE49-F238E27FC236}">
              <a16:creationId xmlns:a16="http://schemas.microsoft.com/office/drawing/2014/main" id="{0540595C-BE1E-4767-9E34-368A6898886D}"/>
            </a:ext>
          </a:extLst>
        </xdr:cNvPr>
        <xdr:cNvSpPr/>
      </xdr:nvSpPr>
      <xdr:spPr>
        <a:xfrm>
          <a:off x="8699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80011</xdr:rowOff>
    </xdr:from>
    <xdr:to>
      <xdr:col>50</xdr:col>
      <xdr:colOff>114300</xdr:colOff>
      <xdr:row>101</xdr:row>
      <xdr:rowOff>95250</xdr:rowOff>
    </xdr:to>
    <xdr:cxnSp macro="">
      <xdr:nvCxnSpPr>
        <xdr:cNvPr id="480" name="直線コネクタ 479">
          <a:extLst>
            <a:ext uri="{FF2B5EF4-FFF2-40B4-BE49-F238E27FC236}">
              <a16:creationId xmlns:a16="http://schemas.microsoft.com/office/drawing/2014/main" id="{23C78989-C962-4588-81DC-C97E9D1EC49C}"/>
            </a:ext>
          </a:extLst>
        </xdr:cNvPr>
        <xdr:cNvCxnSpPr/>
      </xdr:nvCxnSpPr>
      <xdr:spPr>
        <a:xfrm flipV="1">
          <a:off x="8750300" y="17396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59689</xdr:rowOff>
    </xdr:from>
    <xdr:to>
      <xdr:col>41</xdr:col>
      <xdr:colOff>101600</xdr:colOff>
      <xdr:row>101</xdr:row>
      <xdr:rowOff>161289</xdr:rowOff>
    </xdr:to>
    <xdr:sp macro="" textlink="">
      <xdr:nvSpPr>
        <xdr:cNvPr id="481" name="楕円 480">
          <a:extLst>
            <a:ext uri="{FF2B5EF4-FFF2-40B4-BE49-F238E27FC236}">
              <a16:creationId xmlns:a16="http://schemas.microsoft.com/office/drawing/2014/main" id="{D826E371-3854-4A7A-95F6-2A9191CB87F5}"/>
            </a:ext>
          </a:extLst>
        </xdr:cNvPr>
        <xdr:cNvSpPr/>
      </xdr:nvSpPr>
      <xdr:spPr>
        <a:xfrm>
          <a:off x="781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95250</xdr:rowOff>
    </xdr:from>
    <xdr:to>
      <xdr:col>45</xdr:col>
      <xdr:colOff>177800</xdr:colOff>
      <xdr:row>101</xdr:row>
      <xdr:rowOff>110489</xdr:rowOff>
    </xdr:to>
    <xdr:cxnSp macro="">
      <xdr:nvCxnSpPr>
        <xdr:cNvPr id="482" name="直線コネクタ 481">
          <a:extLst>
            <a:ext uri="{FF2B5EF4-FFF2-40B4-BE49-F238E27FC236}">
              <a16:creationId xmlns:a16="http://schemas.microsoft.com/office/drawing/2014/main" id="{F6203131-F355-4B82-9EAA-C7DEF4D7FDF8}"/>
            </a:ext>
          </a:extLst>
        </xdr:cNvPr>
        <xdr:cNvCxnSpPr/>
      </xdr:nvCxnSpPr>
      <xdr:spPr>
        <a:xfrm flipV="1">
          <a:off x="7861300" y="17411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74930</xdr:rowOff>
    </xdr:from>
    <xdr:to>
      <xdr:col>36</xdr:col>
      <xdr:colOff>165100</xdr:colOff>
      <xdr:row>102</xdr:row>
      <xdr:rowOff>5080</xdr:rowOff>
    </xdr:to>
    <xdr:sp macro="" textlink="">
      <xdr:nvSpPr>
        <xdr:cNvPr id="483" name="楕円 482">
          <a:extLst>
            <a:ext uri="{FF2B5EF4-FFF2-40B4-BE49-F238E27FC236}">
              <a16:creationId xmlns:a16="http://schemas.microsoft.com/office/drawing/2014/main" id="{345688F1-132B-43DE-ADCB-4CEB8693956F}"/>
            </a:ext>
          </a:extLst>
        </xdr:cNvPr>
        <xdr:cNvSpPr/>
      </xdr:nvSpPr>
      <xdr:spPr>
        <a:xfrm>
          <a:off x="6921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110489</xdr:rowOff>
    </xdr:from>
    <xdr:to>
      <xdr:col>41</xdr:col>
      <xdr:colOff>50800</xdr:colOff>
      <xdr:row>101</xdr:row>
      <xdr:rowOff>125730</xdr:rowOff>
    </xdr:to>
    <xdr:cxnSp macro="">
      <xdr:nvCxnSpPr>
        <xdr:cNvPr id="484" name="直線コネクタ 483">
          <a:extLst>
            <a:ext uri="{FF2B5EF4-FFF2-40B4-BE49-F238E27FC236}">
              <a16:creationId xmlns:a16="http://schemas.microsoft.com/office/drawing/2014/main" id="{58838756-E696-4E79-B37E-BB25D4772019}"/>
            </a:ext>
          </a:extLst>
        </xdr:cNvPr>
        <xdr:cNvCxnSpPr/>
      </xdr:nvCxnSpPr>
      <xdr:spPr>
        <a:xfrm flipV="1">
          <a:off x="6972300" y="17426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a:extLst>
            <a:ext uri="{FF2B5EF4-FFF2-40B4-BE49-F238E27FC236}">
              <a16:creationId xmlns:a16="http://schemas.microsoft.com/office/drawing/2014/main" id="{10383B4F-C767-4034-AF5F-762C63B5408C}"/>
            </a:ext>
          </a:extLst>
        </xdr:cNvPr>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a:extLst>
            <a:ext uri="{FF2B5EF4-FFF2-40B4-BE49-F238E27FC236}">
              <a16:creationId xmlns:a16="http://schemas.microsoft.com/office/drawing/2014/main" id="{6526AF14-84C2-4951-96D3-4B39DA4A76E3}"/>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a:extLst>
            <a:ext uri="{FF2B5EF4-FFF2-40B4-BE49-F238E27FC236}">
              <a16:creationId xmlns:a16="http://schemas.microsoft.com/office/drawing/2014/main" id="{63784220-7D95-467B-A623-4F0E795582B2}"/>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a:extLst>
            <a:ext uri="{FF2B5EF4-FFF2-40B4-BE49-F238E27FC236}">
              <a16:creationId xmlns:a16="http://schemas.microsoft.com/office/drawing/2014/main" id="{6EAE4BAC-F1FB-45FD-B362-B140D4C6AC79}"/>
            </a:ext>
          </a:extLst>
        </xdr:cNvPr>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147338</xdr:rowOff>
    </xdr:from>
    <xdr:ext cx="469744" cy="259045"/>
    <xdr:sp macro="" textlink="">
      <xdr:nvSpPr>
        <xdr:cNvPr id="489" name="n_1mainValue【市民会館】&#10;一人当たり面積">
          <a:extLst>
            <a:ext uri="{FF2B5EF4-FFF2-40B4-BE49-F238E27FC236}">
              <a16:creationId xmlns:a16="http://schemas.microsoft.com/office/drawing/2014/main" id="{8BCBA0B6-D1CA-476F-809F-95B84552D363}"/>
            </a:ext>
          </a:extLst>
        </xdr:cNvPr>
        <xdr:cNvSpPr txBox="1"/>
      </xdr:nvSpPr>
      <xdr:spPr>
        <a:xfrm>
          <a:off x="93917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162577</xdr:rowOff>
    </xdr:from>
    <xdr:ext cx="469744" cy="259045"/>
    <xdr:sp macro="" textlink="">
      <xdr:nvSpPr>
        <xdr:cNvPr id="490" name="n_2mainValue【市民会館】&#10;一人当たり面積">
          <a:extLst>
            <a:ext uri="{FF2B5EF4-FFF2-40B4-BE49-F238E27FC236}">
              <a16:creationId xmlns:a16="http://schemas.microsoft.com/office/drawing/2014/main" id="{003FB7B0-1572-4ACB-8191-2199D3817EEF}"/>
            </a:ext>
          </a:extLst>
        </xdr:cNvPr>
        <xdr:cNvSpPr txBox="1"/>
      </xdr:nvSpPr>
      <xdr:spPr>
        <a:xfrm>
          <a:off x="85154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6366</xdr:rowOff>
    </xdr:from>
    <xdr:ext cx="469744" cy="259045"/>
    <xdr:sp macro="" textlink="">
      <xdr:nvSpPr>
        <xdr:cNvPr id="491" name="n_3mainValue【市民会館】&#10;一人当たり面積">
          <a:extLst>
            <a:ext uri="{FF2B5EF4-FFF2-40B4-BE49-F238E27FC236}">
              <a16:creationId xmlns:a16="http://schemas.microsoft.com/office/drawing/2014/main" id="{5921788E-6FBF-4F4A-9270-004FBD31C460}"/>
            </a:ext>
          </a:extLst>
        </xdr:cNvPr>
        <xdr:cNvSpPr txBox="1"/>
      </xdr:nvSpPr>
      <xdr:spPr>
        <a:xfrm>
          <a:off x="7626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21607</xdr:rowOff>
    </xdr:from>
    <xdr:ext cx="469744" cy="259045"/>
    <xdr:sp macro="" textlink="">
      <xdr:nvSpPr>
        <xdr:cNvPr id="492" name="n_4mainValue【市民会館】&#10;一人当たり面積">
          <a:extLst>
            <a:ext uri="{FF2B5EF4-FFF2-40B4-BE49-F238E27FC236}">
              <a16:creationId xmlns:a16="http://schemas.microsoft.com/office/drawing/2014/main" id="{304AF122-03C5-44D3-A7D6-904ACF1780F2}"/>
            </a:ext>
          </a:extLst>
        </xdr:cNvPr>
        <xdr:cNvSpPr txBox="1"/>
      </xdr:nvSpPr>
      <xdr:spPr>
        <a:xfrm>
          <a:off x="67374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1571C2DF-D6D0-4055-AA40-60FFEC8C3C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74589667-C01A-4E74-8F95-062CBA3ABC6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547F910-0067-4B38-AFAB-0E9015C45A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EA5B2D2B-AC32-44C0-9256-9B40B6660E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75DAD7F8-4B9C-4B0A-BF36-BF3E0DFFBB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98483F95-107A-4138-B8CB-31BBAC4C39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B83BA2FB-9F91-403F-BD40-83C7671D77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608CDF49-496B-4F90-B42B-D6FFF3EAC2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372A7B19-F183-452F-93E4-1031016E84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455F4D0-494F-4857-876D-6314C72032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E00FB0A-799B-40D6-9641-514DD9DC5F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D33933E4-786E-420B-8B50-C4636A4024F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701B4D9-D064-4B39-89CB-01B14FA09EA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E6AE228B-F2F7-40FC-B1C1-5B1BC0CF125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55C3EDF7-FFCA-4796-B184-9681E4911EA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4CE4D6A0-0150-4478-AED5-C0E4E2BD61B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A04A26ED-035E-4E86-8530-6A7BB48FEF4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2345060D-8B6B-4ACA-ABDC-C421020689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68428179-D398-4379-A4B1-6A1E9B7627F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23D224F-2A50-4A13-917D-32226E3F63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2135A1F8-2BE8-4B82-ADD6-13C17F61E92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7805E25B-8633-431E-BCE0-98CFE91CDD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BFF192B1-F531-408E-97BC-4DDB58F9EA3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5FDA1638-AF13-4850-AA66-989BDA00FC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a:extLst>
            <a:ext uri="{FF2B5EF4-FFF2-40B4-BE49-F238E27FC236}">
              <a16:creationId xmlns:a16="http://schemas.microsoft.com/office/drawing/2014/main" id="{2E454AA4-D421-4E67-A24B-ED0EE86A6D0F}"/>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EE01BB04-52B3-4174-8CF0-2084B4AB76B3}"/>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a:extLst>
            <a:ext uri="{FF2B5EF4-FFF2-40B4-BE49-F238E27FC236}">
              <a16:creationId xmlns:a16="http://schemas.microsoft.com/office/drawing/2014/main" id="{9372BBAD-3E98-4213-936D-9DD8A005DE2D}"/>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6888C330-D6D5-4615-9DB6-4F1877055E3B}"/>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a:extLst>
            <a:ext uri="{FF2B5EF4-FFF2-40B4-BE49-F238E27FC236}">
              <a16:creationId xmlns:a16="http://schemas.microsoft.com/office/drawing/2014/main" id="{6AB897CE-BC20-47FF-972A-2348463C16AD}"/>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22647714-EF4B-469E-952C-B4984B7389E2}"/>
            </a:ext>
          </a:extLst>
        </xdr:cNvPr>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a:extLst>
            <a:ext uri="{FF2B5EF4-FFF2-40B4-BE49-F238E27FC236}">
              <a16:creationId xmlns:a16="http://schemas.microsoft.com/office/drawing/2014/main" id="{BC9D1688-EFB0-4555-BDB4-D77ECEC6AB88}"/>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a:extLst>
            <a:ext uri="{FF2B5EF4-FFF2-40B4-BE49-F238E27FC236}">
              <a16:creationId xmlns:a16="http://schemas.microsoft.com/office/drawing/2014/main" id="{425EA4FD-7F9C-4BF0-BF14-A5DE1F185987}"/>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a:extLst>
            <a:ext uri="{FF2B5EF4-FFF2-40B4-BE49-F238E27FC236}">
              <a16:creationId xmlns:a16="http://schemas.microsoft.com/office/drawing/2014/main" id="{795C0F41-4637-478D-8DD4-28DF1452FE8D}"/>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a:extLst>
            <a:ext uri="{FF2B5EF4-FFF2-40B4-BE49-F238E27FC236}">
              <a16:creationId xmlns:a16="http://schemas.microsoft.com/office/drawing/2014/main" id="{A0AC3B4A-65E3-404C-9146-761846405166}"/>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a:extLst>
            <a:ext uri="{FF2B5EF4-FFF2-40B4-BE49-F238E27FC236}">
              <a16:creationId xmlns:a16="http://schemas.microsoft.com/office/drawing/2014/main" id="{7279E978-713F-4F71-9A4C-4C77FFFF0082}"/>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EAE560B-2E2D-48AF-8B81-7ADE6DE8CF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48A6C0D-8CAF-4A6E-8BE4-6F05E94A3D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37EAFFC-BD2B-41D6-9EEA-4538AD6095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9FBE6AE-FEEF-4601-8017-C0C4407392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78434CA-B04C-456D-B01A-C95FAD2E3B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533" name="楕円 532">
          <a:extLst>
            <a:ext uri="{FF2B5EF4-FFF2-40B4-BE49-F238E27FC236}">
              <a16:creationId xmlns:a16="http://schemas.microsoft.com/office/drawing/2014/main" id="{DA900572-E63C-43DD-97A2-5C33659C1ADD}"/>
            </a:ext>
          </a:extLst>
        </xdr:cNvPr>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BA1B85FA-57DB-4278-826A-A676A5BE01CD}"/>
            </a:ext>
          </a:extLst>
        </xdr:cNvPr>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535" name="楕円 534">
          <a:extLst>
            <a:ext uri="{FF2B5EF4-FFF2-40B4-BE49-F238E27FC236}">
              <a16:creationId xmlns:a16="http://schemas.microsoft.com/office/drawing/2014/main" id="{36E7E85B-ACB5-4029-964E-45F46DC78F27}"/>
            </a:ext>
          </a:extLst>
        </xdr:cNvPr>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123825</xdr:rowOff>
    </xdr:to>
    <xdr:cxnSp macro="">
      <xdr:nvCxnSpPr>
        <xdr:cNvPr id="536" name="直線コネクタ 535">
          <a:extLst>
            <a:ext uri="{FF2B5EF4-FFF2-40B4-BE49-F238E27FC236}">
              <a16:creationId xmlns:a16="http://schemas.microsoft.com/office/drawing/2014/main" id="{6841930D-A3E9-4737-AE05-496CADFC3D52}"/>
            </a:ext>
          </a:extLst>
        </xdr:cNvPr>
        <xdr:cNvCxnSpPr/>
      </xdr:nvCxnSpPr>
      <xdr:spPr>
        <a:xfrm>
          <a:off x="15481300" y="65246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80645</xdr:rowOff>
    </xdr:from>
    <xdr:to>
      <xdr:col>76</xdr:col>
      <xdr:colOff>165100</xdr:colOff>
      <xdr:row>38</xdr:row>
      <xdr:rowOff>10795</xdr:rowOff>
    </xdr:to>
    <xdr:sp macro="" textlink="">
      <xdr:nvSpPr>
        <xdr:cNvPr id="537" name="楕円 536">
          <a:extLst>
            <a:ext uri="{FF2B5EF4-FFF2-40B4-BE49-F238E27FC236}">
              <a16:creationId xmlns:a16="http://schemas.microsoft.com/office/drawing/2014/main" id="{FFD13625-A05D-45EA-8D0D-D94FB9E3546C}"/>
            </a:ext>
          </a:extLst>
        </xdr:cNvPr>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38</xdr:row>
      <xdr:rowOff>9525</xdr:rowOff>
    </xdr:to>
    <xdr:cxnSp macro="">
      <xdr:nvCxnSpPr>
        <xdr:cNvPr id="538" name="直線コネクタ 537">
          <a:extLst>
            <a:ext uri="{FF2B5EF4-FFF2-40B4-BE49-F238E27FC236}">
              <a16:creationId xmlns:a16="http://schemas.microsoft.com/office/drawing/2014/main" id="{70FFD00A-5565-4E63-8742-BA3A1F3525CB}"/>
            </a:ext>
          </a:extLst>
        </xdr:cNvPr>
        <xdr:cNvCxnSpPr/>
      </xdr:nvCxnSpPr>
      <xdr:spPr>
        <a:xfrm>
          <a:off x="14592300" y="647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539" name="楕円 538">
          <a:extLst>
            <a:ext uri="{FF2B5EF4-FFF2-40B4-BE49-F238E27FC236}">
              <a16:creationId xmlns:a16="http://schemas.microsoft.com/office/drawing/2014/main" id="{116DB24A-90FC-4324-8D2F-A42B6354ED03}"/>
            </a:ext>
          </a:extLst>
        </xdr:cNvPr>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37</xdr:row>
      <xdr:rowOff>140970</xdr:rowOff>
    </xdr:to>
    <xdr:cxnSp macro="">
      <xdr:nvCxnSpPr>
        <xdr:cNvPr id="540" name="直線コネクタ 539">
          <a:extLst>
            <a:ext uri="{FF2B5EF4-FFF2-40B4-BE49-F238E27FC236}">
              <a16:creationId xmlns:a16="http://schemas.microsoft.com/office/drawing/2014/main" id="{2972ED74-CDB9-4F54-AEBA-5ABFAB16D41A}"/>
            </a:ext>
          </a:extLst>
        </xdr:cNvPr>
        <xdr:cNvCxnSpPr/>
      </xdr:nvCxnSpPr>
      <xdr:spPr>
        <a:xfrm flipV="1">
          <a:off x="13703300" y="6475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86360</xdr:rowOff>
    </xdr:from>
    <xdr:to>
      <xdr:col>67</xdr:col>
      <xdr:colOff>101600</xdr:colOff>
      <xdr:row>38</xdr:row>
      <xdr:rowOff>16510</xdr:rowOff>
    </xdr:to>
    <xdr:sp macro="" textlink="">
      <xdr:nvSpPr>
        <xdr:cNvPr id="541" name="楕円 540">
          <a:extLst>
            <a:ext uri="{FF2B5EF4-FFF2-40B4-BE49-F238E27FC236}">
              <a16:creationId xmlns:a16="http://schemas.microsoft.com/office/drawing/2014/main" id="{9B882B86-616E-4F83-B3DF-E52319980C59}"/>
            </a:ext>
          </a:extLst>
        </xdr:cNvPr>
        <xdr:cNvSpPr/>
      </xdr:nvSpPr>
      <xdr:spPr>
        <a:xfrm>
          <a:off x="1276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37</xdr:row>
      <xdr:rowOff>140970</xdr:rowOff>
    </xdr:to>
    <xdr:cxnSp macro="">
      <xdr:nvCxnSpPr>
        <xdr:cNvPr id="542" name="直線コネクタ 541">
          <a:extLst>
            <a:ext uri="{FF2B5EF4-FFF2-40B4-BE49-F238E27FC236}">
              <a16:creationId xmlns:a16="http://schemas.microsoft.com/office/drawing/2014/main" id="{50CFED3F-24E2-4800-927D-8F42BDE185A0}"/>
            </a:ext>
          </a:extLst>
        </xdr:cNvPr>
        <xdr:cNvCxnSpPr/>
      </xdr:nvCxnSpPr>
      <xdr:spPr>
        <a:xfrm>
          <a:off x="12814300" y="6480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30977123-67F8-4AB8-B957-31F6260F7254}"/>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51B1E327-224E-4E3A-8241-5DDE4996BD41}"/>
            </a:ext>
          </a:extLst>
        </xdr:cNvPr>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7C8663CF-1211-489B-804B-FB5265E41EA2}"/>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8633933-50B4-4A03-AA9E-65D39372EC9F}"/>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76852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49597055-BB23-4056-81F5-D0EE6EF76C2C}"/>
            </a:ext>
          </a:extLst>
        </xdr:cNvPr>
        <xdr:cNvSpPr txBox="1"/>
      </xdr:nvSpPr>
      <xdr:spPr>
        <a:xfrm>
          <a:off x="15266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7F24B393-7B5C-4567-9D9F-92BCCC9FE92D}"/>
            </a:ext>
          </a:extLst>
        </xdr:cNvPr>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3E132B00-9AF1-4907-AB59-322D1D614D73}"/>
            </a:ext>
          </a:extLst>
        </xdr:cNvPr>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33037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8EEB2463-01D5-4529-B21F-B0B8CCE42B0D}"/>
            </a:ext>
          </a:extLst>
        </xdr:cNvPr>
        <xdr:cNvSpPr txBox="1"/>
      </xdr:nvSpPr>
      <xdr:spPr>
        <a:xfrm>
          <a:off x="12611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34DC7B6E-DFD8-4DEB-8F2D-AD56802C06B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E3665C4-52AA-453B-8659-5CDA324549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69CD3D0C-5DE9-4C20-AC81-D2B752AFEE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CB0F8294-35B8-4A9D-A39C-D2021F3FCE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C796A3CF-95AC-452A-BE78-08D6DAAFD0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EE4F8A22-D115-412A-AC6F-016EA8271B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453A0C03-9B45-48ED-9839-920885A649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F6039E9D-CBC0-436A-B2D3-FF250C3EDE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7997C060-4C7B-4115-9BDE-6EC62FECFC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4C0BA068-095D-41EC-BDDE-C8F3338AFE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a:extLst>
            <a:ext uri="{FF2B5EF4-FFF2-40B4-BE49-F238E27FC236}">
              <a16:creationId xmlns:a16="http://schemas.microsoft.com/office/drawing/2014/main" id="{3DF07B71-32EF-4D1C-938F-7E650F66CAD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a:extLst>
            <a:ext uri="{FF2B5EF4-FFF2-40B4-BE49-F238E27FC236}">
              <a16:creationId xmlns:a16="http://schemas.microsoft.com/office/drawing/2014/main" id="{26EED3DF-E806-4328-A990-0C5DBCDD6AC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a:extLst>
            <a:ext uri="{FF2B5EF4-FFF2-40B4-BE49-F238E27FC236}">
              <a16:creationId xmlns:a16="http://schemas.microsoft.com/office/drawing/2014/main" id="{1909E53C-541C-4091-B06E-79C33719417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a:extLst>
            <a:ext uri="{FF2B5EF4-FFF2-40B4-BE49-F238E27FC236}">
              <a16:creationId xmlns:a16="http://schemas.microsoft.com/office/drawing/2014/main" id="{541F2EF9-D7E3-4047-9DE7-CCD24C4269F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a:extLst>
            <a:ext uri="{FF2B5EF4-FFF2-40B4-BE49-F238E27FC236}">
              <a16:creationId xmlns:a16="http://schemas.microsoft.com/office/drawing/2014/main" id="{2D04744D-D087-4BEF-BB35-BC71F07444B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a:extLst>
            <a:ext uri="{FF2B5EF4-FFF2-40B4-BE49-F238E27FC236}">
              <a16:creationId xmlns:a16="http://schemas.microsoft.com/office/drawing/2014/main" id="{DEDEEB85-D10B-4AFE-9FB2-E6CB8011A8DE}"/>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a:extLst>
            <a:ext uri="{FF2B5EF4-FFF2-40B4-BE49-F238E27FC236}">
              <a16:creationId xmlns:a16="http://schemas.microsoft.com/office/drawing/2014/main" id="{F7AB1490-BB46-473E-8E69-017F5063883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a:extLst>
            <a:ext uri="{FF2B5EF4-FFF2-40B4-BE49-F238E27FC236}">
              <a16:creationId xmlns:a16="http://schemas.microsoft.com/office/drawing/2014/main" id="{91982FD6-6EA4-41E9-AEAF-AFB73E48B054}"/>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a:extLst>
            <a:ext uri="{FF2B5EF4-FFF2-40B4-BE49-F238E27FC236}">
              <a16:creationId xmlns:a16="http://schemas.microsoft.com/office/drawing/2014/main" id="{4BDFFEE8-8F6D-4C83-8469-274ADB516AB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a:extLst>
            <a:ext uri="{FF2B5EF4-FFF2-40B4-BE49-F238E27FC236}">
              <a16:creationId xmlns:a16="http://schemas.microsoft.com/office/drawing/2014/main" id="{8107759E-B374-47CE-9F42-9B321C8FFC65}"/>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a:extLst>
            <a:ext uri="{FF2B5EF4-FFF2-40B4-BE49-F238E27FC236}">
              <a16:creationId xmlns:a16="http://schemas.microsoft.com/office/drawing/2014/main" id="{511A0523-0CD4-4190-9433-1E18B81E5D9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a:extLst>
            <a:ext uri="{FF2B5EF4-FFF2-40B4-BE49-F238E27FC236}">
              <a16:creationId xmlns:a16="http://schemas.microsoft.com/office/drawing/2014/main" id="{A62B1587-152C-426F-BE23-ADFA947F106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3D6D6672-BDAB-496E-A3A9-D51F45D00D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A485275B-22D0-43E6-B2F4-8C7C7A07206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58C46614-5602-4EDE-854A-FF40B58BDF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a:extLst>
            <a:ext uri="{FF2B5EF4-FFF2-40B4-BE49-F238E27FC236}">
              <a16:creationId xmlns:a16="http://schemas.microsoft.com/office/drawing/2014/main" id="{62D49CEB-EDFF-4F5B-B260-8AB8F1A294FB}"/>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D3E0F5CA-ABDC-4C43-9DCF-33B42FDFD1B5}"/>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a:extLst>
            <a:ext uri="{FF2B5EF4-FFF2-40B4-BE49-F238E27FC236}">
              <a16:creationId xmlns:a16="http://schemas.microsoft.com/office/drawing/2014/main" id="{B99922FF-E720-4F80-979A-E4B7541D1A98}"/>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5E25651A-79E9-48DB-A280-BA10C83AE402}"/>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a:extLst>
            <a:ext uri="{FF2B5EF4-FFF2-40B4-BE49-F238E27FC236}">
              <a16:creationId xmlns:a16="http://schemas.microsoft.com/office/drawing/2014/main" id="{8767C7E5-9CE4-42E1-BD0D-82FDBA8CC9F0}"/>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69D1505D-AE92-4A59-BB0C-D868E8D01938}"/>
            </a:ext>
          </a:extLst>
        </xdr:cNvPr>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a:extLst>
            <a:ext uri="{FF2B5EF4-FFF2-40B4-BE49-F238E27FC236}">
              <a16:creationId xmlns:a16="http://schemas.microsoft.com/office/drawing/2014/main" id="{1AEA80A8-7207-43EC-A494-E4D475F9B365}"/>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a:extLst>
            <a:ext uri="{FF2B5EF4-FFF2-40B4-BE49-F238E27FC236}">
              <a16:creationId xmlns:a16="http://schemas.microsoft.com/office/drawing/2014/main" id="{BAC5EE61-D7D0-402B-974B-96FE3810A5B9}"/>
            </a:ext>
          </a:extLst>
        </xdr:cNvPr>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a:extLst>
            <a:ext uri="{FF2B5EF4-FFF2-40B4-BE49-F238E27FC236}">
              <a16:creationId xmlns:a16="http://schemas.microsoft.com/office/drawing/2014/main" id="{F3996F00-4E8C-4063-A2AE-22B4E4268BC8}"/>
            </a:ext>
          </a:extLst>
        </xdr:cNvPr>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a:extLst>
            <a:ext uri="{FF2B5EF4-FFF2-40B4-BE49-F238E27FC236}">
              <a16:creationId xmlns:a16="http://schemas.microsoft.com/office/drawing/2014/main" id="{3D8D1CE9-9EB7-4633-85BE-819AC921D8B1}"/>
            </a:ext>
          </a:extLst>
        </xdr:cNvPr>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a:extLst>
            <a:ext uri="{FF2B5EF4-FFF2-40B4-BE49-F238E27FC236}">
              <a16:creationId xmlns:a16="http://schemas.microsoft.com/office/drawing/2014/main" id="{C9255380-41BF-4092-A51A-36C0416CF0AC}"/>
            </a:ext>
          </a:extLst>
        </xdr:cNvPr>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6416161-C962-4D12-9394-7EA30BB2F1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F45D750-8DCB-4ABA-9E9E-8459E4AD5B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6A9B901-0A93-4D0A-88E0-DF7AC8BCC8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4F5290C-4B0C-42AE-B0DC-512569678E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1742789-C750-4CC3-8921-07219CF0BE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120574</xdr:rowOff>
    </xdr:from>
    <xdr:to>
      <xdr:col>116</xdr:col>
      <xdr:colOff>114300</xdr:colOff>
      <xdr:row>42</xdr:row>
      <xdr:rowOff>50724</xdr:rowOff>
    </xdr:to>
    <xdr:sp macro="" textlink="">
      <xdr:nvSpPr>
        <xdr:cNvPr id="592" name="楕円 591">
          <a:extLst>
            <a:ext uri="{FF2B5EF4-FFF2-40B4-BE49-F238E27FC236}">
              <a16:creationId xmlns:a16="http://schemas.microsoft.com/office/drawing/2014/main" id="{08B0B024-2714-4032-A909-2827F4891401}"/>
            </a:ext>
          </a:extLst>
        </xdr:cNvPr>
        <xdr:cNvSpPr/>
      </xdr:nvSpPr>
      <xdr:spPr>
        <a:xfrm>
          <a:off x="22110700" y="71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35501</xdr:rowOff>
    </xdr:from>
    <xdr:ext cx="469744" cy="259045"/>
    <xdr:sp macro="" textlink="">
      <xdr:nvSpPr>
        <xdr:cNvPr id="593" name="【一般廃棄物処理施設】&#10;一人当たり有形固定資産（償却資産）額該当値テキスト">
          <a:extLst>
            <a:ext uri="{FF2B5EF4-FFF2-40B4-BE49-F238E27FC236}">
              <a16:creationId xmlns:a16="http://schemas.microsoft.com/office/drawing/2014/main" id="{91AD84D9-3589-4B8B-BF50-396E8F33C2C0}"/>
            </a:ext>
          </a:extLst>
        </xdr:cNvPr>
        <xdr:cNvSpPr txBox="1"/>
      </xdr:nvSpPr>
      <xdr:spPr>
        <a:xfrm>
          <a:off x="22199600" y="70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73885</xdr:rowOff>
    </xdr:from>
    <xdr:to>
      <xdr:col>112</xdr:col>
      <xdr:colOff>38100</xdr:colOff>
      <xdr:row>42</xdr:row>
      <xdr:rowOff>4035</xdr:rowOff>
    </xdr:to>
    <xdr:sp macro="" textlink="">
      <xdr:nvSpPr>
        <xdr:cNvPr id="594" name="楕円 593">
          <a:extLst>
            <a:ext uri="{FF2B5EF4-FFF2-40B4-BE49-F238E27FC236}">
              <a16:creationId xmlns:a16="http://schemas.microsoft.com/office/drawing/2014/main" id="{7D5CF597-F515-4911-963C-5CE1E8C17397}"/>
            </a:ext>
          </a:extLst>
        </xdr:cNvPr>
        <xdr:cNvSpPr/>
      </xdr:nvSpPr>
      <xdr:spPr>
        <a:xfrm>
          <a:off x="21272500" y="71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124685</xdr:rowOff>
    </xdr:from>
    <xdr:to>
      <xdr:col>116</xdr:col>
      <xdr:colOff>63500</xdr:colOff>
      <xdr:row>41</xdr:row>
      <xdr:rowOff>171374</xdr:rowOff>
    </xdr:to>
    <xdr:cxnSp macro="">
      <xdr:nvCxnSpPr>
        <xdr:cNvPr id="595" name="直線コネクタ 594">
          <a:extLst>
            <a:ext uri="{FF2B5EF4-FFF2-40B4-BE49-F238E27FC236}">
              <a16:creationId xmlns:a16="http://schemas.microsoft.com/office/drawing/2014/main" id="{642F407B-E173-44E6-99EB-2C1979870EE5}"/>
            </a:ext>
          </a:extLst>
        </xdr:cNvPr>
        <xdr:cNvCxnSpPr/>
      </xdr:nvCxnSpPr>
      <xdr:spPr>
        <a:xfrm>
          <a:off x="21323300" y="7154135"/>
          <a:ext cx="8382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75932</xdr:rowOff>
    </xdr:from>
    <xdr:to>
      <xdr:col>107</xdr:col>
      <xdr:colOff>101600</xdr:colOff>
      <xdr:row>42</xdr:row>
      <xdr:rowOff>6082</xdr:rowOff>
    </xdr:to>
    <xdr:sp macro="" textlink="">
      <xdr:nvSpPr>
        <xdr:cNvPr id="596" name="楕円 595">
          <a:extLst>
            <a:ext uri="{FF2B5EF4-FFF2-40B4-BE49-F238E27FC236}">
              <a16:creationId xmlns:a16="http://schemas.microsoft.com/office/drawing/2014/main" id="{61737FA1-5524-403A-80F5-F612EDA1D489}"/>
            </a:ext>
          </a:extLst>
        </xdr:cNvPr>
        <xdr:cNvSpPr/>
      </xdr:nvSpPr>
      <xdr:spPr>
        <a:xfrm>
          <a:off x="20383500" y="7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124685</xdr:rowOff>
    </xdr:from>
    <xdr:to>
      <xdr:col>111</xdr:col>
      <xdr:colOff>177800</xdr:colOff>
      <xdr:row>41</xdr:row>
      <xdr:rowOff>126732</xdr:rowOff>
    </xdr:to>
    <xdr:cxnSp macro="">
      <xdr:nvCxnSpPr>
        <xdr:cNvPr id="597" name="直線コネクタ 596">
          <a:extLst>
            <a:ext uri="{FF2B5EF4-FFF2-40B4-BE49-F238E27FC236}">
              <a16:creationId xmlns:a16="http://schemas.microsoft.com/office/drawing/2014/main" id="{49BE548E-38C8-4CEE-BEEF-1F35FE69E982}"/>
            </a:ext>
          </a:extLst>
        </xdr:cNvPr>
        <xdr:cNvCxnSpPr/>
      </xdr:nvCxnSpPr>
      <xdr:spPr>
        <a:xfrm flipV="1">
          <a:off x="20434300" y="7154135"/>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66504</xdr:rowOff>
    </xdr:from>
    <xdr:to>
      <xdr:col>102</xdr:col>
      <xdr:colOff>165100</xdr:colOff>
      <xdr:row>41</xdr:row>
      <xdr:rowOff>168104</xdr:rowOff>
    </xdr:to>
    <xdr:sp macro="" textlink="">
      <xdr:nvSpPr>
        <xdr:cNvPr id="598" name="楕円 597">
          <a:extLst>
            <a:ext uri="{FF2B5EF4-FFF2-40B4-BE49-F238E27FC236}">
              <a16:creationId xmlns:a16="http://schemas.microsoft.com/office/drawing/2014/main" id="{82738B4E-41A7-4AA7-BEB0-565565AB4C8A}"/>
            </a:ext>
          </a:extLst>
        </xdr:cNvPr>
        <xdr:cNvSpPr/>
      </xdr:nvSpPr>
      <xdr:spPr>
        <a:xfrm>
          <a:off x="19494500" y="70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117304</xdr:rowOff>
    </xdr:from>
    <xdr:to>
      <xdr:col>107</xdr:col>
      <xdr:colOff>50800</xdr:colOff>
      <xdr:row>41</xdr:row>
      <xdr:rowOff>126732</xdr:rowOff>
    </xdr:to>
    <xdr:cxnSp macro="">
      <xdr:nvCxnSpPr>
        <xdr:cNvPr id="599" name="直線コネクタ 598">
          <a:extLst>
            <a:ext uri="{FF2B5EF4-FFF2-40B4-BE49-F238E27FC236}">
              <a16:creationId xmlns:a16="http://schemas.microsoft.com/office/drawing/2014/main" id="{116903EF-010E-48BB-9F4F-C7AA1777A1C2}"/>
            </a:ext>
          </a:extLst>
        </xdr:cNvPr>
        <xdr:cNvCxnSpPr/>
      </xdr:nvCxnSpPr>
      <xdr:spPr>
        <a:xfrm>
          <a:off x="19545300" y="7146754"/>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62891</xdr:rowOff>
    </xdr:from>
    <xdr:to>
      <xdr:col>98</xdr:col>
      <xdr:colOff>38100</xdr:colOff>
      <xdr:row>41</xdr:row>
      <xdr:rowOff>164491</xdr:rowOff>
    </xdr:to>
    <xdr:sp macro="" textlink="">
      <xdr:nvSpPr>
        <xdr:cNvPr id="600" name="楕円 599">
          <a:extLst>
            <a:ext uri="{FF2B5EF4-FFF2-40B4-BE49-F238E27FC236}">
              <a16:creationId xmlns:a16="http://schemas.microsoft.com/office/drawing/2014/main" id="{A2F58EFE-2981-4E00-B059-1DD7CA113589}"/>
            </a:ext>
          </a:extLst>
        </xdr:cNvPr>
        <xdr:cNvSpPr/>
      </xdr:nvSpPr>
      <xdr:spPr>
        <a:xfrm>
          <a:off x="18605500" y="70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113691</xdr:rowOff>
    </xdr:from>
    <xdr:to>
      <xdr:col>102</xdr:col>
      <xdr:colOff>114300</xdr:colOff>
      <xdr:row>41</xdr:row>
      <xdr:rowOff>117304</xdr:rowOff>
    </xdr:to>
    <xdr:cxnSp macro="">
      <xdr:nvCxnSpPr>
        <xdr:cNvPr id="601" name="直線コネクタ 600">
          <a:extLst>
            <a:ext uri="{FF2B5EF4-FFF2-40B4-BE49-F238E27FC236}">
              <a16:creationId xmlns:a16="http://schemas.microsoft.com/office/drawing/2014/main" id="{F272659A-CC7E-4436-BBC7-EFBD3F6D56F1}"/>
            </a:ext>
          </a:extLst>
        </xdr:cNvPr>
        <xdr:cNvCxnSpPr/>
      </xdr:nvCxnSpPr>
      <xdr:spPr>
        <a:xfrm>
          <a:off x="18656300" y="7143141"/>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F77F5580-98C4-4445-957C-18B5C70C6649}"/>
            </a:ext>
          </a:extLst>
        </xdr:cNvPr>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803EED19-9E9F-4E8A-AACC-5189BD02F7F0}"/>
            </a:ext>
          </a:extLst>
        </xdr:cNvPr>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849F313-BEFE-4B77-B329-4881AD40BD3E}"/>
            </a:ext>
          </a:extLst>
        </xdr:cNvPr>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BF2475E2-1D6A-48B5-BADC-C12B820A8935}"/>
            </a:ext>
          </a:extLst>
        </xdr:cNvPr>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166612</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E5293913-1C3A-48DC-9348-818CC23293E4}"/>
            </a:ext>
          </a:extLst>
        </xdr:cNvPr>
        <xdr:cNvSpPr txBox="1"/>
      </xdr:nvSpPr>
      <xdr:spPr>
        <a:xfrm>
          <a:off x="21043411" y="71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168659</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1F6C94AB-5D00-41AA-9E50-F6CD405FE52C}"/>
            </a:ext>
          </a:extLst>
        </xdr:cNvPr>
        <xdr:cNvSpPr txBox="1"/>
      </xdr:nvSpPr>
      <xdr:spPr>
        <a:xfrm>
          <a:off x="20167111" y="719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159231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32818A5C-51B4-4086-861C-9BB3BCB444AF}"/>
            </a:ext>
          </a:extLst>
        </xdr:cNvPr>
        <xdr:cNvSpPr txBox="1"/>
      </xdr:nvSpPr>
      <xdr:spPr>
        <a:xfrm>
          <a:off x="19278111" y="71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155618</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95495CD6-1338-4302-8121-5465ACB960AD}"/>
            </a:ext>
          </a:extLst>
        </xdr:cNvPr>
        <xdr:cNvSpPr txBox="1"/>
      </xdr:nvSpPr>
      <xdr:spPr>
        <a:xfrm>
          <a:off x="18389111" y="71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3CD5B3D-112D-4793-807E-53714750DD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6004F1CF-1F92-42F1-BF50-4259832C2F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31A26B98-7984-4A11-8781-8C6551B482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5241D778-B77E-4272-9030-820DDF0049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B6C61190-E228-47C5-B5B7-EDBAD6421A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5C520565-F6C1-4EA4-89F9-6423C7415E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7A15BB2B-1B0E-427F-8E6D-9E7D4438CA3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3F9CF137-B931-40AE-BFE8-8A01D8CC45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5680DB72-EFE2-47D6-A901-19490A6AF7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4EFE4AE-A665-4CBF-A674-E61027C273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DA78C167-3C84-4A1C-9BD8-C46C57FAB3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885D49E2-EA3B-4A0A-B94D-04688780297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13CDE84A-5A2F-4C52-82A8-30D21680AFC8}"/>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2836DC92-622E-42F0-8D58-85F482AADD1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3D0C2755-72E6-4E36-8013-24B6AA63E06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27FD92CC-B40C-48DC-A813-9CF36D0083B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F8F96929-BEC8-4E0F-94E8-E24A989F572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AB4919FF-DA82-4A2A-B786-54BEAFA9BB9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F9E64DCC-E8EE-4F43-9266-4B567177D2A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F24CCFA5-7DD7-4886-9163-B3ACC77AB9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B66BEFE2-E092-4FE8-9951-CD2640C3D51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76808407-FF57-4ECE-BA79-857B92B093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a:extLst>
            <a:ext uri="{FF2B5EF4-FFF2-40B4-BE49-F238E27FC236}">
              <a16:creationId xmlns:a16="http://schemas.microsoft.com/office/drawing/2014/main" id="{3A621B55-7482-4CE8-A7D0-291657001ADA}"/>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7C1A09D2-A11A-4D2A-9461-291F539B6941}"/>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a:extLst>
            <a:ext uri="{FF2B5EF4-FFF2-40B4-BE49-F238E27FC236}">
              <a16:creationId xmlns:a16="http://schemas.microsoft.com/office/drawing/2014/main" id="{46DF5B47-B393-4153-BD71-DF27B54794A4}"/>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E2BEA541-9E69-4DB6-89FD-A6104A380BA0}"/>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a:extLst>
            <a:ext uri="{FF2B5EF4-FFF2-40B4-BE49-F238E27FC236}">
              <a16:creationId xmlns:a16="http://schemas.microsoft.com/office/drawing/2014/main" id="{2EAADAF1-884E-4ACD-8F59-6B8E1124C6BF}"/>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BFDBD8C-E849-4A33-BCD5-A8110FEF3027}"/>
            </a:ext>
          </a:extLst>
        </xdr:cNvPr>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a:extLst>
            <a:ext uri="{FF2B5EF4-FFF2-40B4-BE49-F238E27FC236}">
              <a16:creationId xmlns:a16="http://schemas.microsoft.com/office/drawing/2014/main" id="{094E177B-0EE7-46EF-BF0A-10777D74FDE3}"/>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a:extLst>
            <a:ext uri="{FF2B5EF4-FFF2-40B4-BE49-F238E27FC236}">
              <a16:creationId xmlns:a16="http://schemas.microsoft.com/office/drawing/2014/main" id="{021DDE78-4A9E-4637-BD67-39B8976F6AB3}"/>
            </a:ext>
          </a:extLst>
        </xdr:cNvPr>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a:extLst>
            <a:ext uri="{FF2B5EF4-FFF2-40B4-BE49-F238E27FC236}">
              <a16:creationId xmlns:a16="http://schemas.microsoft.com/office/drawing/2014/main" id="{E84CEF12-FA07-4022-A6D2-C7DD1157DE89}"/>
            </a:ext>
          </a:extLst>
        </xdr:cNvPr>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a:extLst>
            <a:ext uri="{FF2B5EF4-FFF2-40B4-BE49-F238E27FC236}">
              <a16:creationId xmlns:a16="http://schemas.microsoft.com/office/drawing/2014/main" id="{5D5FEB4A-3B83-4E18-ADFC-D2577CDD78DD}"/>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a:extLst>
            <a:ext uri="{FF2B5EF4-FFF2-40B4-BE49-F238E27FC236}">
              <a16:creationId xmlns:a16="http://schemas.microsoft.com/office/drawing/2014/main" id="{CAC88EB6-654E-4AD7-8B84-C169294591B7}"/>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50DD67B-AA0B-489A-B892-398C05FA8A6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1533F38-9449-4797-B054-E0CC2ACA0D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BF97815-3AEA-4108-9BB8-21340BCC4E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09D58BA-4EDE-449F-B6B3-8DB41C9A7E7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D858B9B-98F6-47A0-B808-CFEA5AD704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648" name="楕円 647">
          <a:extLst>
            <a:ext uri="{FF2B5EF4-FFF2-40B4-BE49-F238E27FC236}">
              <a16:creationId xmlns:a16="http://schemas.microsoft.com/office/drawing/2014/main" id="{271D4794-BA99-4213-A760-95793DFF5014}"/>
            </a:ext>
          </a:extLst>
        </xdr:cNvPr>
        <xdr:cNvSpPr/>
      </xdr:nvSpPr>
      <xdr:spPr>
        <a:xfrm>
          <a:off x="16268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72661</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DAFB450C-33F9-4932-9BEC-B65B0E9BEC9D}"/>
            </a:ext>
          </a:extLst>
        </xdr:cNvPr>
        <xdr:cNvSpPr txBox="1"/>
      </xdr:nvSpPr>
      <xdr:spPr>
        <a:xfrm>
          <a:off x="163576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170942</xdr:rowOff>
    </xdr:from>
    <xdr:to>
      <xdr:col>81</xdr:col>
      <xdr:colOff>101600</xdr:colOff>
      <xdr:row>57</xdr:row>
      <xdr:rowOff>101092</xdr:rowOff>
    </xdr:to>
    <xdr:sp macro="" textlink="">
      <xdr:nvSpPr>
        <xdr:cNvPr id="650" name="楕円 649">
          <a:extLst>
            <a:ext uri="{FF2B5EF4-FFF2-40B4-BE49-F238E27FC236}">
              <a16:creationId xmlns:a16="http://schemas.microsoft.com/office/drawing/2014/main" id="{0D736592-6752-4CB5-83AF-A8C2E4B39623}"/>
            </a:ext>
          </a:extLst>
        </xdr:cNvPr>
        <xdr:cNvSpPr/>
      </xdr:nvSpPr>
      <xdr:spPr>
        <a:xfrm>
          <a:off x="15430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50292</xdr:rowOff>
    </xdr:from>
    <xdr:to>
      <xdr:col>85</xdr:col>
      <xdr:colOff>127000</xdr:colOff>
      <xdr:row>57</xdr:row>
      <xdr:rowOff>100584</xdr:rowOff>
    </xdr:to>
    <xdr:cxnSp macro="">
      <xdr:nvCxnSpPr>
        <xdr:cNvPr id="651" name="直線コネクタ 650">
          <a:extLst>
            <a:ext uri="{FF2B5EF4-FFF2-40B4-BE49-F238E27FC236}">
              <a16:creationId xmlns:a16="http://schemas.microsoft.com/office/drawing/2014/main" id="{1C7B2E29-1087-4F92-BA66-1A79433A86D9}"/>
            </a:ext>
          </a:extLst>
        </xdr:cNvPr>
        <xdr:cNvCxnSpPr/>
      </xdr:nvCxnSpPr>
      <xdr:spPr>
        <a:xfrm>
          <a:off x="15481300" y="982294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652" name="楕円 651">
          <a:extLst>
            <a:ext uri="{FF2B5EF4-FFF2-40B4-BE49-F238E27FC236}">
              <a16:creationId xmlns:a16="http://schemas.microsoft.com/office/drawing/2014/main" id="{D8A486E5-826C-4F49-8B3B-E92A2FD6F102}"/>
            </a:ext>
          </a:extLst>
        </xdr:cNvPr>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50292</xdr:rowOff>
    </xdr:to>
    <xdr:cxnSp macro="">
      <xdr:nvCxnSpPr>
        <xdr:cNvPr id="653" name="直線コネクタ 652">
          <a:extLst>
            <a:ext uri="{FF2B5EF4-FFF2-40B4-BE49-F238E27FC236}">
              <a16:creationId xmlns:a16="http://schemas.microsoft.com/office/drawing/2014/main" id="{AD0605E9-3A5F-41CF-91BD-4B08DF3FA129}"/>
            </a:ext>
          </a:extLst>
        </xdr:cNvPr>
        <xdr:cNvCxnSpPr/>
      </xdr:nvCxnSpPr>
      <xdr:spPr>
        <a:xfrm>
          <a:off x="14592300" y="97726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70358</xdr:rowOff>
    </xdr:from>
    <xdr:to>
      <xdr:col>72</xdr:col>
      <xdr:colOff>38100</xdr:colOff>
      <xdr:row>57</xdr:row>
      <xdr:rowOff>508</xdr:rowOff>
    </xdr:to>
    <xdr:sp macro="" textlink="">
      <xdr:nvSpPr>
        <xdr:cNvPr id="654" name="楕円 653">
          <a:extLst>
            <a:ext uri="{FF2B5EF4-FFF2-40B4-BE49-F238E27FC236}">
              <a16:creationId xmlns:a16="http://schemas.microsoft.com/office/drawing/2014/main" id="{AB33A335-FD2C-4F65-86BA-7C8F8D457AED}"/>
            </a:ext>
          </a:extLst>
        </xdr:cNvPr>
        <xdr:cNvSpPr/>
      </xdr:nvSpPr>
      <xdr:spPr>
        <a:xfrm>
          <a:off x="136525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121158</xdr:rowOff>
    </xdr:from>
    <xdr:to>
      <xdr:col>76</xdr:col>
      <xdr:colOff>114300</xdr:colOff>
      <xdr:row>57</xdr:row>
      <xdr:rowOff>0</xdr:rowOff>
    </xdr:to>
    <xdr:cxnSp macro="">
      <xdr:nvCxnSpPr>
        <xdr:cNvPr id="655" name="直線コネクタ 654">
          <a:extLst>
            <a:ext uri="{FF2B5EF4-FFF2-40B4-BE49-F238E27FC236}">
              <a16:creationId xmlns:a16="http://schemas.microsoft.com/office/drawing/2014/main" id="{CB37A068-F0FD-4F92-8CE7-87D30AB209A4}"/>
            </a:ext>
          </a:extLst>
        </xdr:cNvPr>
        <xdr:cNvCxnSpPr/>
      </xdr:nvCxnSpPr>
      <xdr:spPr>
        <a:xfrm>
          <a:off x="13703300" y="97223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22352</xdr:rowOff>
    </xdr:from>
    <xdr:to>
      <xdr:col>67</xdr:col>
      <xdr:colOff>101600</xdr:colOff>
      <xdr:row>56</xdr:row>
      <xdr:rowOff>123952</xdr:rowOff>
    </xdr:to>
    <xdr:sp macro="" textlink="">
      <xdr:nvSpPr>
        <xdr:cNvPr id="656" name="楕円 655">
          <a:extLst>
            <a:ext uri="{FF2B5EF4-FFF2-40B4-BE49-F238E27FC236}">
              <a16:creationId xmlns:a16="http://schemas.microsoft.com/office/drawing/2014/main" id="{202F7F26-8DD5-4BCC-AE19-D7E75AC2113F}"/>
            </a:ext>
          </a:extLst>
        </xdr:cNvPr>
        <xdr:cNvSpPr/>
      </xdr:nvSpPr>
      <xdr:spPr>
        <a:xfrm>
          <a:off x="12763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73152</xdr:rowOff>
    </xdr:from>
    <xdr:to>
      <xdr:col>71</xdr:col>
      <xdr:colOff>177800</xdr:colOff>
      <xdr:row>56</xdr:row>
      <xdr:rowOff>121158</xdr:rowOff>
    </xdr:to>
    <xdr:cxnSp macro="">
      <xdr:nvCxnSpPr>
        <xdr:cNvPr id="657" name="直線コネクタ 656">
          <a:extLst>
            <a:ext uri="{FF2B5EF4-FFF2-40B4-BE49-F238E27FC236}">
              <a16:creationId xmlns:a16="http://schemas.microsoft.com/office/drawing/2014/main" id="{763B83A5-B6E1-4E52-8B26-A3CA05F01776}"/>
            </a:ext>
          </a:extLst>
        </xdr:cNvPr>
        <xdr:cNvCxnSpPr/>
      </xdr:nvCxnSpPr>
      <xdr:spPr>
        <a:xfrm>
          <a:off x="12814300" y="96743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205117B2-00C1-4801-987C-CAF51A69EFF8}"/>
            </a:ext>
          </a:extLst>
        </xdr:cNvPr>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1C8347DE-22F5-4AD6-8C4A-7A8831B1B198}"/>
            </a:ext>
          </a:extLst>
        </xdr:cNvPr>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71EA34B0-0A5D-4E85-AED6-7E847F8F9B65}"/>
            </a:ext>
          </a:extLst>
        </xdr:cNvPr>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41927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E6C2F188-7A96-498F-9BCE-F0E8613ADC45}"/>
            </a:ext>
          </a:extLst>
        </xdr:cNvPr>
        <xdr:cNvSpPr txBox="1"/>
      </xdr:nvSpPr>
      <xdr:spPr>
        <a:xfrm>
          <a:off x="12611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117619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E16E8EBF-9BF7-4B0E-BEEE-427704698BBD}"/>
            </a:ext>
          </a:extLst>
        </xdr:cNvPr>
        <xdr:cNvSpPr txBox="1"/>
      </xdr:nvSpPr>
      <xdr:spPr>
        <a:xfrm>
          <a:off x="152660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DFA6735-B948-4230-8493-C22A2BB51988}"/>
            </a:ext>
          </a:extLst>
        </xdr:cNvPr>
        <xdr:cNvSpPr txBox="1"/>
      </xdr:nvSpPr>
      <xdr:spPr>
        <a:xfrm>
          <a:off x="14389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2B9CEB4C-830A-4B68-9534-02D02E7D0399}"/>
            </a:ext>
          </a:extLst>
        </xdr:cNvPr>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140479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62820165-C6B9-48E8-9DA2-A37797D0F6C0}"/>
            </a:ext>
          </a:extLst>
        </xdr:cNvPr>
        <xdr:cNvSpPr txBox="1"/>
      </xdr:nvSpPr>
      <xdr:spPr>
        <a:xfrm>
          <a:off x="12611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B80825E-F626-4A41-8075-8E8A2E6DE3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4AE1599B-A1CC-494D-A898-16924CF447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98BD680C-254A-48F8-B261-1615EE87FE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EAA08BEF-5305-49E5-981A-98DE28B4B3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6CEC472-F3BC-47FE-B30E-7804C5D3A3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4D9CD78F-009A-4951-9455-AA5DEC5D79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351897DE-D4D7-4A04-9E26-8AF819E499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6F223D92-4025-48AB-A07D-99C03E3026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33C0DFD6-600E-4672-9EE6-85C53B3E5B1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E760486F-63B0-4FB6-B0CB-4ED783E737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9DF287D3-656F-4EEB-BE95-BEBD40B1AE8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FC39C3D-6D76-4A55-A971-21F89474D51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99EF823B-C993-4FAD-939F-24D99B924A0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D4A0B998-BBFD-48F1-9A64-59973CCA570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1ED19318-6CA3-4A7A-9CC4-580EFFC5CAB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339B4FDE-46B3-48D9-82E2-60829F9B3BD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92A7182E-CE21-43B7-BEE0-9DA6D14AEC6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52D976EA-AAB6-4511-8AB3-28A95519318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F55EFE58-E33F-495C-8F1D-2795D052E3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A5503108-C975-4635-A367-A4DE3D2864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B53F1CDB-EEAA-42B9-8389-051D2FF5A90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2FD50DA9-9919-43E3-835C-76B3720BA26F}"/>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3E036AB5-E51A-44C4-B6AD-D3309CC605F9}"/>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B6E4296B-34EE-40C8-9284-369FB76CBB03}"/>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BA935429-C482-4784-94FB-89368B9F52E6}"/>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C413488F-8257-4C30-B5C6-FD12D634936F}"/>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D0B33141-CCC7-49BC-AF0F-18047757B06E}"/>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421F64B3-8367-4286-B0E8-C6EF252376FD}"/>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a:extLst>
            <a:ext uri="{FF2B5EF4-FFF2-40B4-BE49-F238E27FC236}">
              <a16:creationId xmlns:a16="http://schemas.microsoft.com/office/drawing/2014/main" id="{78219893-1AC8-4A9A-A84F-CE0FC9D7390C}"/>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a:extLst>
            <a:ext uri="{FF2B5EF4-FFF2-40B4-BE49-F238E27FC236}">
              <a16:creationId xmlns:a16="http://schemas.microsoft.com/office/drawing/2014/main" id="{9291BA41-D57A-4FC3-89BB-EF067050CD5D}"/>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a:extLst>
            <a:ext uri="{FF2B5EF4-FFF2-40B4-BE49-F238E27FC236}">
              <a16:creationId xmlns:a16="http://schemas.microsoft.com/office/drawing/2014/main" id="{4D235E37-E223-46EC-9D24-1FABEA32F561}"/>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61391FBC-6A30-47B1-A921-FBABD193D3AB}"/>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B47F3FB-E3EA-4D32-ABBE-037A121A79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C1DFAA3-7D84-4C35-9FFF-AD24C6F7C8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CDC5399-F658-409C-A627-4BB9A02F93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0F1B7CA-6FFC-4A67-8D3B-5A6AE52404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092620D-2E9E-4FE1-A1D4-36A455937C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3" name="楕円 702">
          <a:extLst>
            <a:ext uri="{FF2B5EF4-FFF2-40B4-BE49-F238E27FC236}">
              <a16:creationId xmlns:a16="http://schemas.microsoft.com/office/drawing/2014/main" id="{2C4F30AA-A9CD-4F5D-89EC-764BFDE66B85}"/>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60B4F752-EEF1-4431-9FBE-ACFFEAD7C1AE}"/>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705" name="楕円 704">
          <a:extLst>
            <a:ext uri="{FF2B5EF4-FFF2-40B4-BE49-F238E27FC236}">
              <a16:creationId xmlns:a16="http://schemas.microsoft.com/office/drawing/2014/main" id="{E628A4C3-3CBF-4F40-961B-59C348E3B80E}"/>
            </a:ext>
          </a:extLst>
        </xdr:cNvPr>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102870</xdr:rowOff>
    </xdr:to>
    <xdr:cxnSp macro="">
      <xdr:nvCxnSpPr>
        <xdr:cNvPr id="706" name="直線コネクタ 705">
          <a:extLst>
            <a:ext uri="{FF2B5EF4-FFF2-40B4-BE49-F238E27FC236}">
              <a16:creationId xmlns:a16="http://schemas.microsoft.com/office/drawing/2014/main" id="{E34F11FB-42C4-45A2-B081-8C25D0C99E35}"/>
            </a:ext>
          </a:extLst>
        </xdr:cNvPr>
        <xdr:cNvCxnSpPr/>
      </xdr:nvCxnSpPr>
      <xdr:spPr>
        <a:xfrm flipV="1">
          <a:off x="21323300" y="1053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707" name="楕円 706">
          <a:extLst>
            <a:ext uri="{FF2B5EF4-FFF2-40B4-BE49-F238E27FC236}">
              <a16:creationId xmlns:a16="http://schemas.microsoft.com/office/drawing/2014/main" id="{37300C88-DB3A-4136-81F3-22E95DC43812}"/>
            </a:ext>
          </a:extLst>
        </xdr:cNvPr>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708" name="直線コネクタ 707">
          <a:extLst>
            <a:ext uri="{FF2B5EF4-FFF2-40B4-BE49-F238E27FC236}">
              <a16:creationId xmlns:a16="http://schemas.microsoft.com/office/drawing/2014/main" id="{9881F9BE-433D-45E3-B739-3E212B2A77D3}"/>
            </a:ext>
          </a:extLst>
        </xdr:cNvPr>
        <xdr:cNvCxnSpPr/>
      </xdr:nvCxnSpPr>
      <xdr:spPr>
        <a:xfrm>
          <a:off x="20434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709" name="楕円 708">
          <a:extLst>
            <a:ext uri="{FF2B5EF4-FFF2-40B4-BE49-F238E27FC236}">
              <a16:creationId xmlns:a16="http://schemas.microsoft.com/office/drawing/2014/main" id="{391563E2-77AB-449E-998A-8FF690450796}"/>
            </a:ext>
          </a:extLst>
        </xdr:cNvPr>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102870</xdr:rowOff>
    </xdr:to>
    <xdr:cxnSp macro="">
      <xdr:nvCxnSpPr>
        <xdr:cNvPr id="710" name="直線コネクタ 709">
          <a:extLst>
            <a:ext uri="{FF2B5EF4-FFF2-40B4-BE49-F238E27FC236}">
              <a16:creationId xmlns:a16="http://schemas.microsoft.com/office/drawing/2014/main" id="{3C1D5FDA-7402-496A-9045-4078EAD1F79C}"/>
            </a:ext>
          </a:extLst>
        </xdr:cNvPr>
        <xdr:cNvCxnSpPr/>
      </xdr:nvCxnSpPr>
      <xdr:spPr>
        <a:xfrm>
          <a:off x="19545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711" name="楕円 710">
          <a:extLst>
            <a:ext uri="{FF2B5EF4-FFF2-40B4-BE49-F238E27FC236}">
              <a16:creationId xmlns:a16="http://schemas.microsoft.com/office/drawing/2014/main" id="{00A6D70D-3933-4E3F-AC4B-D2D757890067}"/>
            </a:ext>
          </a:extLst>
        </xdr:cNvPr>
        <xdr:cNvSpPr/>
      </xdr:nvSpPr>
      <xdr:spPr>
        <a:xfrm>
          <a:off x="18605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102870</xdr:rowOff>
    </xdr:from>
    <xdr:to>
      <xdr:col>102</xdr:col>
      <xdr:colOff>114300</xdr:colOff>
      <xdr:row>61</xdr:row>
      <xdr:rowOff>102870</xdr:rowOff>
    </xdr:to>
    <xdr:cxnSp macro="">
      <xdr:nvCxnSpPr>
        <xdr:cNvPr id="712" name="直線コネクタ 711">
          <a:extLst>
            <a:ext uri="{FF2B5EF4-FFF2-40B4-BE49-F238E27FC236}">
              <a16:creationId xmlns:a16="http://schemas.microsoft.com/office/drawing/2014/main" id="{95176101-D3D3-4CE9-B345-04906E8432C9}"/>
            </a:ext>
          </a:extLst>
        </xdr:cNvPr>
        <xdr:cNvCxnSpPr/>
      </xdr:nvCxnSpPr>
      <xdr:spPr>
        <a:xfrm>
          <a:off x="18656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a:extLst>
            <a:ext uri="{FF2B5EF4-FFF2-40B4-BE49-F238E27FC236}">
              <a16:creationId xmlns:a16="http://schemas.microsoft.com/office/drawing/2014/main" id="{77DD01DB-2DB8-49ED-ABFB-018F1CA5CE50}"/>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a:extLst>
            <a:ext uri="{FF2B5EF4-FFF2-40B4-BE49-F238E27FC236}">
              <a16:creationId xmlns:a16="http://schemas.microsoft.com/office/drawing/2014/main" id="{BBD0E839-EE83-4168-ADF6-AB140B564D55}"/>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a:extLst>
            <a:ext uri="{FF2B5EF4-FFF2-40B4-BE49-F238E27FC236}">
              <a16:creationId xmlns:a16="http://schemas.microsoft.com/office/drawing/2014/main" id="{768D38F0-81D9-4138-96A9-932B9EECAA61}"/>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a:extLst>
            <a:ext uri="{FF2B5EF4-FFF2-40B4-BE49-F238E27FC236}">
              <a16:creationId xmlns:a16="http://schemas.microsoft.com/office/drawing/2014/main" id="{C8D2595A-B1BC-4CED-B582-281683FFFE03}"/>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717" name="n_1mainValue【保健センター・保健所】&#10;一人当たり面積">
          <a:extLst>
            <a:ext uri="{FF2B5EF4-FFF2-40B4-BE49-F238E27FC236}">
              <a16:creationId xmlns:a16="http://schemas.microsoft.com/office/drawing/2014/main" id="{D3D0126C-FAFC-469F-850E-5308ACFC44E9}"/>
            </a:ext>
          </a:extLst>
        </xdr:cNvPr>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718" name="n_2mainValue【保健センター・保健所】&#10;一人当たり面積">
          <a:extLst>
            <a:ext uri="{FF2B5EF4-FFF2-40B4-BE49-F238E27FC236}">
              <a16:creationId xmlns:a16="http://schemas.microsoft.com/office/drawing/2014/main" id="{2419368D-636F-4910-B838-F67BDA2DF2F4}"/>
            </a:ext>
          </a:extLst>
        </xdr:cNvPr>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719" name="n_3mainValue【保健センター・保健所】&#10;一人当たり面積">
          <a:extLst>
            <a:ext uri="{FF2B5EF4-FFF2-40B4-BE49-F238E27FC236}">
              <a16:creationId xmlns:a16="http://schemas.microsoft.com/office/drawing/2014/main" id="{A49A360D-42FF-489F-B113-338E4E59B4A5}"/>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720" name="n_4mainValue【保健センター・保健所】&#10;一人当たり面積">
          <a:extLst>
            <a:ext uri="{FF2B5EF4-FFF2-40B4-BE49-F238E27FC236}">
              <a16:creationId xmlns:a16="http://schemas.microsoft.com/office/drawing/2014/main" id="{16785992-C619-472E-A799-62822B4D1CD4}"/>
            </a:ext>
          </a:extLst>
        </xdr:cNvPr>
        <xdr:cNvSpPr txBox="1"/>
      </xdr:nvSpPr>
      <xdr:spPr>
        <a:xfrm>
          <a:off x="18421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18C20B6-091F-4B3D-B987-DA906F2185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FEE8D05-01D1-466E-8126-4C152371F8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52F1F0B-7913-4237-AE97-05701D270A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B0E40A18-69D9-4525-8E4B-F5E029BDC3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E0B18578-BB41-40C5-840B-408A80EF5F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65AF7566-8B2B-4168-954B-6462EF3599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C06E1C0E-C17B-48CF-9EAC-76100F29CB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ECDD5C83-D955-49C2-9E9E-E536CB7D2B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CA1C11A9-846C-46BC-8AA3-07B393F6CB7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E3F8B479-79D1-4252-8954-59D5D48977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22F7F694-50D9-4534-AB75-F1E7DB27181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865E968F-95BA-4C49-A7E2-4C4B334382E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81ED99FB-F087-4AB0-9427-2A37C249F759}"/>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BF684881-A63B-4BA2-835D-B3CC2007C70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C8829FF0-DB9A-4014-A7DA-76CFBD513FC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EB6BB25F-E499-48F7-89DC-DB19CC1F7685}"/>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F39CD3B-94DC-40EA-9C43-9B4DCF56360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B80936C9-884A-4DA8-89A0-DF926DF6D369}"/>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5238042F-F325-4AB4-8B40-A7F49BFA991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A64DCE2F-B4C3-49D1-B1BC-C649A86A273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67E6EB64-08CE-4BAC-A9DF-0ECDBD7D5FE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561E007C-7B44-4026-9AA8-D6EC008E102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a:extLst>
            <a:ext uri="{FF2B5EF4-FFF2-40B4-BE49-F238E27FC236}">
              <a16:creationId xmlns:a16="http://schemas.microsoft.com/office/drawing/2014/main" id="{BB4554EC-F8F7-40D5-8DEF-9437CC86A5E5}"/>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9428AE98-85F1-49BE-87D4-B75B37373BA1}"/>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a:extLst>
            <a:ext uri="{FF2B5EF4-FFF2-40B4-BE49-F238E27FC236}">
              <a16:creationId xmlns:a16="http://schemas.microsoft.com/office/drawing/2014/main" id="{B508322A-FED5-4640-A8CD-F3FF1871ECF7}"/>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18D90B46-10B4-493E-B999-9E6C30678D0D}"/>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a:extLst>
            <a:ext uri="{FF2B5EF4-FFF2-40B4-BE49-F238E27FC236}">
              <a16:creationId xmlns:a16="http://schemas.microsoft.com/office/drawing/2014/main" id="{17E33E72-EFDA-4FD5-A210-945F5DF08FCB}"/>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871DBD72-9105-42B4-A019-61B842499C09}"/>
            </a:ext>
          </a:extLst>
        </xdr:cNvPr>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a:extLst>
            <a:ext uri="{FF2B5EF4-FFF2-40B4-BE49-F238E27FC236}">
              <a16:creationId xmlns:a16="http://schemas.microsoft.com/office/drawing/2014/main" id="{A8EB9AF7-0681-4106-8C61-D2D7C35D2512}"/>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a:extLst>
            <a:ext uri="{FF2B5EF4-FFF2-40B4-BE49-F238E27FC236}">
              <a16:creationId xmlns:a16="http://schemas.microsoft.com/office/drawing/2014/main" id="{6163C16E-745A-4EFD-80A3-8CC5EE83297B}"/>
            </a:ext>
          </a:extLst>
        </xdr:cNvPr>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a:extLst>
            <a:ext uri="{FF2B5EF4-FFF2-40B4-BE49-F238E27FC236}">
              <a16:creationId xmlns:a16="http://schemas.microsoft.com/office/drawing/2014/main" id="{67C62F40-EB69-4237-9AC9-3ADE31518476}"/>
            </a:ext>
          </a:extLst>
        </xdr:cNvPr>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a:extLst>
            <a:ext uri="{FF2B5EF4-FFF2-40B4-BE49-F238E27FC236}">
              <a16:creationId xmlns:a16="http://schemas.microsoft.com/office/drawing/2014/main" id="{16BBC934-0DE6-48E9-8D01-692824194B22}"/>
            </a:ext>
          </a:extLst>
        </xdr:cNvPr>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a:extLst>
            <a:ext uri="{FF2B5EF4-FFF2-40B4-BE49-F238E27FC236}">
              <a16:creationId xmlns:a16="http://schemas.microsoft.com/office/drawing/2014/main" id="{4096F8A2-ECD0-4C0C-B576-7F0CC24EB151}"/>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B1CC319-DED0-4DC1-8EA6-5C162C57E2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9EF06433-57D5-4BC9-AEB5-39E11338253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E27199CC-7D3D-4AAC-9BEF-4AF74432433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45D4C43-3966-4041-81C2-1D0E8FBA4D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B80416F-0363-43C8-ABA7-45A8EC0932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140463</xdr:rowOff>
    </xdr:from>
    <xdr:to>
      <xdr:col>85</xdr:col>
      <xdr:colOff>177800</xdr:colOff>
      <xdr:row>80</xdr:row>
      <xdr:rowOff>70613</xdr:rowOff>
    </xdr:to>
    <xdr:sp macro="" textlink="">
      <xdr:nvSpPr>
        <xdr:cNvPr id="759" name="楕円 758">
          <a:extLst>
            <a:ext uri="{FF2B5EF4-FFF2-40B4-BE49-F238E27FC236}">
              <a16:creationId xmlns:a16="http://schemas.microsoft.com/office/drawing/2014/main" id="{D700842F-2A2F-4BDC-B514-C20ECF262414}"/>
            </a:ext>
          </a:extLst>
        </xdr:cNvPr>
        <xdr:cNvSpPr/>
      </xdr:nvSpPr>
      <xdr:spPr>
        <a:xfrm>
          <a:off x="162687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163340</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BF8235CA-8CAC-4CDB-BF2B-A40BD1260828}"/>
            </a:ext>
          </a:extLst>
        </xdr:cNvPr>
        <xdr:cNvSpPr txBox="1"/>
      </xdr:nvSpPr>
      <xdr:spPr>
        <a:xfrm>
          <a:off x="16357600" y="1353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145035</xdr:rowOff>
    </xdr:from>
    <xdr:to>
      <xdr:col>81</xdr:col>
      <xdr:colOff>101600</xdr:colOff>
      <xdr:row>81</xdr:row>
      <xdr:rowOff>75185</xdr:rowOff>
    </xdr:to>
    <xdr:sp macro="" textlink="">
      <xdr:nvSpPr>
        <xdr:cNvPr id="761" name="楕円 760">
          <a:extLst>
            <a:ext uri="{FF2B5EF4-FFF2-40B4-BE49-F238E27FC236}">
              <a16:creationId xmlns:a16="http://schemas.microsoft.com/office/drawing/2014/main" id="{B094B7FA-39A0-40B1-AE31-7D0347938A68}"/>
            </a:ext>
          </a:extLst>
        </xdr:cNvPr>
        <xdr:cNvSpPr/>
      </xdr:nvSpPr>
      <xdr:spPr>
        <a:xfrm>
          <a:off x="15430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19813</xdr:rowOff>
    </xdr:from>
    <xdr:to>
      <xdr:col>85</xdr:col>
      <xdr:colOff>127000</xdr:colOff>
      <xdr:row>81</xdr:row>
      <xdr:rowOff>24385</xdr:rowOff>
    </xdr:to>
    <xdr:cxnSp macro="">
      <xdr:nvCxnSpPr>
        <xdr:cNvPr id="762" name="直線コネクタ 761">
          <a:extLst>
            <a:ext uri="{FF2B5EF4-FFF2-40B4-BE49-F238E27FC236}">
              <a16:creationId xmlns:a16="http://schemas.microsoft.com/office/drawing/2014/main" id="{4DADA211-1AD2-4B43-A30A-5CB9A5B96342}"/>
            </a:ext>
          </a:extLst>
        </xdr:cNvPr>
        <xdr:cNvCxnSpPr/>
      </xdr:nvCxnSpPr>
      <xdr:spPr>
        <a:xfrm flipV="1">
          <a:off x="15481300" y="13735813"/>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97028</xdr:rowOff>
    </xdr:from>
    <xdr:to>
      <xdr:col>76</xdr:col>
      <xdr:colOff>165100</xdr:colOff>
      <xdr:row>81</xdr:row>
      <xdr:rowOff>27178</xdr:rowOff>
    </xdr:to>
    <xdr:sp macro="" textlink="">
      <xdr:nvSpPr>
        <xdr:cNvPr id="763" name="楕円 762">
          <a:extLst>
            <a:ext uri="{FF2B5EF4-FFF2-40B4-BE49-F238E27FC236}">
              <a16:creationId xmlns:a16="http://schemas.microsoft.com/office/drawing/2014/main" id="{5BC5DD54-BBED-4704-BACE-DA3700E27386}"/>
            </a:ext>
          </a:extLst>
        </xdr:cNvPr>
        <xdr:cNvSpPr/>
      </xdr:nvSpPr>
      <xdr:spPr>
        <a:xfrm>
          <a:off x="14541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147828</xdr:rowOff>
    </xdr:from>
    <xdr:to>
      <xdr:col>81</xdr:col>
      <xdr:colOff>50800</xdr:colOff>
      <xdr:row>81</xdr:row>
      <xdr:rowOff>24385</xdr:rowOff>
    </xdr:to>
    <xdr:cxnSp macro="">
      <xdr:nvCxnSpPr>
        <xdr:cNvPr id="764" name="直線コネクタ 763">
          <a:extLst>
            <a:ext uri="{FF2B5EF4-FFF2-40B4-BE49-F238E27FC236}">
              <a16:creationId xmlns:a16="http://schemas.microsoft.com/office/drawing/2014/main" id="{F34BD707-3AD6-431B-A9B7-89BDF645E49B}"/>
            </a:ext>
          </a:extLst>
        </xdr:cNvPr>
        <xdr:cNvCxnSpPr/>
      </xdr:nvCxnSpPr>
      <xdr:spPr>
        <a:xfrm>
          <a:off x="14592300" y="1386382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51308</xdr:rowOff>
    </xdr:from>
    <xdr:to>
      <xdr:col>72</xdr:col>
      <xdr:colOff>38100</xdr:colOff>
      <xdr:row>80</xdr:row>
      <xdr:rowOff>152908</xdr:rowOff>
    </xdr:to>
    <xdr:sp macro="" textlink="">
      <xdr:nvSpPr>
        <xdr:cNvPr id="765" name="楕円 764">
          <a:extLst>
            <a:ext uri="{FF2B5EF4-FFF2-40B4-BE49-F238E27FC236}">
              <a16:creationId xmlns:a16="http://schemas.microsoft.com/office/drawing/2014/main" id="{6B789383-B57A-4ABC-B2E9-678A1CA83EED}"/>
            </a:ext>
          </a:extLst>
        </xdr:cNvPr>
        <xdr:cNvSpPr/>
      </xdr:nvSpPr>
      <xdr:spPr>
        <a:xfrm>
          <a:off x="13652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102108</xdr:rowOff>
    </xdr:from>
    <xdr:to>
      <xdr:col>76</xdr:col>
      <xdr:colOff>114300</xdr:colOff>
      <xdr:row>80</xdr:row>
      <xdr:rowOff>147828</xdr:rowOff>
    </xdr:to>
    <xdr:cxnSp macro="">
      <xdr:nvCxnSpPr>
        <xdr:cNvPr id="766" name="直線コネクタ 765">
          <a:extLst>
            <a:ext uri="{FF2B5EF4-FFF2-40B4-BE49-F238E27FC236}">
              <a16:creationId xmlns:a16="http://schemas.microsoft.com/office/drawing/2014/main" id="{3C8D1DDE-02C5-4A4C-9863-9F57304CFB30}"/>
            </a:ext>
          </a:extLst>
        </xdr:cNvPr>
        <xdr:cNvCxnSpPr/>
      </xdr:nvCxnSpPr>
      <xdr:spPr>
        <a:xfrm>
          <a:off x="13703300" y="13818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xdr:rowOff>
    </xdr:from>
    <xdr:to>
      <xdr:col>67</xdr:col>
      <xdr:colOff>101600</xdr:colOff>
      <xdr:row>80</xdr:row>
      <xdr:rowOff>114046</xdr:rowOff>
    </xdr:to>
    <xdr:sp macro="" textlink="">
      <xdr:nvSpPr>
        <xdr:cNvPr id="767" name="楕円 766">
          <a:extLst>
            <a:ext uri="{FF2B5EF4-FFF2-40B4-BE49-F238E27FC236}">
              <a16:creationId xmlns:a16="http://schemas.microsoft.com/office/drawing/2014/main" id="{DDC580C0-2659-40B9-B724-C32FFB83D49F}"/>
            </a:ext>
          </a:extLst>
        </xdr:cNvPr>
        <xdr:cNvSpPr/>
      </xdr:nvSpPr>
      <xdr:spPr>
        <a:xfrm>
          <a:off x="12763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63246</xdr:rowOff>
    </xdr:from>
    <xdr:to>
      <xdr:col>71</xdr:col>
      <xdr:colOff>177800</xdr:colOff>
      <xdr:row>80</xdr:row>
      <xdr:rowOff>102108</xdr:rowOff>
    </xdr:to>
    <xdr:cxnSp macro="">
      <xdr:nvCxnSpPr>
        <xdr:cNvPr id="768" name="直線コネクタ 767">
          <a:extLst>
            <a:ext uri="{FF2B5EF4-FFF2-40B4-BE49-F238E27FC236}">
              <a16:creationId xmlns:a16="http://schemas.microsoft.com/office/drawing/2014/main" id="{35951AFF-A8A8-4D25-B53A-D8883A73FFC6}"/>
            </a:ext>
          </a:extLst>
        </xdr:cNvPr>
        <xdr:cNvCxnSpPr/>
      </xdr:nvCxnSpPr>
      <xdr:spPr>
        <a:xfrm>
          <a:off x="12814300" y="137792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a:extLst>
            <a:ext uri="{FF2B5EF4-FFF2-40B4-BE49-F238E27FC236}">
              <a16:creationId xmlns:a16="http://schemas.microsoft.com/office/drawing/2014/main" id="{38B1DDA0-1482-45EF-A667-FD62907BF682}"/>
            </a:ext>
          </a:extLst>
        </xdr:cNvPr>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a:extLst>
            <a:ext uri="{FF2B5EF4-FFF2-40B4-BE49-F238E27FC236}">
              <a16:creationId xmlns:a16="http://schemas.microsoft.com/office/drawing/2014/main" id="{1B78EDF1-A1AB-4EFE-8CB1-05F53D3CBB31}"/>
            </a:ext>
          </a:extLst>
        </xdr:cNvPr>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a:extLst>
            <a:ext uri="{FF2B5EF4-FFF2-40B4-BE49-F238E27FC236}">
              <a16:creationId xmlns:a16="http://schemas.microsoft.com/office/drawing/2014/main" id="{E53EF5F7-2409-4563-B636-AC56ED9B3825}"/>
            </a:ext>
          </a:extLst>
        </xdr:cNvPr>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a:extLst>
            <a:ext uri="{FF2B5EF4-FFF2-40B4-BE49-F238E27FC236}">
              <a16:creationId xmlns:a16="http://schemas.microsoft.com/office/drawing/2014/main" id="{5705832E-B44A-4644-90AB-3C21D9550BA1}"/>
            </a:ext>
          </a:extLst>
        </xdr:cNvPr>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91712</xdr:rowOff>
    </xdr:from>
    <xdr:ext cx="405111" cy="259045"/>
    <xdr:sp macro="" textlink="">
      <xdr:nvSpPr>
        <xdr:cNvPr id="773" name="n_1mainValue【消防施設】&#10;有形固定資産減価償却率">
          <a:extLst>
            <a:ext uri="{FF2B5EF4-FFF2-40B4-BE49-F238E27FC236}">
              <a16:creationId xmlns:a16="http://schemas.microsoft.com/office/drawing/2014/main" id="{3C71FA95-0688-4571-94D3-750EA36AF2FD}"/>
            </a:ext>
          </a:extLst>
        </xdr:cNvPr>
        <xdr:cNvSpPr txBox="1"/>
      </xdr:nvSpPr>
      <xdr:spPr>
        <a:xfrm>
          <a:off x="152660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43705</xdr:rowOff>
    </xdr:from>
    <xdr:ext cx="405111" cy="259045"/>
    <xdr:sp macro="" textlink="">
      <xdr:nvSpPr>
        <xdr:cNvPr id="774" name="n_2mainValue【消防施設】&#10;有形固定資産減価償却率">
          <a:extLst>
            <a:ext uri="{FF2B5EF4-FFF2-40B4-BE49-F238E27FC236}">
              <a16:creationId xmlns:a16="http://schemas.microsoft.com/office/drawing/2014/main" id="{ACC3F9E7-386A-4DEC-A2CC-D4B843EAA2FE}"/>
            </a:ext>
          </a:extLst>
        </xdr:cNvPr>
        <xdr:cNvSpPr txBox="1"/>
      </xdr:nvSpPr>
      <xdr:spPr>
        <a:xfrm>
          <a:off x="14389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169435</xdr:rowOff>
    </xdr:from>
    <xdr:ext cx="405111" cy="259045"/>
    <xdr:sp macro="" textlink="">
      <xdr:nvSpPr>
        <xdr:cNvPr id="775" name="n_3mainValue【消防施設】&#10;有形固定資産減価償却率">
          <a:extLst>
            <a:ext uri="{FF2B5EF4-FFF2-40B4-BE49-F238E27FC236}">
              <a16:creationId xmlns:a16="http://schemas.microsoft.com/office/drawing/2014/main" id="{F148D0D4-B495-4EA8-8ABB-55C5B0E615FF}"/>
            </a:ext>
          </a:extLst>
        </xdr:cNvPr>
        <xdr:cNvSpPr txBox="1"/>
      </xdr:nvSpPr>
      <xdr:spPr>
        <a:xfrm>
          <a:off x="13500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776" name="n_4mainValue【消防施設】&#10;有形固定資産減価償却率">
          <a:extLst>
            <a:ext uri="{FF2B5EF4-FFF2-40B4-BE49-F238E27FC236}">
              <a16:creationId xmlns:a16="http://schemas.microsoft.com/office/drawing/2014/main" id="{235FC7C9-6B32-4E5F-8D88-9B74359362DE}"/>
            </a:ext>
          </a:extLst>
        </xdr:cNvPr>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A3414495-540A-4BCA-8085-61AD474FF8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837538F9-D971-4BEA-A1CD-72DAFA43FE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B2BE864F-7AF8-44B0-8841-6D07D2C836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F20CA184-7126-40F3-887C-6AFE49E46F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E67B921E-C739-4EF4-BD03-000E4C7D10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27652F8A-096E-4B7E-9D2A-AE8DE047CE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14624C00-03F1-4177-A0AF-AA90F8E820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3090AFBE-4507-450A-BB1C-E350D5BA96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F7AB3A5D-F9D7-44CF-9BEA-3794C1BC79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6FA6A0F-1DA7-4E39-BCFB-95965250AB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D134AAFA-654B-407A-A297-40A97E59EB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4A65D75B-37E2-44CD-ADBC-BFEE908FE1F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83482691-C06D-456E-A1BA-1CAFE59D2AE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4F48579E-05D0-4174-A049-3FC28DF8B95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7717B438-0A3C-41DD-8BF3-2E0925CF6F7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4EBED599-928D-4AD4-98A9-8A33B567A68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E5C69903-B319-49E7-B306-A03272D2F95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ADC2973D-C5EF-4596-A425-6A2B2383DB0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D04103F2-D1DE-4DA7-AE3B-B27B86FA118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EBFBD692-FA32-4E82-908F-34EF83584CD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C82CD48B-B41D-46E0-977D-E72BE749A0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EE5282CC-C0CC-45CD-B352-79AA5C5E5D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ED724DDE-B8BD-4FEC-9679-8DE852028F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49BF26A3-175B-4FC3-B7C0-539F44425875}"/>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a:extLst>
            <a:ext uri="{FF2B5EF4-FFF2-40B4-BE49-F238E27FC236}">
              <a16:creationId xmlns:a16="http://schemas.microsoft.com/office/drawing/2014/main" id="{31DD1FC4-6F0A-4DBD-B22C-EF00239AC6A6}"/>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5F62AE9F-098F-4DC4-825E-A864BCFB2B81}"/>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a:extLst>
            <a:ext uri="{FF2B5EF4-FFF2-40B4-BE49-F238E27FC236}">
              <a16:creationId xmlns:a16="http://schemas.microsoft.com/office/drawing/2014/main" id="{AD543705-9A1C-425E-BB04-6F322C8EB336}"/>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a:extLst>
            <a:ext uri="{FF2B5EF4-FFF2-40B4-BE49-F238E27FC236}">
              <a16:creationId xmlns:a16="http://schemas.microsoft.com/office/drawing/2014/main" id="{59B9988E-A451-4E9C-B56E-A3EBF8B75A81}"/>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a:extLst>
            <a:ext uri="{FF2B5EF4-FFF2-40B4-BE49-F238E27FC236}">
              <a16:creationId xmlns:a16="http://schemas.microsoft.com/office/drawing/2014/main" id="{2B5169C4-4004-4810-9F14-2E06C98377C4}"/>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a:extLst>
            <a:ext uri="{FF2B5EF4-FFF2-40B4-BE49-F238E27FC236}">
              <a16:creationId xmlns:a16="http://schemas.microsoft.com/office/drawing/2014/main" id="{E98762C3-72CA-481B-87FC-3D381FDDF627}"/>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a:extLst>
            <a:ext uri="{FF2B5EF4-FFF2-40B4-BE49-F238E27FC236}">
              <a16:creationId xmlns:a16="http://schemas.microsoft.com/office/drawing/2014/main" id="{88E42376-2359-4491-A5A0-D488AF02378B}"/>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a:extLst>
            <a:ext uri="{FF2B5EF4-FFF2-40B4-BE49-F238E27FC236}">
              <a16:creationId xmlns:a16="http://schemas.microsoft.com/office/drawing/2014/main" id="{417BD58D-0AE9-453C-8552-422E470412CE}"/>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a:extLst>
            <a:ext uri="{FF2B5EF4-FFF2-40B4-BE49-F238E27FC236}">
              <a16:creationId xmlns:a16="http://schemas.microsoft.com/office/drawing/2014/main" id="{F9BFE4E5-CC9D-49B4-88CB-3D7D6EBEFD36}"/>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a:extLst>
            <a:ext uri="{FF2B5EF4-FFF2-40B4-BE49-F238E27FC236}">
              <a16:creationId xmlns:a16="http://schemas.microsoft.com/office/drawing/2014/main" id="{90CED852-4AE9-4318-BCC4-9B719B275F9F}"/>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9012AF9-CA8D-48F8-B728-ECF13AB856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C6F9227-B459-4C79-973D-5A076E00E3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A21F88F-C118-41EE-8776-9775507AB4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A5E623E-56C1-4A75-86DE-D474CC36627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BDE79A0-0FB2-41C2-9997-69AD91210B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146050</xdr:rowOff>
    </xdr:from>
    <xdr:to>
      <xdr:col>116</xdr:col>
      <xdr:colOff>114300</xdr:colOff>
      <xdr:row>78</xdr:row>
      <xdr:rowOff>76200</xdr:rowOff>
    </xdr:to>
    <xdr:sp macro="" textlink="">
      <xdr:nvSpPr>
        <xdr:cNvPr id="816" name="楕円 815">
          <a:extLst>
            <a:ext uri="{FF2B5EF4-FFF2-40B4-BE49-F238E27FC236}">
              <a16:creationId xmlns:a16="http://schemas.microsoft.com/office/drawing/2014/main" id="{C79F591B-BE17-4572-AA8D-4B32E2B56499}"/>
            </a:ext>
          </a:extLst>
        </xdr:cNvPr>
        <xdr:cNvSpPr/>
      </xdr:nvSpPr>
      <xdr:spPr>
        <a:xfrm>
          <a:off x="22110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99077</xdr:rowOff>
    </xdr:from>
    <xdr:ext cx="469744" cy="259045"/>
    <xdr:sp macro="" textlink="">
      <xdr:nvSpPr>
        <xdr:cNvPr id="817" name="【消防施設】&#10;一人当たり面積該当値テキスト">
          <a:extLst>
            <a:ext uri="{FF2B5EF4-FFF2-40B4-BE49-F238E27FC236}">
              <a16:creationId xmlns:a16="http://schemas.microsoft.com/office/drawing/2014/main" id="{E1FDD8A7-D4E4-4B0A-A104-362D81793834}"/>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50800</xdr:rowOff>
    </xdr:from>
    <xdr:to>
      <xdr:col>112</xdr:col>
      <xdr:colOff>38100</xdr:colOff>
      <xdr:row>78</xdr:row>
      <xdr:rowOff>152400</xdr:rowOff>
    </xdr:to>
    <xdr:sp macro="" textlink="">
      <xdr:nvSpPr>
        <xdr:cNvPr id="818" name="楕円 817">
          <a:extLst>
            <a:ext uri="{FF2B5EF4-FFF2-40B4-BE49-F238E27FC236}">
              <a16:creationId xmlns:a16="http://schemas.microsoft.com/office/drawing/2014/main" id="{FEDCBFFF-6DC1-4BF1-8A52-E488F1F0B6E8}"/>
            </a:ext>
          </a:extLst>
        </xdr:cNvPr>
        <xdr:cNvSpPr/>
      </xdr:nvSpPr>
      <xdr:spPr>
        <a:xfrm>
          <a:off x="21272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25400</xdr:rowOff>
    </xdr:from>
    <xdr:to>
      <xdr:col>116</xdr:col>
      <xdr:colOff>63500</xdr:colOff>
      <xdr:row>78</xdr:row>
      <xdr:rowOff>101600</xdr:rowOff>
    </xdr:to>
    <xdr:cxnSp macro="">
      <xdr:nvCxnSpPr>
        <xdr:cNvPr id="819" name="直線コネクタ 818">
          <a:extLst>
            <a:ext uri="{FF2B5EF4-FFF2-40B4-BE49-F238E27FC236}">
              <a16:creationId xmlns:a16="http://schemas.microsoft.com/office/drawing/2014/main" id="{A99B2851-9A89-429C-8862-C8FC5E5E4A67}"/>
            </a:ext>
          </a:extLst>
        </xdr:cNvPr>
        <xdr:cNvCxnSpPr/>
      </xdr:nvCxnSpPr>
      <xdr:spPr>
        <a:xfrm flipV="1">
          <a:off x="21323300" y="13398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76200</xdr:rowOff>
    </xdr:from>
    <xdr:to>
      <xdr:col>107</xdr:col>
      <xdr:colOff>101600</xdr:colOff>
      <xdr:row>79</xdr:row>
      <xdr:rowOff>6350</xdr:rowOff>
    </xdr:to>
    <xdr:sp macro="" textlink="">
      <xdr:nvSpPr>
        <xdr:cNvPr id="820" name="楕円 819">
          <a:extLst>
            <a:ext uri="{FF2B5EF4-FFF2-40B4-BE49-F238E27FC236}">
              <a16:creationId xmlns:a16="http://schemas.microsoft.com/office/drawing/2014/main" id="{9D63F525-3690-4A8C-B7AA-776039D1D22B}"/>
            </a:ext>
          </a:extLst>
        </xdr:cNvPr>
        <xdr:cNvSpPr/>
      </xdr:nvSpPr>
      <xdr:spPr>
        <a:xfrm>
          <a:off x="20383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101600</xdr:rowOff>
    </xdr:from>
    <xdr:to>
      <xdr:col>111</xdr:col>
      <xdr:colOff>177800</xdr:colOff>
      <xdr:row>78</xdr:row>
      <xdr:rowOff>127000</xdr:rowOff>
    </xdr:to>
    <xdr:cxnSp macro="">
      <xdr:nvCxnSpPr>
        <xdr:cNvPr id="821" name="直線コネクタ 820">
          <a:extLst>
            <a:ext uri="{FF2B5EF4-FFF2-40B4-BE49-F238E27FC236}">
              <a16:creationId xmlns:a16="http://schemas.microsoft.com/office/drawing/2014/main" id="{5794526C-4D2B-45A3-82D5-C0C90E7D5A37}"/>
            </a:ext>
          </a:extLst>
        </xdr:cNvPr>
        <xdr:cNvCxnSpPr/>
      </xdr:nvCxnSpPr>
      <xdr:spPr>
        <a:xfrm flipV="1">
          <a:off x="20434300" y="1347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88900</xdr:rowOff>
    </xdr:from>
    <xdr:to>
      <xdr:col>102</xdr:col>
      <xdr:colOff>165100</xdr:colOff>
      <xdr:row>79</xdr:row>
      <xdr:rowOff>19050</xdr:rowOff>
    </xdr:to>
    <xdr:sp macro="" textlink="">
      <xdr:nvSpPr>
        <xdr:cNvPr id="822" name="楕円 821">
          <a:extLst>
            <a:ext uri="{FF2B5EF4-FFF2-40B4-BE49-F238E27FC236}">
              <a16:creationId xmlns:a16="http://schemas.microsoft.com/office/drawing/2014/main" id="{F079B7B2-3219-45C1-9D2B-CE0A5343FA62}"/>
            </a:ext>
          </a:extLst>
        </xdr:cNvPr>
        <xdr:cNvSpPr/>
      </xdr:nvSpPr>
      <xdr:spPr>
        <a:xfrm>
          <a:off x="19494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127000</xdr:rowOff>
    </xdr:from>
    <xdr:to>
      <xdr:col>107</xdr:col>
      <xdr:colOff>50800</xdr:colOff>
      <xdr:row>78</xdr:row>
      <xdr:rowOff>139700</xdr:rowOff>
    </xdr:to>
    <xdr:cxnSp macro="">
      <xdr:nvCxnSpPr>
        <xdr:cNvPr id="823" name="直線コネクタ 822">
          <a:extLst>
            <a:ext uri="{FF2B5EF4-FFF2-40B4-BE49-F238E27FC236}">
              <a16:creationId xmlns:a16="http://schemas.microsoft.com/office/drawing/2014/main" id="{0AC0AB3E-C258-457F-8575-1724AD3BCB56}"/>
            </a:ext>
          </a:extLst>
        </xdr:cNvPr>
        <xdr:cNvCxnSpPr/>
      </xdr:nvCxnSpPr>
      <xdr:spPr>
        <a:xfrm flipV="1">
          <a:off x="19545300" y="1350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88900</xdr:rowOff>
    </xdr:from>
    <xdr:to>
      <xdr:col>98</xdr:col>
      <xdr:colOff>38100</xdr:colOff>
      <xdr:row>79</xdr:row>
      <xdr:rowOff>19050</xdr:rowOff>
    </xdr:to>
    <xdr:sp macro="" textlink="">
      <xdr:nvSpPr>
        <xdr:cNvPr id="824" name="楕円 823">
          <a:extLst>
            <a:ext uri="{FF2B5EF4-FFF2-40B4-BE49-F238E27FC236}">
              <a16:creationId xmlns:a16="http://schemas.microsoft.com/office/drawing/2014/main" id="{20730921-EDCE-463F-B7EC-390360812D39}"/>
            </a:ext>
          </a:extLst>
        </xdr:cNvPr>
        <xdr:cNvSpPr/>
      </xdr:nvSpPr>
      <xdr:spPr>
        <a:xfrm>
          <a:off x="18605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139700</xdr:rowOff>
    </xdr:from>
    <xdr:to>
      <xdr:col>102</xdr:col>
      <xdr:colOff>114300</xdr:colOff>
      <xdr:row>78</xdr:row>
      <xdr:rowOff>139700</xdr:rowOff>
    </xdr:to>
    <xdr:cxnSp macro="">
      <xdr:nvCxnSpPr>
        <xdr:cNvPr id="825" name="直線コネクタ 824">
          <a:extLst>
            <a:ext uri="{FF2B5EF4-FFF2-40B4-BE49-F238E27FC236}">
              <a16:creationId xmlns:a16="http://schemas.microsoft.com/office/drawing/2014/main" id="{6DE19EE0-7937-4610-9791-D694628DD123}"/>
            </a:ext>
          </a:extLst>
        </xdr:cNvPr>
        <xdr:cNvCxnSpPr/>
      </xdr:nvCxnSpPr>
      <xdr:spPr>
        <a:xfrm>
          <a:off x="18656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a:extLst>
            <a:ext uri="{FF2B5EF4-FFF2-40B4-BE49-F238E27FC236}">
              <a16:creationId xmlns:a16="http://schemas.microsoft.com/office/drawing/2014/main" id="{B5FAA310-C33D-4B51-97F1-121A505FF17F}"/>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a:extLst>
            <a:ext uri="{FF2B5EF4-FFF2-40B4-BE49-F238E27FC236}">
              <a16:creationId xmlns:a16="http://schemas.microsoft.com/office/drawing/2014/main" id="{B2C5873B-91E5-47BC-AE2F-40247D21C844}"/>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8" name="n_3aveValue【消防施設】&#10;一人当たり面積">
          <a:extLst>
            <a:ext uri="{FF2B5EF4-FFF2-40B4-BE49-F238E27FC236}">
              <a16:creationId xmlns:a16="http://schemas.microsoft.com/office/drawing/2014/main" id="{2467FE73-9CA8-4162-A84F-4E539782FAA5}"/>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9" name="n_4aveValue【消防施設】&#10;一人当たり面積">
          <a:extLst>
            <a:ext uri="{FF2B5EF4-FFF2-40B4-BE49-F238E27FC236}">
              <a16:creationId xmlns:a16="http://schemas.microsoft.com/office/drawing/2014/main" id="{A44575C5-8F98-4B6A-A874-11FDE99D767B}"/>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168927</xdr:rowOff>
    </xdr:from>
    <xdr:ext cx="469744" cy="259045"/>
    <xdr:sp macro="" textlink="">
      <xdr:nvSpPr>
        <xdr:cNvPr id="830" name="n_1mainValue【消防施設】&#10;一人当たり面積">
          <a:extLst>
            <a:ext uri="{FF2B5EF4-FFF2-40B4-BE49-F238E27FC236}">
              <a16:creationId xmlns:a16="http://schemas.microsoft.com/office/drawing/2014/main" id="{23868436-CC52-40DD-98C5-0B3EB453C922}"/>
            </a:ext>
          </a:extLst>
        </xdr:cNvPr>
        <xdr:cNvSpPr txBox="1"/>
      </xdr:nvSpPr>
      <xdr:spPr>
        <a:xfrm>
          <a:off x="210757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22877</xdr:rowOff>
    </xdr:from>
    <xdr:ext cx="469744" cy="259045"/>
    <xdr:sp macro="" textlink="">
      <xdr:nvSpPr>
        <xdr:cNvPr id="831" name="n_2mainValue【消防施設】&#10;一人当たり面積">
          <a:extLst>
            <a:ext uri="{FF2B5EF4-FFF2-40B4-BE49-F238E27FC236}">
              <a16:creationId xmlns:a16="http://schemas.microsoft.com/office/drawing/2014/main" id="{DE2474FF-85D4-4AA1-80F3-2C2E40B68F70}"/>
            </a:ext>
          </a:extLst>
        </xdr:cNvPr>
        <xdr:cNvSpPr txBox="1"/>
      </xdr:nvSpPr>
      <xdr:spPr>
        <a:xfrm>
          <a:off x="20199427"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35577</xdr:rowOff>
    </xdr:from>
    <xdr:ext cx="469744" cy="259045"/>
    <xdr:sp macro="" textlink="">
      <xdr:nvSpPr>
        <xdr:cNvPr id="832" name="n_3mainValue【消防施設】&#10;一人当たり面積">
          <a:extLst>
            <a:ext uri="{FF2B5EF4-FFF2-40B4-BE49-F238E27FC236}">
              <a16:creationId xmlns:a16="http://schemas.microsoft.com/office/drawing/2014/main" id="{08C2D68C-6DED-4A26-A67D-91376BAB6D93}"/>
            </a:ext>
          </a:extLst>
        </xdr:cNvPr>
        <xdr:cNvSpPr txBox="1"/>
      </xdr:nvSpPr>
      <xdr:spPr>
        <a:xfrm>
          <a:off x="19310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35577</xdr:rowOff>
    </xdr:from>
    <xdr:ext cx="469744" cy="259045"/>
    <xdr:sp macro="" textlink="">
      <xdr:nvSpPr>
        <xdr:cNvPr id="833" name="n_4mainValue【消防施設】&#10;一人当たり面積">
          <a:extLst>
            <a:ext uri="{FF2B5EF4-FFF2-40B4-BE49-F238E27FC236}">
              <a16:creationId xmlns:a16="http://schemas.microsoft.com/office/drawing/2014/main" id="{928B3E91-AA7C-49DE-8386-75CA5487EC37}"/>
            </a:ext>
          </a:extLst>
        </xdr:cNvPr>
        <xdr:cNvSpPr txBox="1"/>
      </xdr:nvSpPr>
      <xdr:spPr>
        <a:xfrm>
          <a:off x="18421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221E0D3C-A993-497D-B7ED-EFED13DB1C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92DF6E72-EBDC-42C6-AB25-1055F247617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311F9D18-C8B2-49B0-9212-D42D472223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2C97EC14-A8B9-48C6-81BB-C00BE73919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F7DD0843-2A53-43BF-9AD9-A71FD04144F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6725A9F4-EAA1-4430-B06E-A37AFC607F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B6582C9B-9DD9-4B5E-9336-72D6F28D98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871E0514-E46A-420A-A58B-DB761BD1F3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3EB1FB50-FCB8-458D-A314-F36B4127AB2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B7364FED-9ECE-4BD3-87CA-FF01C08738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1F1F9DFB-EBB0-4406-8815-1B62F365EC2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EB729D28-78AE-4514-8B36-FED14D8B85C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a:extLst>
            <a:ext uri="{FF2B5EF4-FFF2-40B4-BE49-F238E27FC236}">
              <a16:creationId xmlns:a16="http://schemas.microsoft.com/office/drawing/2014/main" id="{29D1411B-2CDF-405D-97DC-9E7E998E7DD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67B07A9D-9F62-4A49-ABCF-BB68AA74A8C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819A8778-87BF-420F-9C72-43D8F83C874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EF3FC2E4-CB1E-4027-95FD-3658CDB70FE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6B38B8B8-5DF1-4FC1-A1B1-726F2F5A8C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3F4CD026-3E4F-4E89-ACF1-68737269AC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605CFC7E-0F71-4654-A8C6-04E9FAFB7E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73181401-C02B-4F00-A949-BE1FA659226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a:extLst>
            <a:ext uri="{FF2B5EF4-FFF2-40B4-BE49-F238E27FC236}">
              <a16:creationId xmlns:a16="http://schemas.microsoft.com/office/drawing/2014/main" id="{3C83246A-5AFB-4CDE-8AEB-70D638AA8F3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DD85C330-2A90-4933-BADA-292A470043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3C341E44-B44B-458E-B87F-AB6A1EB0EB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a:extLst>
            <a:ext uri="{FF2B5EF4-FFF2-40B4-BE49-F238E27FC236}">
              <a16:creationId xmlns:a16="http://schemas.microsoft.com/office/drawing/2014/main" id="{C3D718EC-6A97-4035-B504-9992F98C47B5}"/>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a:extLst>
            <a:ext uri="{FF2B5EF4-FFF2-40B4-BE49-F238E27FC236}">
              <a16:creationId xmlns:a16="http://schemas.microsoft.com/office/drawing/2014/main" id="{970645BF-545A-445A-891E-5B4832546CA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a:extLst>
            <a:ext uri="{FF2B5EF4-FFF2-40B4-BE49-F238E27FC236}">
              <a16:creationId xmlns:a16="http://schemas.microsoft.com/office/drawing/2014/main" id="{19B14D4F-F42A-40BF-BF93-DF15877DCA1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a:extLst>
            <a:ext uri="{FF2B5EF4-FFF2-40B4-BE49-F238E27FC236}">
              <a16:creationId xmlns:a16="http://schemas.microsoft.com/office/drawing/2014/main" id="{A288C501-F7DB-41A9-89E1-9576DD67089B}"/>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a:extLst>
            <a:ext uri="{FF2B5EF4-FFF2-40B4-BE49-F238E27FC236}">
              <a16:creationId xmlns:a16="http://schemas.microsoft.com/office/drawing/2014/main" id="{E753B0FB-C502-4CD2-87D1-5335CAA597A9}"/>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a:extLst>
            <a:ext uri="{FF2B5EF4-FFF2-40B4-BE49-F238E27FC236}">
              <a16:creationId xmlns:a16="http://schemas.microsoft.com/office/drawing/2014/main" id="{5FA96980-AE95-4311-877D-2E45E5F8DCA4}"/>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a:extLst>
            <a:ext uri="{FF2B5EF4-FFF2-40B4-BE49-F238E27FC236}">
              <a16:creationId xmlns:a16="http://schemas.microsoft.com/office/drawing/2014/main" id="{66975432-64AB-44C9-B4D1-520EFEF2126F}"/>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a:extLst>
            <a:ext uri="{FF2B5EF4-FFF2-40B4-BE49-F238E27FC236}">
              <a16:creationId xmlns:a16="http://schemas.microsoft.com/office/drawing/2014/main" id="{DEA76C3B-6BE9-4281-B7D5-92D2523DF962}"/>
            </a:ext>
          </a:extLst>
        </xdr:cNvPr>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a:extLst>
            <a:ext uri="{FF2B5EF4-FFF2-40B4-BE49-F238E27FC236}">
              <a16:creationId xmlns:a16="http://schemas.microsoft.com/office/drawing/2014/main" id="{1F1C9AC2-5E9B-427B-ACAB-2A51B2DBA4F5}"/>
            </a:ext>
          </a:extLst>
        </xdr:cNvPr>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a:extLst>
            <a:ext uri="{FF2B5EF4-FFF2-40B4-BE49-F238E27FC236}">
              <a16:creationId xmlns:a16="http://schemas.microsoft.com/office/drawing/2014/main" id="{E0A320BA-2BB1-4135-9D36-70C960A60F4B}"/>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a:extLst>
            <a:ext uri="{FF2B5EF4-FFF2-40B4-BE49-F238E27FC236}">
              <a16:creationId xmlns:a16="http://schemas.microsoft.com/office/drawing/2014/main" id="{C3C63FAA-D6D1-447D-9C61-B5354661563A}"/>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B31A392-B1BE-42A2-AF1F-F227DFBC03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2375958-FDFB-4FD5-8B26-DF920EF0FA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E08A3FC5-7C84-44B4-873F-5E8EBEE095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624ECAA-52C7-482A-9FD9-F6258782F0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89E6174-5F98-4B41-B816-559D4F58C7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135889</xdr:rowOff>
    </xdr:from>
    <xdr:to>
      <xdr:col>85</xdr:col>
      <xdr:colOff>177800</xdr:colOff>
      <xdr:row>106</xdr:row>
      <xdr:rowOff>66039</xdr:rowOff>
    </xdr:to>
    <xdr:sp macro="" textlink="">
      <xdr:nvSpPr>
        <xdr:cNvPr id="873" name="楕円 872">
          <a:extLst>
            <a:ext uri="{FF2B5EF4-FFF2-40B4-BE49-F238E27FC236}">
              <a16:creationId xmlns:a16="http://schemas.microsoft.com/office/drawing/2014/main" id="{E521214C-027C-4E91-8D3C-9EFFE9FF8308}"/>
            </a:ext>
          </a:extLst>
        </xdr:cNvPr>
        <xdr:cNvSpPr/>
      </xdr:nvSpPr>
      <xdr:spPr>
        <a:xfrm>
          <a:off x="16268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114316</xdr:rowOff>
    </xdr:from>
    <xdr:ext cx="405111" cy="259045"/>
    <xdr:sp macro="" textlink="">
      <xdr:nvSpPr>
        <xdr:cNvPr id="874" name="【庁舎】&#10;有形固定資産減価償却率該当値テキスト">
          <a:extLst>
            <a:ext uri="{FF2B5EF4-FFF2-40B4-BE49-F238E27FC236}">
              <a16:creationId xmlns:a16="http://schemas.microsoft.com/office/drawing/2014/main" id="{66027F8C-2E03-4109-A911-87A77FF50C86}"/>
            </a:ext>
          </a:extLst>
        </xdr:cNvPr>
        <xdr:cNvSpPr txBox="1"/>
      </xdr:nvSpPr>
      <xdr:spPr>
        <a:xfrm>
          <a:off x="16357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875" name="楕円 874">
          <a:extLst>
            <a:ext uri="{FF2B5EF4-FFF2-40B4-BE49-F238E27FC236}">
              <a16:creationId xmlns:a16="http://schemas.microsoft.com/office/drawing/2014/main" id="{CF26D08D-C882-45A7-BCB3-D23D139BCA73}"/>
            </a:ext>
          </a:extLst>
        </xdr:cNvPr>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15239</xdr:rowOff>
    </xdr:to>
    <xdr:cxnSp macro="">
      <xdr:nvCxnSpPr>
        <xdr:cNvPr id="876" name="直線コネクタ 875">
          <a:extLst>
            <a:ext uri="{FF2B5EF4-FFF2-40B4-BE49-F238E27FC236}">
              <a16:creationId xmlns:a16="http://schemas.microsoft.com/office/drawing/2014/main" id="{3C490FC8-99C9-4057-BCFC-25CE50230098}"/>
            </a:ext>
          </a:extLst>
        </xdr:cNvPr>
        <xdr:cNvCxnSpPr/>
      </xdr:nvCxnSpPr>
      <xdr:spPr>
        <a:xfrm>
          <a:off x="15481300" y="181641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86361</xdr:rowOff>
    </xdr:from>
    <xdr:to>
      <xdr:col>76</xdr:col>
      <xdr:colOff>165100</xdr:colOff>
      <xdr:row>106</xdr:row>
      <xdr:rowOff>16511</xdr:rowOff>
    </xdr:to>
    <xdr:sp macro="" textlink="">
      <xdr:nvSpPr>
        <xdr:cNvPr id="877" name="楕円 876">
          <a:extLst>
            <a:ext uri="{FF2B5EF4-FFF2-40B4-BE49-F238E27FC236}">
              <a16:creationId xmlns:a16="http://schemas.microsoft.com/office/drawing/2014/main" id="{C22B9E90-A213-422A-92BC-BB4D813A0124}"/>
            </a:ext>
          </a:extLst>
        </xdr:cNvPr>
        <xdr:cNvSpPr/>
      </xdr:nvSpPr>
      <xdr:spPr>
        <a:xfrm>
          <a:off x="14541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137161</xdr:rowOff>
    </xdr:from>
    <xdr:to>
      <xdr:col>81</xdr:col>
      <xdr:colOff>50800</xdr:colOff>
      <xdr:row>105</xdr:row>
      <xdr:rowOff>161925</xdr:rowOff>
    </xdr:to>
    <xdr:cxnSp macro="">
      <xdr:nvCxnSpPr>
        <xdr:cNvPr id="878" name="直線コネクタ 877">
          <a:extLst>
            <a:ext uri="{FF2B5EF4-FFF2-40B4-BE49-F238E27FC236}">
              <a16:creationId xmlns:a16="http://schemas.microsoft.com/office/drawing/2014/main" id="{EC6DEFD6-3C03-436A-BB11-4BD045DEC089}"/>
            </a:ext>
          </a:extLst>
        </xdr:cNvPr>
        <xdr:cNvCxnSpPr/>
      </xdr:nvCxnSpPr>
      <xdr:spPr>
        <a:xfrm>
          <a:off x="14592300" y="181394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61595</xdr:rowOff>
    </xdr:from>
    <xdr:to>
      <xdr:col>72</xdr:col>
      <xdr:colOff>38100</xdr:colOff>
      <xdr:row>105</xdr:row>
      <xdr:rowOff>163195</xdr:rowOff>
    </xdr:to>
    <xdr:sp macro="" textlink="">
      <xdr:nvSpPr>
        <xdr:cNvPr id="879" name="楕円 878">
          <a:extLst>
            <a:ext uri="{FF2B5EF4-FFF2-40B4-BE49-F238E27FC236}">
              <a16:creationId xmlns:a16="http://schemas.microsoft.com/office/drawing/2014/main" id="{B23E4952-C82D-47AF-BF30-28276F06DDD2}"/>
            </a:ext>
          </a:extLst>
        </xdr:cNvPr>
        <xdr:cNvSpPr/>
      </xdr:nvSpPr>
      <xdr:spPr>
        <a:xfrm>
          <a:off x="1365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105</xdr:row>
      <xdr:rowOff>137161</xdr:rowOff>
    </xdr:to>
    <xdr:cxnSp macro="">
      <xdr:nvCxnSpPr>
        <xdr:cNvPr id="880" name="直線コネクタ 879">
          <a:extLst>
            <a:ext uri="{FF2B5EF4-FFF2-40B4-BE49-F238E27FC236}">
              <a16:creationId xmlns:a16="http://schemas.microsoft.com/office/drawing/2014/main" id="{846C1405-FC30-4CB8-89C3-B5148EB8275A}"/>
            </a:ext>
          </a:extLst>
        </xdr:cNvPr>
        <xdr:cNvCxnSpPr/>
      </xdr:nvCxnSpPr>
      <xdr:spPr>
        <a:xfrm>
          <a:off x="13703300" y="181146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81" name="楕円 880">
          <a:extLst>
            <a:ext uri="{FF2B5EF4-FFF2-40B4-BE49-F238E27FC236}">
              <a16:creationId xmlns:a16="http://schemas.microsoft.com/office/drawing/2014/main" id="{2877AE46-CE76-49C0-99C7-1B2C515EFCCB}"/>
            </a:ext>
          </a:extLst>
        </xdr:cNvPr>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112395</xdr:rowOff>
    </xdr:to>
    <xdr:cxnSp macro="">
      <xdr:nvCxnSpPr>
        <xdr:cNvPr id="882" name="直線コネクタ 881">
          <a:extLst>
            <a:ext uri="{FF2B5EF4-FFF2-40B4-BE49-F238E27FC236}">
              <a16:creationId xmlns:a16="http://schemas.microsoft.com/office/drawing/2014/main" id="{4433E0C3-BB05-40F1-AF57-3B7C147219BC}"/>
            </a:ext>
          </a:extLst>
        </xdr:cNvPr>
        <xdr:cNvCxnSpPr/>
      </xdr:nvCxnSpPr>
      <xdr:spPr>
        <a:xfrm>
          <a:off x="12814300" y="18089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a:extLst>
            <a:ext uri="{FF2B5EF4-FFF2-40B4-BE49-F238E27FC236}">
              <a16:creationId xmlns:a16="http://schemas.microsoft.com/office/drawing/2014/main" id="{D1D0F183-13C9-4FB5-8208-4EFA5B1A5889}"/>
            </a:ext>
          </a:extLst>
        </xdr:cNvPr>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a:extLst>
            <a:ext uri="{FF2B5EF4-FFF2-40B4-BE49-F238E27FC236}">
              <a16:creationId xmlns:a16="http://schemas.microsoft.com/office/drawing/2014/main" id="{AA5049F5-822A-4461-BA70-6061792D7C83}"/>
            </a:ext>
          </a:extLst>
        </xdr:cNvPr>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a:extLst>
            <a:ext uri="{FF2B5EF4-FFF2-40B4-BE49-F238E27FC236}">
              <a16:creationId xmlns:a16="http://schemas.microsoft.com/office/drawing/2014/main" id="{EACCCC03-95F8-44F9-86B3-973A0049CE1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86" name="n_4aveValue【庁舎】&#10;有形固定資産減価償却率">
          <a:extLst>
            <a:ext uri="{FF2B5EF4-FFF2-40B4-BE49-F238E27FC236}">
              <a16:creationId xmlns:a16="http://schemas.microsoft.com/office/drawing/2014/main" id="{562B76DF-8DBD-4AA1-AAFD-C81408D3BE5A}"/>
            </a:ext>
          </a:extLst>
        </xdr:cNvPr>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887" name="n_1mainValue【庁舎】&#10;有形固定資産減価償却率">
          <a:extLst>
            <a:ext uri="{FF2B5EF4-FFF2-40B4-BE49-F238E27FC236}">
              <a16:creationId xmlns:a16="http://schemas.microsoft.com/office/drawing/2014/main" id="{43634372-9F30-4515-8587-BCA74335319D}"/>
            </a:ext>
          </a:extLst>
        </xdr:cNvPr>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7638</xdr:rowOff>
    </xdr:from>
    <xdr:ext cx="405111" cy="259045"/>
    <xdr:sp macro="" textlink="">
      <xdr:nvSpPr>
        <xdr:cNvPr id="888" name="n_2mainValue【庁舎】&#10;有形固定資産減価償却率">
          <a:extLst>
            <a:ext uri="{FF2B5EF4-FFF2-40B4-BE49-F238E27FC236}">
              <a16:creationId xmlns:a16="http://schemas.microsoft.com/office/drawing/2014/main" id="{8A96D1AE-DD54-4E90-8A1D-EDE13F721580}"/>
            </a:ext>
          </a:extLst>
        </xdr:cNvPr>
        <xdr:cNvSpPr txBox="1"/>
      </xdr:nvSpPr>
      <xdr:spPr>
        <a:xfrm>
          <a:off x="14389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154322</xdr:rowOff>
    </xdr:from>
    <xdr:ext cx="405111" cy="259045"/>
    <xdr:sp macro="" textlink="">
      <xdr:nvSpPr>
        <xdr:cNvPr id="889" name="n_3mainValue【庁舎】&#10;有形固定資産減価償却率">
          <a:extLst>
            <a:ext uri="{FF2B5EF4-FFF2-40B4-BE49-F238E27FC236}">
              <a16:creationId xmlns:a16="http://schemas.microsoft.com/office/drawing/2014/main" id="{C3AB2316-64DB-4FC8-B81B-AC4266ADCFF0}"/>
            </a:ext>
          </a:extLst>
        </xdr:cNvPr>
        <xdr:cNvSpPr txBox="1"/>
      </xdr:nvSpPr>
      <xdr:spPr>
        <a:xfrm>
          <a:off x="13500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154957</xdr:rowOff>
    </xdr:from>
    <xdr:ext cx="405111" cy="259045"/>
    <xdr:sp macro="" textlink="">
      <xdr:nvSpPr>
        <xdr:cNvPr id="890" name="n_4mainValue【庁舎】&#10;有形固定資産減価償却率">
          <a:extLst>
            <a:ext uri="{FF2B5EF4-FFF2-40B4-BE49-F238E27FC236}">
              <a16:creationId xmlns:a16="http://schemas.microsoft.com/office/drawing/2014/main" id="{2C679FA9-604F-4134-BF52-E03F269F1A3D}"/>
            </a:ext>
          </a:extLst>
        </xdr:cNvPr>
        <xdr:cNvSpPr txBox="1"/>
      </xdr:nvSpPr>
      <xdr:spPr>
        <a:xfrm>
          <a:off x="12611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86AD5747-8ABD-4E16-87EB-9A933695B7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C4C2185C-305D-4426-BF94-6A5BD07992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C4DC9B0A-AB98-4A2A-94FE-2FF9FAAB13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CBB87679-108C-48C9-BC61-AACD05FCBB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5C985FB1-E18F-4197-B2BD-0E92461424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F6AA60CD-B76C-449E-8EB0-B88458B3951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FC11A720-896D-49EB-A4F8-BD4FCB3078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DB68EC55-DC13-4429-AFE6-E0AC500432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1F6C5E59-EC99-4C60-B213-6C8F189755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DEFE4E09-FFCC-4398-B749-F54182D4BD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8CF5D7F5-5717-4712-8A16-F5CF77E2F33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953D8CBF-1AF4-4FD6-A709-77510FA45CE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96A3BC24-6FB5-4711-A4C1-32EBC55AC3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9E423F11-3B70-4F1E-9AE8-16BB9E4B6A0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700AFFB6-6FAC-4F46-8DA4-43951AC716A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D667C665-4859-481D-AA13-8D3EE7D806D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F6839656-3BDA-4AA3-B477-AA4A5844334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219C0E0C-332B-48E6-BDCE-BC6A9932C8F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37041EFE-DFFA-49E5-90E3-CF4D81B7EB1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244167E2-CF4C-4CFF-80C8-A2677AE237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BA2D5246-6451-4BFA-B83D-05521CF3F1F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B13A18DD-8385-4908-88CB-D01266EB5D4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32500E98-D701-49ED-A73D-514EADA9BE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92F604CA-7337-4C43-AAB9-C4FBE7D910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a:extLst>
            <a:ext uri="{FF2B5EF4-FFF2-40B4-BE49-F238E27FC236}">
              <a16:creationId xmlns:a16="http://schemas.microsoft.com/office/drawing/2014/main" id="{29A32381-C544-4EF1-B087-7A7D0E9C50EF}"/>
            </a:ext>
          </a:extLst>
        </xdr:cNvPr>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a:extLst>
            <a:ext uri="{FF2B5EF4-FFF2-40B4-BE49-F238E27FC236}">
              <a16:creationId xmlns:a16="http://schemas.microsoft.com/office/drawing/2014/main" id="{D21D2E5D-4536-4A00-B8B2-74DC46F68EF4}"/>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a:extLst>
            <a:ext uri="{FF2B5EF4-FFF2-40B4-BE49-F238E27FC236}">
              <a16:creationId xmlns:a16="http://schemas.microsoft.com/office/drawing/2014/main" id="{40C92DC3-B400-445A-A1C2-9792CC197F33}"/>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a:extLst>
            <a:ext uri="{FF2B5EF4-FFF2-40B4-BE49-F238E27FC236}">
              <a16:creationId xmlns:a16="http://schemas.microsoft.com/office/drawing/2014/main" id="{0ECC7221-B954-443F-94BA-BE7438429D53}"/>
            </a:ext>
          </a:extLst>
        </xdr:cNvPr>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a:extLst>
            <a:ext uri="{FF2B5EF4-FFF2-40B4-BE49-F238E27FC236}">
              <a16:creationId xmlns:a16="http://schemas.microsoft.com/office/drawing/2014/main" id="{871FC766-3034-4801-8D1D-C22D438D5AA5}"/>
            </a:ext>
          </a:extLst>
        </xdr:cNvPr>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a:extLst>
            <a:ext uri="{FF2B5EF4-FFF2-40B4-BE49-F238E27FC236}">
              <a16:creationId xmlns:a16="http://schemas.microsoft.com/office/drawing/2014/main" id="{EB2BAAAB-90DD-4778-990C-D82FE297D88D}"/>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a:extLst>
            <a:ext uri="{FF2B5EF4-FFF2-40B4-BE49-F238E27FC236}">
              <a16:creationId xmlns:a16="http://schemas.microsoft.com/office/drawing/2014/main" id="{5FDC5FCA-0737-40DE-B212-A47CDC24F23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a:extLst>
            <a:ext uri="{FF2B5EF4-FFF2-40B4-BE49-F238E27FC236}">
              <a16:creationId xmlns:a16="http://schemas.microsoft.com/office/drawing/2014/main" id="{A899E79F-D80D-42E7-8A8F-70F8172B5409}"/>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a:extLst>
            <a:ext uri="{FF2B5EF4-FFF2-40B4-BE49-F238E27FC236}">
              <a16:creationId xmlns:a16="http://schemas.microsoft.com/office/drawing/2014/main" id="{74EC3657-457E-4D81-8810-F7640CE10C91}"/>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a:extLst>
            <a:ext uri="{FF2B5EF4-FFF2-40B4-BE49-F238E27FC236}">
              <a16:creationId xmlns:a16="http://schemas.microsoft.com/office/drawing/2014/main" id="{90002ADC-B597-426F-8E89-84CEF9291EB4}"/>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a:extLst>
            <a:ext uri="{FF2B5EF4-FFF2-40B4-BE49-F238E27FC236}">
              <a16:creationId xmlns:a16="http://schemas.microsoft.com/office/drawing/2014/main" id="{8D3D8594-B5B0-45B8-A065-4826850CE0A4}"/>
            </a:ext>
          </a:extLst>
        </xdr:cNvPr>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8DEDC691-2BCE-4296-9F3E-898ACD9BD8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8862AD6E-1C52-42F7-906B-5F1C4B10C0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F58ADFA-7393-4712-9BC8-C03E7249DF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35D43B17-9C39-4482-939D-C2CB600B6A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32F5AD5-EE22-4D99-99F4-8206E2F1352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931" name="楕円 930">
          <a:extLst>
            <a:ext uri="{FF2B5EF4-FFF2-40B4-BE49-F238E27FC236}">
              <a16:creationId xmlns:a16="http://schemas.microsoft.com/office/drawing/2014/main" id="{FAB05780-D7CB-4287-8CE3-020DE071EAA6}"/>
            </a:ext>
          </a:extLst>
        </xdr:cNvPr>
        <xdr:cNvSpPr/>
      </xdr:nvSpPr>
      <xdr:spPr>
        <a:xfrm>
          <a:off x="22110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932" name="【庁舎】&#10;一人当たり面積該当値テキスト">
          <a:extLst>
            <a:ext uri="{FF2B5EF4-FFF2-40B4-BE49-F238E27FC236}">
              <a16:creationId xmlns:a16="http://schemas.microsoft.com/office/drawing/2014/main" id="{1C3EDD02-9CB5-43C0-AB38-20C0AB67AEBE}"/>
            </a:ext>
          </a:extLst>
        </xdr:cNvPr>
        <xdr:cNvSpPr txBox="1"/>
      </xdr:nvSpPr>
      <xdr:spPr>
        <a:xfrm>
          <a:off x="22199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933" name="楕円 932">
          <a:extLst>
            <a:ext uri="{FF2B5EF4-FFF2-40B4-BE49-F238E27FC236}">
              <a16:creationId xmlns:a16="http://schemas.microsoft.com/office/drawing/2014/main" id="{6B0820C0-5FD2-4D86-B464-867334AED949}"/>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104</xdr:row>
      <xdr:rowOff>0</xdr:rowOff>
    </xdr:to>
    <xdr:cxnSp macro="">
      <xdr:nvCxnSpPr>
        <xdr:cNvPr id="934" name="直線コネクタ 933">
          <a:extLst>
            <a:ext uri="{FF2B5EF4-FFF2-40B4-BE49-F238E27FC236}">
              <a16:creationId xmlns:a16="http://schemas.microsoft.com/office/drawing/2014/main" id="{78C1467A-1307-442A-AFC2-CD21B0392708}"/>
            </a:ext>
          </a:extLst>
        </xdr:cNvPr>
        <xdr:cNvCxnSpPr/>
      </xdr:nvCxnSpPr>
      <xdr:spPr>
        <a:xfrm flipV="1">
          <a:off x="21323300" y="17807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135889</xdr:rowOff>
    </xdr:from>
    <xdr:to>
      <xdr:col>107</xdr:col>
      <xdr:colOff>101600</xdr:colOff>
      <xdr:row>104</xdr:row>
      <xdr:rowOff>66039</xdr:rowOff>
    </xdr:to>
    <xdr:sp macro="" textlink="">
      <xdr:nvSpPr>
        <xdr:cNvPr id="935" name="楕円 934">
          <a:extLst>
            <a:ext uri="{FF2B5EF4-FFF2-40B4-BE49-F238E27FC236}">
              <a16:creationId xmlns:a16="http://schemas.microsoft.com/office/drawing/2014/main" id="{251EC3C5-ABBD-40F7-9A4D-502AE34695EE}"/>
            </a:ext>
          </a:extLst>
        </xdr:cNvPr>
        <xdr:cNvSpPr/>
      </xdr:nvSpPr>
      <xdr:spPr>
        <a:xfrm>
          <a:off x="20383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15239</xdr:rowOff>
    </xdr:to>
    <xdr:cxnSp macro="">
      <xdr:nvCxnSpPr>
        <xdr:cNvPr id="936" name="直線コネクタ 935">
          <a:extLst>
            <a:ext uri="{FF2B5EF4-FFF2-40B4-BE49-F238E27FC236}">
              <a16:creationId xmlns:a16="http://schemas.microsoft.com/office/drawing/2014/main" id="{7ADF3AF6-9516-421A-8776-BD891ED83BF7}"/>
            </a:ext>
          </a:extLst>
        </xdr:cNvPr>
        <xdr:cNvCxnSpPr/>
      </xdr:nvCxnSpPr>
      <xdr:spPr>
        <a:xfrm flipV="1">
          <a:off x="20434300" y="17830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151130</xdr:rowOff>
    </xdr:from>
    <xdr:to>
      <xdr:col>102</xdr:col>
      <xdr:colOff>165100</xdr:colOff>
      <xdr:row>104</xdr:row>
      <xdr:rowOff>81280</xdr:rowOff>
    </xdr:to>
    <xdr:sp macro="" textlink="">
      <xdr:nvSpPr>
        <xdr:cNvPr id="937" name="楕円 936">
          <a:extLst>
            <a:ext uri="{FF2B5EF4-FFF2-40B4-BE49-F238E27FC236}">
              <a16:creationId xmlns:a16="http://schemas.microsoft.com/office/drawing/2014/main" id="{B2CC99FC-BE59-453B-ACF3-591DB6241324}"/>
            </a:ext>
          </a:extLst>
        </xdr:cNvPr>
        <xdr:cNvSpPr/>
      </xdr:nvSpPr>
      <xdr:spPr>
        <a:xfrm>
          <a:off x="19494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15239</xdr:rowOff>
    </xdr:from>
    <xdr:to>
      <xdr:col>107</xdr:col>
      <xdr:colOff>50800</xdr:colOff>
      <xdr:row>104</xdr:row>
      <xdr:rowOff>30480</xdr:rowOff>
    </xdr:to>
    <xdr:cxnSp macro="">
      <xdr:nvCxnSpPr>
        <xdr:cNvPr id="938" name="直線コネクタ 937">
          <a:extLst>
            <a:ext uri="{FF2B5EF4-FFF2-40B4-BE49-F238E27FC236}">
              <a16:creationId xmlns:a16="http://schemas.microsoft.com/office/drawing/2014/main" id="{44716346-CD0F-46D3-9CC3-1A6C7F436FBD}"/>
            </a:ext>
          </a:extLst>
        </xdr:cNvPr>
        <xdr:cNvCxnSpPr/>
      </xdr:nvCxnSpPr>
      <xdr:spPr>
        <a:xfrm flipV="1">
          <a:off x="19545300" y="1784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166370</xdr:rowOff>
    </xdr:from>
    <xdr:to>
      <xdr:col>98</xdr:col>
      <xdr:colOff>38100</xdr:colOff>
      <xdr:row>104</xdr:row>
      <xdr:rowOff>96520</xdr:rowOff>
    </xdr:to>
    <xdr:sp macro="" textlink="">
      <xdr:nvSpPr>
        <xdr:cNvPr id="939" name="楕円 938">
          <a:extLst>
            <a:ext uri="{FF2B5EF4-FFF2-40B4-BE49-F238E27FC236}">
              <a16:creationId xmlns:a16="http://schemas.microsoft.com/office/drawing/2014/main" id="{38FAE55E-F7CB-4DED-836A-B986F72FBAC1}"/>
            </a:ext>
          </a:extLst>
        </xdr:cNvPr>
        <xdr:cNvSpPr/>
      </xdr:nvSpPr>
      <xdr:spPr>
        <a:xfrm>
          <a:off x="1860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30480</xdr:rowOff>
    </xdr:from>
    <xdr:to>
      <xdr:col>102</xdr:col>
      <xdr:colOff>114300</xdr:colOff>
      <xdr:row>104</xdr:row>
      <xdr:rowOff>45720</xdr:rowOff>
    </xdr:to>
    <xdr:cxnSp macro="">
      <xdr:nvCxnSpPr>
        <xdr:cNvPr id="940" name="直線コネクタ 939">
          <a:extLst>
            <a:ext uri="{FF2B5EF4-FFF2-40B4-BE49-F238E27FC236}">
              <a16:creationId xmlns:a16="http://schemas.microsoft.com/office/drawing/2014/main" id="{DA8E2048-2CCD-4CE3-B82A-B1EC9ED1F572}"/>
            </a:ext>
          </a:extLst>
        </xdr:cNvPr>
        <xdr:cNvCxnSpPr/>
      </xdr:nvCxnSpPr>
      <xdr:spPr>
        <a:xfrm flipV="1">
          <a:off x="18656300" y="1786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a:extLst>
            <a:ext uri="{FF2B5EF4-FFF2-40B4-BE49-F238E27FC236}">
              <a16:creationId xmlns:a16="http://schemas.microsoft.com/office/drawing/2014/main" id="{B51FFA50-BDAA-4F84-9573-F695A0E228E7}"/>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a:extLst>
            <a:ext uri="{FF2B5EF4-FFF2-40B4-BE49-F238E27FC236}">
              <a16:creationId xmlns:a16="http://schemas.microsoft.com/office/drawing/2014/main" id="{34CB4922-CC85-4080-8278-F9E5B6FCC5E8}"/>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a:extLst>
            <a:ext uri="{FF2B5EF4-FFF2-40B4-BE49-F238E27FC236}">
              <a16:creationId xmlns:a16="http://schemas.microsoft.com/office/drawing/2014/main" id="{DE30139A-5974-4BF6-9720-3024C5926A6D}"/>
            </a:ext>
          </a:extLst>
        </xdr:cNvPr>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944" name="n_4aveValue【庁舎】&#10;一人当たり面積">
          <a:extLst>
            <a:ext uri="{FF2B5EF4-FFF2-40B4-BE49-F238E27FC236}">
              <a16:creationId xmlns:a16="http://schemas.microsoft.com/office/drawing/2014/main" id="{4649A84E-17F8-4B40-9469-CD44197A9F78}"/>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945" name="n_1mainValue【庁舎】&#10;一人当たり面積">
          <a:extLst>
            <a:ext uri="{FF2B5EF4-FFF2-40B4-BE49-F238E27FC236}">
              <a16:creationId xmlns:a16="http://schemas.microsoft.com/office/drawing/2014/main" id="{47E59806-9289-4BD1-B75A-86433F1C0E5C}"/>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82566</xdr:rowOff>
    </xdr:from>
    <xdr:ext cx="469744" cy="259045"/>
    <xdr:sp macro="" textlink="">
      <xdr:nvSpPr>
        <xdr:cNvPr id="946" name="n_2mainValue【庁舎】&#10;一人当たり面積">
          <a:extLst>
            <a:ext uri="{FF2B5EF4-FFF2-40B4-BE49-F238E27FC236}">
              <a16:creationId xmlns:a16="http://schemas.microsoft.com/office/drawing/2014/main" id="{C4EEAC62-0EC8-4D80-B980-2266AD4C295B}"/>
            </a:ext>
          </a:extLst>
        </xdr:cNvPr>
        <xdr:cNvSpPr txBox="1"/>
      </xdr:nvSpPr>
      <xdr:spPr>
        <a:xfrm>
          <a:off x="201994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97807</xdr:rowOff>
    </xdr:from>
    <xdr:ext cx="469744" cy="259045"/>
    <xdr:sp macro="" textlink="">
      <xdr:nvSpPr>
        <xdr:cNvPr id="947" name="n_3mainValue【庁舎】&#10;一人当たり面積">
          <a:extLst>
            <a:ext uri="{FF2B5EF4-FFF2-40B4-BE49-F238E27FC236}">
              <a16:creationId xmlns:a16="http://schemas.microsoft.com/office/drawing/2014/main" id="{F5C6A799-B629-4CD5-81D3-682DC4C4933C}"/>
            </a:ext>
          </a:extLst>
        </xdr:cNvPr>
        <xdr:cNvSpPr txBox="1"/>
      </xdr:nvSpPr>
      <xdr:spPr>
        <a:xfrm>
          <a:off x="19310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113047</xdr:rowOff>
    </xdr:from>
    <xdr:ext cx="469744" cy="259045"/>
    <xdr:sp macro="" textlink="">
      <xdr:nvSpPr>
        <xdr:cNvPr id="948" name="n_4mainValue【庁舎】&#10;一人当たり面積">
          <a:extLst>
            <a:ext uri="{FF2B5EF4-FFF2-40B4-BE49-F238E27FC236}">
              <a16:creationId xmlns:a16="http://schemas.microsoft.com/office/drawing/2014/main" id="{F948574A-A5C1-45D6-9A16-014CB01B9DDA}"/>
            </a:ext>
          </a:extLst>
        </xdr:cNvPr>
        <xdr:cNvSpPr txBox="1"/>
      </xdr:nvSpPr>
      <xdr:spPr>
        <a:xfrm>
          <a:off x="18421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D6703621-3B05-4000-B44C-6864704EA0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182D4ECF-7FA5-494A-ABC4-216968C040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3063DB14-4FE7-4935-BF3D-C992BAC155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福祉施設、市民会館、庁舎であり、低くなっている施設は図書館、体育館・プール、保健センター・保健所、消防施設である。</a:t>
          </a:r>
        </a:p>
        <a:p>
          <a:r>
            <a:rPr kumimoji="1" lang="ja-JP" altLang="en-US" sz="1300">
              <a:latin typeface="ＭＳ Ｐゴシック" panose="020B0600070205080204" pitchFamily="50" charset="-128"/>
              <a:ea typeface="ＭＳ Ｐゴシック" panose="020B0600070205080204" pitchFamily="50" charset="-128"/>
            </a:rPr>
            <a:t>また、一般廃棄物処理施設以外の施設の一人当たり面積は、軒並み類似団体平均を上回っている。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今後も、釧路市公共施設等総合管理計画に基づき、維持管理コストの縮減、更新費用の負担軽減・平準化などを勘案して施設保有量の最適化を図るなど、適切な運営に努める。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165,667
164,748
1,363.29
117,656,013
116,996,919
626,122
49,360,230
114,507,252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人口の減少や長引く地域経済の低迷により、財政基盤が弱く、類似団体平均を大きく下回っている。この対策として、平成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釧路市財政健全化推進プラン」に沿った各種健全化の着実な実行を基本としながら、歳入に見合った歳出規模の実現を図るため、事務事業の見直しや市税等の収納強化対策及び市税等の自主財源割合を高めるための取り組みに重点的に投資することなど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地方消費税交付金の増加、及び扶助費、物件費の減少などにより、経常収支比率は前年度比で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ポイント好転する結果となった。</a:t>
          </a:r>
        </a:p>
        <a:p>
          <a:r>
            <a:rPr kumimoji="1" lang="ja-JP" altLang="en-US" sz="1300">
              <a:latin typeface="ＭＳ Ｐゴシック" panose="020B0600070205080204" pitchFamily="50" charset="-128"/>
              <a:ea typeface="ＭＳ Ｐゴシック" panose="020B0600070205080204" pitchFamily="50" charset="-128"/>
            </a:rPr>
            <a:t>依然として類似団体平均を上回っていることから、引き続き、財政構造の改善に向け税収をはじめ各種の収入確保に努めるとともに、業務のアウトソーシングや、「返す以上に借りない」という方針に基づく公債費の縮減などにより、財政構造の弾力化を推し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65786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8456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10160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100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66</xdr:row>
      <xdr:rowOff>10160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07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65</xdr:row>
      <xdr:rowOff>123698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9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人件費については、消防事務を直接行っていることや動物園を有していることなどにより、類似団体の平均を上回っているものと考えている。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これまでも人件費の縮減に努めているが、人口減少が進んでいることから、人口一人当たりの人件費・物件費等が増大している状況にある。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今後も、業務の効率化を図り、人件費の縮減に努めていく。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90272</xdr:rowOff>
    </xdr:from>
    <xdr:to>
      <xdr:col>23</xdr:col>
      <xdr:colOff>133350</xdr:colOff>
      <xdr:row>85</xdr:row>
      <xdr:rowOff>70948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92072"/>
          <a:ext cx="838200" cy="15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1808</xdr:rowOff>
    </xdr:from>
    <xdr:to>
      <xdr:col>19</xdr:col>
      <xdr:colOff>133350</xdr:colOff>
      <xdr:row>84</xdr:row>
      <xdr:rowOff>90272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03608"/>
          <a:ext cx="889000" cy="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1808</xdr:rowOff>
    </xdr:from>
    <xdr:to>
      <xdr:col>15</xdr:col>
      <xdr:colOff>82550</xdr:colOff>
      <xdr:row>84</xdr:row>
      <xdr:rowOff>4570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0360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139636</xdr:rowOff>
    </xdr:from>
    <xdr:to>
      <xdr:col>11</xdr:col>
      <xdr:colOff>31750</xdr:colOff>
      <xdr:row>84</xdr:row>
      <xdr:rowOff>4570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69986"/>
          <a:ext cx="889000" cy="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20148</xdr:rowOff>
    </xdr:from>
    <xdr:to>
      <xdr:col>23</xdr:col>
      <xdr:colOff>184150</xdr:colOff>
      <xdr:row>85</xdr:row>
      <xdr:rowOff>121748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163675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6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39472</xdr:rowOff>
    </xdr:from>
    <xdr:to>
      <xdr:col>19</xdr:col>
      <xdr:colOff>184150</xdr:colOff>
      <xdr:row>84</xdr:row>
      <xdr:rowOff>141072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125849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122458</xdr:rowOff>
    </xdr:from>
    <xdr:to>
      <xdr:col>15</xdr:col>
      <xdr:colOff>133350</xdr:colOff>
      <xdr:row>84</xdr:row>
      <xdr:rowOff>52608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37385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125220</xdr:rowOff>
    </xdr:from>
    <xdr:to>
      <xdr:col>11</xdr:col>
      <xdr:colOff>82550</xdr:colOff>
      <xdr:row>84</xdr:row>
      <xdr:rowOff>55370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40147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88836</xdr:rowOff>
    </xdr:from>
    <xdr:to>
      <xdr:col>7</xdr:col>
      <xdr:colOff>31750</xdr:colOff>
      <xdr:row>84</xdr:row>
      <xdr:rowOff>18986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行財政改革取組の一環として平成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年度から実施した給与の独自削減は平成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年度で終了したが、その後も国と同様の給与制度を維持してきたことにより、ラスパイレス指数は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今後も各種手当の見直し等を通じ、給与の適正化に努めていく。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162984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162984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市町合併以降、</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人を超える職員数の削減を行ってきたが、類似団体との比較では平均を上回っている。</a:t>
          </a:r>
        </a:p>
        <a:p>
          <a:r>
            <a:rPr kumimoji="1" lang="ja-JP" altLang="en-US" sz="1300">
              <a:latin typeface="ＭＳ Ｐゴシック" panose="020B0600070205080204" pitchFamily="50" charset="-128"/>
              <a:ea typeface="ＭＳ Ｐゴシック" panose="020B0600070205080204" pitchFamily="50" charset="-128"/>
            </a:rPr>
            <a:t>人口減少が急速に進んだことに加え、</a:t>
          </a:r>
          <a:r>
            <a:rPr kumimoji="1" lang="en-US" altLang="ja-JP" sz="1300">
              <a:latin typeface="ＭＳ Ｐゴシック" panose="020B0600070205080204" pitchFamily="50" charset="-128"/>
              <a:ea typeface="ＭＳ Ｐゴシック" panose="020B0600070205080204" pitchFamily="50" charset="-128"/>
            </a:rPr>
            <a:t>1,300</a:t>
          </a:r>
          <a:r>
            <a:rPr kumimoji="1" lang="ja-JP" altLang="en-US" sz="1300">
              <a:latin typeface="ＭＳ Ｐゴシック" panose="020B0600070205080204" pitchFamily="50" charset="-128"/>
              <a:ea typeface="ＭＳ Ｐゴシック" panose="020B0600070205080204" pitchFamily="50" charset="-128"/>
            </a:rPr>
            <a:t>平方キロメートルを超える全国でも有数の広大な面積を管轄していることや、隣町から消防事務を受託していること、さらには、港湾、市立高校、動物園部門を有していること、生活保護の受給率が高いことなどが要因であると考えている。今後、デジタル化の推進などによる業務の効率化を進めながら適正な定員管理に努め、限られた経営資源を有効活用できる行政執行体制の構築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31750</xdr:rowOff>
    </xdr:from>
    <xdr:to>
      <xdr:col>81</xdr:col>
      <xdr:colOff>44450</xdr:colOff>
      <xdr:row>67</xdr:row>
      <xdr:rowOff>35197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51890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134257</xdr:rowOff>
    </xdr:from>
    <xdr:to>
      <xdr:col>77</xdr:col>
      <xdr:colOff>44450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44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134257</xdr:rowOff>
    </xdr:from>
    <xdr:to>
      <xdr:col>72</xdr:col>
      <xdr:colOff>203200</xdr:colOff>
      <xdr:row>67</xdr:row>
      <xdr:rowOff>4173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4499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141151</xdr:rowOff>
    </xdr:from>
    <xdr:to>
      <xdr:col>68</xdr:col>
      <xdr:colOff>152400</xdr:colOff>
      <xdr:row>67</xdr:row>
      <xdr:rowOff>4173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4568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155847</xdr:rowOff>
    </xdr:from>
    <xdr:to>
      <xdr:col>81</xdr:col>
      <xdr:colOff>95250</xdr:colOff>
      <xdr:row>67</xdr:row>
      <xdr:rowOff>85997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4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51724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3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152400</xdr:rowOff>
    </xdr:from>
    <xdr:to>
      <xdr:col>77</xdr:col>
      <xdr:colOff>95250</xdr:colOff>
      <xdr:row>67</xdr:row>
      <xdr:rowOff>82550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67327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83457</xdr:rowOff>
    </xdr:from>
    <xdr:to>
      <xdr:col>73</xdr:col>
      <xdr:colOff>44450</xdr:colOff>
      <xdr:row>67</xdr:row>
      <xdr:rowOff>13607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169834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124823</xdr:rowOff>
    </xdr:from>
    <xdr:to>
      <xdr:col>68</xdr:col>
      <xdr:colOff>203200</xdr:colOff>
      <xdr:row>67</xdr:row>
      <xdr:rowOff>54973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39750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90351</xdr:rowOff>
    </xdr:from>
    <xdr:to>
      <xdr:col>64</xdr:col>
      <xdr:colOff>152400</xdr:colOff>
      <xdr:row>67</xdr:row>
      <xdr:rowOff>20501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5278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第三セクター等改革推進債（振興公社分）の償還が始まった平成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％以上で高止まり傾向にあったが、その他の元利償還金の減等により、平成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年度以降は約</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％で推移してきている。</a:t>
          </a:r>
        </a:p>
        <a:p>
          <a:r>
            <a:rPr kumimoji="1" lang="ja-JP" altLang="en-US" sz="1300">
              <a:latin typeface="ＭＳ Ｐゴシック" panose="020B0600070205080204" pitchFamily="50" charset="-128"/>
              <a:ea typeface="ＭＳ Ｐゴシック" panose="020B0600070205080204" pitchFamily="50" charset="-128"/>
            </a:rPr>
            <a:t>令和２年度においては、単年度比率低かった平成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年度分が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カ年平均から除かれたため、前年度比で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依然として類似団体平均を大きく上回っているため、今後も「返す以上に借りない」という方針に基づき、公債費の縮減に努める。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5141</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5141</xdr:rowOff>
    </xdr:from>
    <xdr:to>
      <xdr:col>77</xdr:col>
      <xdr:colOff>44450</xdr:colOff>
      <xdr:row>45</xdr:row>
      <xdr:rowOff>16631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5141</xdr:rowOff>
    </xdr:from>
    <xdr:to>
      <xdr:col>72</xdr:col>
      <xdr:colOff>203200</xdr:colOff>
      <xdr:row>45</xdr:row>
      <xdr:rowOff>16631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5141</xdr:rowOff>
    </xdr:from>
    <xdr:to>
      <xdr:col>68</xdr:col>
      <xdr:colOff>152400</xdr:colOff>
      <xdr:row>45</xdr:row>
      <xdr:rowOff>28122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7203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137281</xdr:rowOff>
    </xdr:from>
    <xdr:to>
      <xdr:col>81</xdr:col>
      <xdr:colOff>95250</xdr:colOff>
      <xdr:row>45</xdr:row>
      <xdr:rowOff>67431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33158</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125791</xdr:rowOff>
    </xdr:from>
    <xdr:to>
      <xdr:col>77</xdr:col>
      <xdr:colOff>95250</xdr:colOff>
      <xdr:row>45</xdr:row>
      <xdr:rowOff>55941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40718</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137281</xdr:rowOff>
    </xdr:from>
    <xdr:to>
      <xdr:col>73</xdr:col>
      <xdr:colOff>44450</xdr:colOff>
      <xdr:row>45</xdr:row>
      <xdr:rowOff>67431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52208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125791</xdr:rowOff>
    </xdr:from>
    <xdr:to>
      <xdr:col>68</xdr:col>
      <xdr:colOff>203200</xdr:colOff>
      <xdr:row>45</xdr:row>
      <xdr:rowOff>55941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40718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148772</xdr:rowOff>
    </xdr:from>
    <xdr:to>
      <xdr:col>64</xdr:col>
      <xdr:colOff>152400</xdr:colOff>
      <xdr:row>45</xdr:row>
      <xdr:rowOff>78922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63699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地方債残高の減少や充当可能基金の増加などにより、将来負担比率は年々減少しており、令和２年度は前年度比で</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依然として類似団体平均を大きく上回っているため、今後もなお一層の収支改善に取り組み、財政健全化に努める。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58208</xdr:rowOff>
    </xdr:from>
    <xdr:to>
      <xdr:col>81</xdr:col>
      <xdr:colOff>44450</xdr:colOff>
      <xdr:row>20</xdr:row>
      <xdr:rowOff>62371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15758"/>
          <a:ext cx="838200" cy="1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62371</xdr:rowOff>
    </xdr:from>
    <xdr:to>
      <xdr:col>77</xdr:col>
      <xdr:colOff>44450</xdr:colOff>
      <xdr:row>21</xdr:row>
      <xdr:rowOff>26317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91371"/>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26317</xdr:rowOff>
    </xdr:from>
    <xdr:to>
      <xdr:col>72</xdr:col>
      <xdr:colOff>203200</xdr:colOff>
      <xdr:row>21</xdr:row>
      <xdr:rowOff>153670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26767"/>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153670</xdr:rowOff>
    </xdr:from>
    <xdr:to>
      <xdr:col>68</xdr:col>
      <xdr:colOff>152400</xdr:colOff>
      <xdr:row>22</xdr:row>
      <xdr:rowOff>93486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754120"/>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7408</xdr:rowOff>
    </xdr:from>
    <xdr:to>
      <xdr:col>81</xdr:col>
      <xdr:colOff>95250</xdr:colOff>
      <xdr:row>19</xdr:row>
      <xdr:rowOff>109008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150935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3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11571</xdr:rowOff>
    </xdr:from>
    <xdr:to>
      <xdr:col>77</xdr:col>
      <xdr:colOff>95250</xdr:colOff>
      <xdr:row>20</xdr:row>
      <xdr:rowOff>113171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97948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26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146967</xdr:rowOff>
    </xdr:from>
    <xdr:to>
      <xdr:col>73</xdr:col>
      <xdr:colOff>44450</xdr:colOff>
      <xdr:row>21</xdr:row>
      <xdr:rowOff>77117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61894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6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102870</xdr:rowOff>
    </xdr:from>
    <xdr:to>
      <xdr:col>68</xdr:col>
      <xdr:colOff>203200</xdr:colOff>
      <xdr:row>22</xdr:row>
      <xdr:rowOff>33020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17797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42686</xdr:rowOff>
    </xdr:from>
    <xdr:to>
      <xdr:col>64</xdr:col>
      <xdr:colOff>152400</xdr:colOff>
      <xdr:row>22</xdr:row>
      <xdr:rowOff>144286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129063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0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165,667
164,748
1,363.29
117,656,013
116,996,919
626,122
49,360,230
114,507,252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定員適正化計画等に基づく職員定数の見直しや財政健全化推進プランに基づいた業務のアウトソーシング、給与の独自削減等に取り組んできた結果、類似団体平均を下回っている。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引き続き業務のアウトソーシングや職員の適正配置により、人件費の抑制に努める。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平均を下回っており、その割合は横ばい傾向にある。これは、財政健全化推進プランに基づいた事務事業の見直しにより経費を節減している一方で、業務のアウトソーシングの推進を着実に実行した結果、委託料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引き続き、事務事業の見直しによる歳出の抑制とともに業務のアウトソーシングを積極的に推進していく。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14</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267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49276</xdr:rowOff>
    </xdr:from>
    <xdr:to>
      <xdr:col>78</xdr:col>
      <xdr:colOff>69850</xdr:colOff>
      <xdr:row>14</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49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30988</xdr:rowOff>
    </xdr:from>
    <xdr:to>
      <xdr:col>73</xdr:col>
      <xdr:colOff>180975</xdr:colOff>
      <xdr:row>14</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31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13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163593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169926</xdr:rowOff>
    </xdr:from>
    <xdr:to>
      <xdr:col>78</xdr:col>
      <xdr:colOff>120650</xdr:colOff>
      <xdr:row>14</xdr:row>
      <xdr:rowOff>100076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110253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6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169926</xdr:rowOff>
    </xdr:from>
    <xdr:to>
      <xdr:col>74</xdr:col>
      <xdr:colOff>31750</xdr:colOff>
      <xdr:row>14</xdr:row>
      <xdr:rowOff>100076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110253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151638</xdr:rowOff>
    </xdr:from>
    <xdr:to>
      <xdr:col>69</xdr:col>
      <xdr:colOff>142875</xdr:colOff>
      <xdr:row>14</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生活保護受給者の自立支援を目的とした釧路市自立支援プログラムの推進などにより、生活保護費は減少傾向にあり、前年度比で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また、経常的一般財源の扶助費に占める生活保護費の割合は</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％と依然として大きいことから、今後も、自立支援プログラムの推進による生活保護費の抑制に努めていく。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類似団体と比較すると平均を下回っており、維持補修費の減少などにより、前年度比で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133350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57</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補助費等の経常収支比率が類似団体平均を上回っているのは、建設投資に係る企業債の償還のための企業会計への補助費が多いためである。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36</xdr:row>
      <xdr:rowOff>154214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15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102507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1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80736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1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103414</xdr:rowOff>
    </xdr:from>
    <xdr:to>
      <xdr:col>82</xdr:col>
      <xdr:colOff>158750</xdr:colOff>
      <xdr:row>37</xdr:row>
      <xdr:rowOff>33564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75491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29936</xdr:rowOff>
    </xdr:from>
    <xdr:to>
      <xdr:col>65</xdr:col>
      <xdr:colOff>53975</xdr:colOff>
      <xdr:row>37</xdr:row>
      <xdr:rowOff>131536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116312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通常、県が行っている港湾や空港の建設費用を当市が負担しており、これらに係る公債費の経常収支比率は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％である。これを当市の比率</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％から差し引くと</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％まで低下する。</a:t>
          </a:r>
        </a:p>
        <a:p>
          <a:r>
            <a:rPr kumimoji="1" lang="ja-JP" altLang="en-US" sz="1300">
              <a:latin typeface="ＭＳ Ｐゴシック" panose="020B0600070205080204" pitchFamily="50" charset="-128"/>
              <a:ea typeface="ＭＳ Ｐゴシック" panose="020B0600070205080204" pitchFamily="50" charset="-128"/>
            </a:rPr>
            <a:t>しかし、それでも類似団体平均を大きく上回っていることから、今後も、「返す以上に借りない」という方針を守り、比率の低下に努める。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76708</xdr:rowOff>
    </xdr:from>
    <xdr:to>
      <xdr:col>24</xdr:col>
      <xdr:colOff>25400</xdr:colOff>
      <xdr:row>79</xdr:row>
      <xdr:rowOff>129287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4008"/>
          <a:ext cx="0" cy="90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101364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129287</xdr:rowOff>
    </xdr:from>
    <xdr:to>
      <xdr:col>24</xdr:col>
      <xdr:colOff>114300</xdr:colOff>
      <xdr:row>79</xdr:row>
      <xdr:rowOff>129287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163085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76708</xdr:rowOff>
    </xdr:from>
    <xdr:to>
      <xdr:col>24</xdr:col>
      <xdr:colOff>114300</xdr:colOff>
      <xdr:row>74</xdr:row>
      <xdr:rowOff>76708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129287</xdr:rowOff>
    </xdr:from>
    <xdr:to>
      <xdr:col>24</xdr:col>
      <xdr:colOff>25400</xdr:colOff>
      <xdr:row>79</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738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79</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6418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103632</xdr:rowOff>
    </xdr:from>
    <xdr:to>
      <xdr:col>15</xdr:col>
      <xdr:colOff>149225</xdr:colOff>
      <xdr:row>77</xdr:row>
      <xdr:rowOff>33782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133858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6418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78487</xdr:rowOff>
    </xdr:from>
    <xdr:to>
      <xdr:col>24</xdr:col>
      <xdr:colOff>76200</xdr:colOff>
      <xdr:row>80</xdr:row>
      <xdr:rowOff>8637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158514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83058</xdr:rowOff>
    </xdr:from>
    <xdr:to>
      <xdr:col>6</xdr:col>
      <xdr:colOff>171450</xdr:colOff>
      <xdr:row>80</xdr:row>
      <xdr:rowOff>13208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169435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公債費以外では、類似団体平均を下回っている。これは、人件費や物件費の割合が類似団体平均より低いことが要因である。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123190</xdr:rowOff>
    </xdr:from>
    <xdr:to>
      <xdr:col>82</xdr:col>
      <xdr:colOff>107950</xdr:colOff>
      <xdr:row>74</xdr:row>
      <xdr:rowOff>35560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639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142240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22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142240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76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88900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72390</xdr:rowOff>
    </xdr:from>
    <xdr:to>
      <xdr:col>82</xdr:col>
      <xdr:colOff>158750</xdr:colOff>
      <xdr:row>74</xdr:row>
      <xdr:rowOff>2540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152417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141249</xdr:rowOff>
    </xdr:from>
    <xdr:to>
      <xdr:col>29</xdr:col>
      <xdr:colOff>127000</xdr:colOff>
      <xdr:row>12</xdr:row>
      <xdr:rowOff>96810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74824"/>
          <a:ext cx="647700" cy="12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78064</xdr:rowOff>
    </xdr:from>
    <xdr:to>
      <xdr:col>26</xdr:col>
      <xdr:colOff>50800</xdr:colOff>
      <xdr:row>12</xdr:row>
      <xdr:rowOff>96810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183089"/>
          <a:ext cx="698500" cy="1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78064</xdr:rowOff>
    </xdr:from>
    <xdr:to>
      <xdr:col>22</xdr:col>
      <xdr:colOff>114300</xdr:colOff>
      <xdr:row>12</xdr:row>
      <xdr:rowOff>101382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83089"/>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101382</xdr:rowOff>
    </xdr:from>
    <xdr:to>
      <xdr:col>18</xdr:col>
      <xdr:colOff>177800</xdr:colOff>
      <xdr:row>13</xdr:row>
      <xdr:rowOff>1392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206407"/>
          <a:ext cx="698500" cy="7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90449</xdr:rowOff>
    </xdr:from>
    <xdr:to>
      <xdr:col>29</xdr:col>
      <xdr:colOff>177800</xdr:colOff>
      <xdr:row>12</xdr:row>
      <xdr:rowOff>20599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2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170476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3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46010</xdr:rowOff>
    </xdr:from>
    <xdr:to>
      <xdr:col>26</xdr:col>
      <xdr:colOff>101600</xdr:colOff>
      <xdr:row>12</xdr:row>
      <xdr:rowOff>147610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5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157787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1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27264</xdr:rowOff>
    </xdr:from>
    <xdr:to>
      <xdr:col>22</xdr:col>
      <xdr:colOff>165100</xdr:colOff>
      <xdr:row>12</xdr:row>
      <xdr:rowOff>128864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3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139041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0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50582</xdr:rowOff>
    </xdr:from>
    <xdr:to>
      <xdr:col>19</xdr:col>
      <xdr:colOff>38100</xdr:colOff>
      <xdr:row>12</xdr:row>
      <xdr:rowOff>152182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15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162359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92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122042</xdr:rowOff>
    </xdr:from>
    <xdr:to>
      <xdr:col>15</xdr:col>
      <xdr:colOff>101600</xdr:colOff>
      <xdr:row>13</xdr:row>
      <xdr:rowOff>52192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2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62369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99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207048</xdr:rowOff>
    </xdr:from>
    <xdr:to>
      <xdr:col>29</xdr:col>
      <xdr:colOff>127000</xdr:colOff>
      <xdr:row>33</xdr:row>
      <xdr:rowOff>255778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131598"/>
          <a:ext cx="6477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255778</xdr:rowOff>
    </xdr:from>
    <xdr:to>
      <xdr:col>26</xdr:col>
      <xdr:colOff>50800</xdr:colOff>
      <xdr:row>33</xdr:row>
      <xdr:rowOff>273190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180328"/>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273190</xdr:rowOff>
    </xdr:from>
    <xdr:to>
      <xdr:col>22</xdr:col>
      <xdr:colOff>114300</xdr:colOff>
      <xdr:row>33</xdr:row>
      <xdr:rowOff>291135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197740"/>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268884</xdr:rowOff>
    </xdr:from>
    <xdr:to>
      <xdr:col>18</xdr:col>
      <xdr:colOff>177800</xdr:colOff>
      <xdr:row>33</xdr:row>
      <xdr:rowOff>291135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193434"/>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156248</xdr:rowOff>
    </xdr:from>
    <xdr:to>
      <xdr:col>29</xdr:col>
      <xdr:colOff>177800</xdr:colOff>
      <xdr:row>33</xdr:row>
      <xdr:rowOff>257848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0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102925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2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204978</xdr:rowOff>
    </xdr:from>
    <xdr:to>
      <xdr:col>26</xdr:col>
      <xdr:colOff>101600</xdr:colOff>
      <xdr:row>33</xdr:row>
      <xdr:rowOff>306578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12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145305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222390</xdr:rowOff>
    </xdr:from>
    <xdr:to>
      <xdr:col>22</xdr:col>
      <xdr:colOff>165100</xdr:colOff>
      <xdr:row>33</xdr:row>
      <xdr:rowOff>323990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14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162717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1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240335</xdr:rowOff>
    </xdr:from>
    <xdr:to>
      <xdr:col>19</xdr:col>
      <xdr:colOff>38100</xdr:colOff>
      <xdr:row>33</xdr:row>
      <xdr:rowOff>341935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16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9212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93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218084</xdr:rowOff>
    </xdr:from>
    <xdr:to>
      <xdr:col>15</xdr:col>
      <xdr:colOff>101600</xdr:colOff>
      <xdr:row>33</xdr:row>
      <xdr:rowOff>319684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4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158411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1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165,667
164,748
1,363.29
117,656,013
116,996,919
626,122
49,360,230
114,507,252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149911</xdr:rowOff>
    </xdr:from>
    <xdr:to>
      <xdr:col>24</xdr:col>
      <xdr:colOff>63500</xdr:colOff>
      <xdr:row>31</xdr:row>
      <xdr:rowOff>120307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93411"/>
          <a:ext cx="8382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120307</xdr:rowOff>
    </xdr:from>
    <xdr:to>
      <xdr:col>19</xdr:col>
      <xdr:colOff>177800</xdr:colOff>
      <xdr:row>31</xdr:row>
      <xdr:rowOff>147549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35257"/>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127317</xdr:rowOff>
    </xdr:from>
    <xdr:to>
      <xdr:col>15</xdr:col>
      <xdr:colOff>50800</xdr:colOff>
      <xdr:row>31</xdr:row>
      <xdr:rowOff>147549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442267"/>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127317</xdr:rowOff>
    </xdr:from>
    <xdr:to>
      <xdr:col>10</xdr:col>
      <xdr:colOff>114300</xdr:colOff>
      <xdr:row>31</xdr:row>
      <xdr:rowOff>163284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42267"/>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99111</xdr:rowOff>
    </xdr:from>
    <xdr:to>
      <xdr:col>24</xdr:col>
      <xdr:colOff>114300</xdr:colOff>
      <xdr:row>31</xdr:row>
      <xdr:rowOff>29261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121988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69507</xdr:rowOff>
    </xdr:from>
    <xdr:to>
      <xdr:col>20</xdr:col>
      <xdr:colOff>38100</xdr:colOff>
      <xdr:row>31</xdr:row>
      <xdr:rowOff>171107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8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16184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1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96749</xdr:rowOff>
    </xdr:from>
    <xdr:to>
      <xdr:col>15</xdr:col>
      <xdr:colOff>101600</xdr:colOff>
      <xdr:row>32</xdr:row>
      <xdr:rowOff>26899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43426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76517</xdr:rowOff>
    </xdr:from>
    <xdr:to>
      <xdr:col>10</xdr:col>
      <xdr:colOff>165100</xdr:colOff>
      <xdr:row>32</xdr:row>
      <xdr:rowOff>6667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23194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1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112484</xdr:rowOff>
    </xdr:from>
    <xdr:to>
      <xdr:col>6</xdr:col>
      <xdr:colOff>38100</xdr:colOff>
      <xdr:row>32</xdr:row>
      <xdr:rowOff>42634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59161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2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157237</xdr:rowOff>
    </xdr:from>
    <xdr:to>
      <xdr:col>24</xdr:col>
      <xdr:colOff>63500</xdr:colOff>
      <xdr:row>55</xdr:row>
      <xdr:rowOff>92184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15537"/>
          <a:ext cx="838200" cy="1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92184</xdr:rowOff>
    </xdr:from>
    <xdr:to>
      <xdr:col>19</xdr:col>
      <xdr:colOff>177800</xdr:colOff>
      <xdr:row>56</xdr:row>
      <xdr:rowOff>3683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21934"/>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152861</xdr:rowOff>
    </xdr:from>
    <xdr:to>
      <xdr:col>15</xdr:col>
      <xdr:colOff>50800</xdr:colOff>
      <xdr:row>56</xdr:row>
      <xdr:rowOff>3683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82611"/>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152861</xdr:rowOff>
    </xdr:from>
    <xdr:to>
      <xdr:col>10</xdr:col>
      <xdr:colOff>114300</xdr:colOff>
      <xdr:row>56</xdr:row>
      <xdr:rowOff>32209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82611"/>
          <a:ext cx="8890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106437</xdr:rowOff>
    </xdr:from>
    <xdr:to>
      <xdr:col>24</xdr:col>
      <xdr:colOff>114300</xdr:colOff>
      <xdr:row>55</xdr:row>
      <xdr:rowOff>36587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129314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41384</xdr:rowOff>
    </xdr:from>
    <xdr:to>
      <xdr:col>20</xdr:col>
      <xdr:colOff>38100</xdr:colOff>
      <xdr:row>55</xdr:row>
      <xdr:rowOff>142984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159511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124333</xdr:rowOff>
    </xdr:from>
    <xdr:to>
      <xdr:col>15</xdr:col>
      <xdr:colOff>101600</xdr:colOff>
      <xdr:row>56</xdr:row>
      <xdr:rowOff>54483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71010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102061</xdr:rowOff>
    </xdr:from>
    <xdr:to>
      <xdr:col>10</xdr:col>
      <xdr:colOff>165100</xdr:colOff>
      <xdr:row>56</xdr:row>
      <xdr:rowOff>32211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48738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152859</xdr:rowOff>
    </xdr:from>
    <xdr:to>
      <xdr:col>6</xdr:col>
      <xdr:colOff>38100</xdr:colOff>
      <xdr:row>56</xdr:row>
      <xdr:rowOff>83009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74136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7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88319</xdr:rowOff>
    </xdr:from>
    <xdr:to>
      <xdr:col>24</xdr:col>
      <xdr:colOff>63500</xdr:colOff>
      <xdr:row>73</xdr:row>
      <xdr:rowOff>118908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604169"/>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88319</xdr:rowOff>
    </xdr:from>
    <xdr:to>
      <xdr:col>19</xdr:col>
      <xdr:colOff>177800</xdr:colOff>
      <xdr:row>74</xdr:row>
      <xdr:rowOff>69161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604169"/>
          <a:ext cx="889000" cy="1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69161</xdr:rowOff>
    </xdr:from>
    <xdr:to>
      <xdr:col>15</xdr:col>
      <xdr:colOff>50800</xdr:colOff>
      <xdr:row>74</xdr:row>
      <xdr:rowOff>160383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756461"/>
          <a:ext cx="889000" cy="9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30843</xdr:rowOff>
    </xdr:from>
    <xdr:to>
      <xdr:col>10</xdr:col>
      <xdr:colOff>114300</xdr:colOff>
      <xdr:row>74</xdr:row>
      <xdr:rowOff>160383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718143"/>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68108</xdr:rowOff>
    </xdr:from>
    <xdr:to>
      <xdr:col>24</xdr:col>
      <xdr:colOff>114300</xdr:colOff>
      <xdr:row>73</xdr:row>
      <xdr:rowOff>169708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5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90985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43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37519</xdr:rowOff>
    </xdr:from>
    <xdr:to>
      <xdr:col>20</xdr:col>
      <xdr:colOff>38100</xdr:colOff>
      <xdr:row>73</xdr:row>
      <xdr:rowOff>139119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5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155646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32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18361</xdr:rowOff>
    </xdr:from>
    <xdr:to>
      <xdr:col>15</xdr:col>
      <xdr:colOff>101600</xdr:colOff>
      <xdr:row>74</xdr:row>
      <xdr:rowOff>119961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7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136488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4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109583</xdr:rowOff>
    </xdr:from>
    <xdr:to>
      <xdr:col>10</xdr:col>
      <xdr:colOff>165100</xdr:colOff>
      <xdr:row>75</xdr:row>
      <xdr:rowOff>39733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7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56260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5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151493</xdr:rowOff>
    </xdr:from>
    <xdr:to>
      <xdr:col>6</xdr:col>
      <xdr:colOff>38100</xdr:colOff>
      <xdr:row>74</xdr:row>
      <xdr:rowOff>81643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98170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4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117574</xdr:rowOff>
    </xdr:from>
    <xdr:to>
      <xdr:col>24</xdr:col>
      <xdr:colOff>63500</xdr:colOff>
      <xdr:row>91</xdr:row>
      <xdr:rowOff>3046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48074"/>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3046</xdr:rowOff>
    </xdr:from>
    <xdr:to>
      <xdr:col>19</xdr:col>
      <xdr:colOff>177800</xdr:colOff>
      <xdr:row>91</xdr:row>
      <xdr:rowOff>130099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604996"/>
          <a:ext cx="889000" cy="1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126033</xdr:rowOff>
    </xdr:from>
    <xdr:to>
      <xdr:col>15</xdr:col>
      <xdr:colOff>50800</xdr:colOff>
      <xdr:row>91</xdr:row>
      <xdr:rowOff>130099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727983"/>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126033</xdr:rowOff>
    </xdr:from>
    <xdr:to>
      <xdr:col>10</xdr:col>
      <xdr:colOff>114300</xdr:colOff>
      <xdr:row>92</xdr:row>
      <xdr:rowOff>19456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727983"/>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66774</xdr:rowOff>
    </xdr:from>
    <xdr:to>
      <xdr:col>24</xdr:col>
      <xdr:colOff>114300</xdr:colOff>
      <xdr:row>90</xdr:row>
      <xdr:rowOff>168374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4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19801</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5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123696</xdr:rowOff>
    </xdr:from>
    <xdr:to>
      <xdr:col>20</xdr:col>
      <xdr:colOff>38100</xdr:colOff>
      <xdr:row>91</xdr:row>
      <xdr:rowOff>53846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5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70373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3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79299</xdr:rowOff>
    </xdr:from>
    <xdr:to>
      <xdr:col>15</xdr:col>
      <xdr:colOff>101600</xdr:colOff>
      <xdr:row>92</xdr:row>
      <xdr:rowOff>9449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6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25976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45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75233</xdr:rowOff>
    </xdr:from>
    <xdr:to>
      <xdr:col>10</xdr:col>
      <xdr:colOff>165100</xdr:colOff>
      <xdr:row>92</xdr:row>
      <xdr:rowOff>5383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6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21910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45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140106</xdr:rowOff>
    </xdr:from>
    <xdr:to>
      <xdr:col>6</xdr:col>
      <xdr:colOff>38100</xdr:colOff>
      <xdr:row>92</xdr:row>
      <xdr:rowOff>70256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7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86783</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51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156279</xdr:rowOff>
    </xdr:from>
    <xdr:to>
      <xdr:col>55</xdr:col>
      <xdr:colOff>0</xdr:colOff>
      <xdr:row>38</xdr:row>
      <xdr:rowOff>27055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299779"/>
          <a:ext cx="838200" cy="124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27055</xdr:rowOff>
    </xdr:from>
    <xdr:to>
      <xdr:col>50</xdr:col>
      <xdr:colOff>114300</xdr:colOff>
      <xdr:row>38</xdr:row>
      <xdr:rowOff>114260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542155"/>
          <a:ext cx="889000" cy="8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68834</xdr:rowOff>
    </xdr:from>
    <xdr:to>
      <xdr:col>45</xdr:col>
      <xdr:colOff>177800</xdr:colOff>
      <xdr:row>38</xdr:row>
      <xdr:rowOff>114260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7861300" y="6583934"/>
          <a:ext cx="8890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68834</xdr:rowOff>
    </xdr:from>
    <xdr:to>
      <xdr:col>41</xdr:col>
      <xdr:colOff>50800</xdr:colOff>
      <xdr:row>38</xdr:row>
      <xdr:rowOff>71806</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58393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105479</xdr:rowOff>
    </xdr:from>
    <xdr:to>
      <xdr:col>55</xdr:col>
      <xdr:colOff>50800</xdr:colOff>
      <xdr:row>31</xdr:row>
      <xdr:rowOff>35629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2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33251</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17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147705</xdr:rowOff>
    </xdr:from>
    <xdr:to>
      <xdr:col>50</xdr:col>
      <xdr:colOff>165100</xdr:colOff>
      <xdr:row>38</xdr:row>
      <xdr:rowOff>77854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4913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94382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2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63460</xdr:rowOff>
    </xdr:from>
    <xdr:to>
      <xdr:col>46</xdr:col>
      <xdr:colOff>38100</xdr:colOff>
      <xdr:row>38</xdr:row>
      <xdr:rowOff>165060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5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10137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3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18034</xdr:rowOff>
    </xdr:from>
    <xdr:to>
      <xdr:col>41</xdr:col>
      <xdr:colOff>101600</xdr:colOff>
      <xdr:row>38</xdr:row>
      <xdr:rowOff>119634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136161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21006</xdr:rowOff>
    </xdr:from>
    <xdr:to>
      <xdr:col>36</xdr:col>
      <xdr:colOff>165100</xdr:colOff>
      <xdr:row>38</xdr:row>
      <xdr:rowOff>122606</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139133</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3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56861</xdr:rowOff>
    </xdr:from>
    <xdr:to>
      <xdr:col>55</xdr:col>
      <xdr:colOff>0</xdr:colOff>
      <xdr:row>56</xdr:row>
      <xdr:rowOff>23685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9639300" y="9315161"/>
          <a:ext cx="838200" cy="30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123298</xdr:rowOff>
    </xdr:from>
    <xdr:to>
      <xdr:col>50</xdr:col>
      <xdr:colOff>114300</xdr:colOff>
      <xdr:row>56</xdr:row>
      <xdr:rowOff>23685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8750300" y="9553048"/>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7683</xdr:rowOff>
    </xdr:from>
    <xdr:to>
      <xdr:col>45</xdr:col>
      <xdr:colOff>177800</xdr:colOff>
      <xdr:row>55</xdr:row>
      <xdr:rowOff>123298</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7861300" y="9437433"/>
          <a:ext cx="889000" cy="1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7683</xdr:rowOff>
    </xdr:from>
    <xdr:to>
      <xdr:col>41</xdr:col>
      <xdr:colOff>50800</xdr:colOff>
      <xdr:row>55</xdr:row>
      <xdr:rowOff>54046</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6972300" y="9437433"/>
          <a:ext cx="889000" cy="4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6061</xdr:rowOff>
    </xdr:from>
    <xdr:to>
      <xdr:col>55</xdr:col>
      <xdr:colOff>50800</xdr:colOff>
      <xdr:row>54</xdr:row>
      <xdr:rowOff>107661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2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28938</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1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144335</xdr:rowOff>
    </xdr:from>
    <xdr:to>
      <xdr:col>50</xdr:col>
      <xdr:colOff>165100</xdr:colOff>
      <xdr:row>56</xdr:row>
      <xdr:rowOff>74485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5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91012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3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72498</xdr:rowOff>
    </xdr:from>
    <xdr:to>
      <xdr:col>46</xdr:col>
      <xdr:colOff>38100</xdr:colOff>
      <xdr:row>56</xdr:row>
      <xdr:rowOff>2648</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19175</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128333</xdr:rowOff>
    </xdr:from>
    <xdr:to>
      <xdr:col>41</xdr:col>
      <xdr:colOff>101600</xdr:colOff>
      <xdr:row>55</xdr:row>
      <xdr:rowOff>58483</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3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75010</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1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3246</xdr:rowOff>
    </xdr:from>
    <xdr:to>
      <xdr:col>36</xdr:col>
      <xdr:colOff>165100</xdr:colOff>
      <xdr:row>55</xdr:row>
      <xdr:rowOff>104846</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4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121373</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20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131059</xdr:rowOff>
    </xdr:from>
    <xdr:to>
      <xdr:col>55</xdr:col>
      <xdr:colOff>0</xdr:colOff>
      <xdr:row>78</xdr:row>
      <xdr:rowOff>137322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504159"/>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128246</xdr:rowOff>
    </xdr:from>
    <xdr:to>
      <xdr:col>50</xdr:col>
      <xdr:colOff>114300</xdr:colOff>
      <xdr:row>78</xdr:row>
      <xdr:rowOff>137322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501346"/>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128246</xdr:rowOff>
    </xdr:from>
    <xdr:to>
      <xdr:col>45</xdr:col>
      <xdr:colOff>177800</xdr:colOff>
      <xdr:row>78</xdr:row>
      <xdr:rowOff>132224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501346"/>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56809</xdr:rowOff>
    </xdr:from>
    <xdr:to>
      <xdr:col>41</xdr:col>
      <xdr:colOff>50800</xdr:colOff>
      <xdr:row>78</xdr:row>
      <xdr:rowOff>132224</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429909"/>
          <a:ext cx="889000" cy="7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80259</xdr:rowOff>
    </xdr:from>
    <xdr:to>
      <xdr:col>55</xdr:col>
      <xdr:colOff>50800</xdr:colOff>
      <xdr:row>79</xdr:row>
      <xdr:rowOff>10409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166636</xdr:rowOff>
    </xdr:from>
    <xdr:ext cx="378565"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68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86522</xdr:rowOff>
    </xdr:from>
    <xdr:to>
      <xdr:col>50</xdr:col>
      <xdr:colOff>165100</xdr:colOff>
      <xdr:row>79</xdr:row>
      <xdr:rowOff>16672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7799</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50017" y="1355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77446</xdr:rowOff>
    </xdr:from>
    <xdr:to>
      <xdr:col>46</xdr:col>
      <xdr:colOff>38100</xdr:colOff>
      <xdr:row>79</xdr:row>
      <xdr:rowOff>7596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170173</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61017" y="1354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81424</xdr:rowOff>
    </xdr:from>
    <xdr:to>
      <xdr:col>41</xdr:col>
      <xdr:colOff>101600</xdr:colOff>
      <xdr:row>79</xdr:row>
      <xdr:rowOff>11574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4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2701</xdr:rowOff>
    </xdr:from>
    <xdr:ext cx="378565"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72017" y="1354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6009</xdr:rowOff>
    </xdr:from>
    <xdr:to>
      <xdr:col>36</xdr:col>
      <xdr:colOff>165100</xdr:colOff>
      <xdr:row>78</xdr:row>
      <xdr:rowOff>107609</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3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98736</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4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163951</xdr:rowOff>
    </xdr:from>
    <xdr:to>
      <xdr:col>55</xdr:col>
      <xdr:colOff>0</xdr:colOff>
      <xdr:row>95</xdr:row>
      <xdr:rowOff>92894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5937351"/>
          <a:ext cx="838200" cy="4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144214</xdr:rowOff>
    </xdr:from>
    <xdr:to>
      <xdr:col>50</xdr:col>
      <xdr:colOff>114300</xdr:colOff>
      <xdr:row>95</xdr:row>
      <xdr:rowOff>92894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260514"/>
          <a:ext cx="889000" cy="1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106648</xdr:rowOff>
    </xdr:from>
    <xdr:to>
      <xdr:col>45</xdr:col>
      <xdr:colOff>177800</xdr:colOff>
      <xdr:row>94</xdr:row>
      <xdr:rowOff>144214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222948"/>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106648</xdr:rowOff>
    </xdr:from>
    <xdr:to>
      <xdr:col>41</xdr:col>
      <xdr:colOff>50800</xdr:colOff>
      <xdr:row>94</xdr:row>
      <xdr:rowOff>154787</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222948"/>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113151</xdr:rowOff>
    </xdr:from>
    <xdr:to>
      <xdr:col>55</xdr:col>
      <xdr:colOff>50800</xdr:colOff>
      <xdr:row>93</xdr:row>
      <xdr:rowOff>43301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58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136028</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57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42094</xdr:rowOff>
    </xdr:from>
    <xdr:to>
      <xdr:col>50</xdr:col>
      <xdr:colOff>165100</xdr:colOff>
      <xdr:row>95</xdr:row>
      <xdr:rowOff>143694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160221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93414</xdr:rowOff>
    </xdr:from>
    <xdr:to>
      <xdr:col>46</xdr:col>
      <xdr:colOff>38100</xdr:colOff>
      <xdr:row>95</xdr:row>
      <xdr:rowOff>23564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2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40091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59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55848</xdr:rowOff>
    </xdr:from>
    <xdr:to>
      <xdr:col>41</xdr:col>
      <xdr:colOff>101600</xdr:colOff>
      <xdr:row>94</xdr:row>
      <xdr:rowOff>157448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1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2525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59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103987</xdr:rowOff>
    </xdr:from>
    <xdr:to>
      <xdr:col>36</xdr:col>
      <xdr:colOff>165100</xdr:colOff>
      <xdr:row>95</xdr:row>
      <xdr:rowOff>34137</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2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50664</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59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14884</xdr:rowOff>
    </xdr:from>
    <xdr:to>
      <xdr:col>85</xdr:col>
      <xdr:colOff>127000</xdr:colOff>
      <xdr:row>38</xdr:row>
      <xdr:rowOff>45517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529984"/>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14884</xdr:rowOff>
    </xdr:from>
    <xdr:to>
      <xdr:col>81</xdr:col>
      <xdr:colOff>50800</xdr:colOff>
      <xdr:row>38</xdr:row>
      <xdr:rowOff>99009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52998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64719</xdr:rowOff>
    </xdr:from>
    <xdr:to>
      <xdr:col>76</xdr:col>
      <xdr:colOff>114300</xdr:colOff>
      <xdr:row>38</xdr:row>
      <xdr:rowOff>99009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5798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169875</xdr:rowOff>
    </xdr:from>
    <xdr:to>
      <xdr:col>71</xdr:col>
      <xdr:colOff>177800</xdr:colOff>
      <xdr:row>38</xdr:row>
      <xdr:rowOff>64719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5999175"/>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166167</xdr:rowOff>
    </xdr:from>
    <xdr:to>
      <xdr:col>85</xdr:col>
      <xdr:colOff>177800</xdr:colOff>
      <xdr:row>38</xdr:row>
      <xdr:rowOff>96317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81094</xdr:rowOff>
    </xdr:from>
    <xdr:ext cx="378565"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42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135534</xdr:rowOff>
    </xdr:from>
    <xdr:to>
      <xdr:col>81</xdr:col>
      <xdr:colOff>101600</xdr:colOff>
      <xdr:row>38</xdr:row>
      <xdr:rowOff>65684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82211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48209</xdr:rowOff>
    </xdr:from>
    <xdr:to>
      <xdr:col>76</xdr:col>
      <xdr:colOff>165100</xdr:colOff>
      <xdr:row>38</xdr:row>
      <xdr:rowOff>149809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140936</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35333" y="6656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13919</xdr:rowOff>
    </xdr:from>
    <xdr:to>
      <xdr:col>72</xdr:col>
      <xdr:colOff>38100</xdr:colOff>
      <xdr:row>38</xdr:row>
      <xdr:rowOff>115519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106646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119075</xdr:rowOff>
    </xdr:from>
    <xdr:to>
      <xdr:col>67</xdr:col>
      <xdr:colOff>101600</xdr:colOff>
      <xdr:row>35</xdr:row>
      <xdr:rowOff>49225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40352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79428" y="60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97428</xdr:rowOff>
    </xdr:from>
    <xdr:to>
      <xdr:col>85</xdr:col>
      <xdr:colOff>127000</xdr:colOff>
      <xdr:row>70</xdr:row>
      <xdr:rowOff>111278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098928"/>
          <a:ext cx="8382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111278</xdr:rowOff>
    </xdr:from>
    <xdr:to>
      <xdr:col>81</xdr:col>
      <xdr:colOff>50800</xdr:colOff>
      <xdr:row>71</xdr:row>
      <xdr:rowOff>1016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112778"/>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1016</xdr:rowOff>
    </xdr:from>
    <xdr:to>
      <xdr:col>76</xdr:col>
      <xdr:colOff>114300</xdr:colOff>
      <xdr:row>71</xdr:row>
      <xdr:rowOff>36487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173966"/>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29077</xdr:rowOff>
    </xdr:from>
    <xdr:to>
      <xdr:col>71</xdr:col>
      <xdr:colOff>177800</xdr:colOff>
      <xdr:row>71</xdr:row>
      <xdr:rowOff>36487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202027"/>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46628</xdr:rowOff>
    </xdr:from>
    <xdr:to>
      <xdr:col>85</xdr:col>
      <xdr:colOff>177800</xdr:colOff>
      <xdr:row>70</xdr:row>
      <xdr:rowOff>148228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0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171105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00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60478</xdr:rowOff>
    </xdr:from>
    <xdr:to>
      <xdr:col>81</xdr:col>
      <xdr:colOff>101600</xdr:colOff>
      <xdr:row>70</xdr:row>
      <xdr:rowOff>162078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0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7155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18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121666</xdr:rowOff>
    </xdr:from>
    <xdr:to>
      <xdr:col>76</xdr:col>
      <xdr:colOff>165100</xdr:colOff>
      <xdr:row>71</xdr:row>
      <xdr:rowOff>51816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1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68343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189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157137</xdr:rowOff>
    </xdr:from>
    <xdr:to>
      <xdr:col>72</xdr:col>
      <xdr:colOff>38100</xdr:colOff>
      <xdr:row>71</xdr:row>
      <xdr:rowOff>87287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1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103814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19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149727</xdr:rowOff>
    </xdr:from>
    <xdr:to>
      <xdr:col>67</xdr:col>
      <xdr:colOff>101600</xdr:colOff>
      <xdr:row>71</xdr:row>
      <xdr:rowOff>79877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1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96404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192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73634</xdr:rowOff>
    </xdr:from>
    <xdr:to>
      <xdr:col>85</xdr:col>
      <xdr:colOff>127000</xdr:colOff>
      <xdr:row>98</xdr:row>
      <xdr:rowOff>102347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75734"/>
          <a:ext cx="8382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99009</xdr:rowOff>
    </xdr:from>
    <xdr:to>
      <xdr:col>81</xdr:col>
      <xdr:colOff>50800</xdr:colOff>
      <xdr:row>98</xdr:row>
      <xdr:rowOff>102347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90110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99009</xdr:rowOff>
    </xdr:from>
    <xdr:to>
      <xdr:col>76</xdr:col>
      <xdr:colOff>114300</xdr:colOff>
      <xdr:row>98</xdr:row>
      <xdr:rowOff>106187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01109"/>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69475</xdr:rowOff>
    </xdr:from>
    <xdr:to>
      <xdr:col>71</xdr:col>
      <xdr:colOff>177800</xdr:colOff>
      <xdr:row>98</xdr:row>
      <xdr:rowOff>106187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71575"/>
          <a:ext cx="889000" cy="3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22834</xdr:rowOff>
    </xdr:from>
    <xdr:to>
      <xdr:col>85</xdr:col>
      <xdr:colOff>177800</xdr:colOff>
      <xdr:row>98</xdr:row>
      <xdr:rowOff>124434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109211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3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51547</xdr:rowOff>
    </xdr:from>
    <xdr:to>
      <xdr:col>81</xdr:col>
      <xdr:colOff>101600</xdr:colOff>
      <xdr:row>98</xdr:row>
      <xdr:rowOff>153147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144274</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17" y="1694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48209</xdr:rowOff>
    </xdr:from>
    <xdr:to>
      <xdr:col>76</xdr:col>
      <xdr:colOff>165100</xdr:colOff>
      <xdr:row>98</xdr:row>
      <xdr:rowOff>149809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140936</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694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55387</xdr:rowOff>
    </xdr:from>
    <xdr:to>
      <xdr:col>72</xdr:col>
      <xdr:colOff>38100</xdr:colOff>
      <xdr:row>98</xdr:row>
      <xdr:rowOff>156987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148114</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695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18675</xdr:rowOff>
    </xdr:from>
    <xdr:to>
      <xdr:col>67</xdr:col>
      <xdr:colOff>101600</xdr:colOff>
      <xdr:row>98</xdr:row>
      <xdr:rowOff>120275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111402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67528</xdr:rowOff>
    </xdr:from>
    <xdr:to>
      <xdr:col>116</xdr:col>
      <xdr:colOff>63500</xdr:colOff>
      <xdr:row>35</xdr:row>
      <xdr:rowOff>88428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068278"/>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67528</xdr:rowOff>
    </xdr:from>
    <xdr:to>
      <xdr:col>111</xdr:col>
      <xdr:colOff>177800</xdr:colOff>
      <xdr:row>35</xdr:row>
      <xdr:rowOff>79611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06827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79611</xdr:rowOff>
    </xdr:from>
    <xdr:to>
      <xdr:col>107</xdr:col>
      <xdr:colOff>50800</xdr:colOff>
      <xdr:row>39</xdr:row>
      <xdr:rowOff>56097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080361"/>
          <a:ext cx="889000" cy="66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51853</xdr:rowOff>
    </xdr:from>
    <xdr:to>
      <xdr:col>102</xdr:col>
      <xdr:colOff>114300</xdr:colOff>
      <xdr:row>39</xdr:row>
      <xdr:rowOff>56097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8403"/>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37628</xdr:rowOff>
    </xdr:from>
    <xdr:to>
      <xdr:col>116</xdr:col>
      <xdr:colOff>114300</xdr:colOff>
      <xdr:row>35</xdr:row>
      <xdr:rowOff>139228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0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60505</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8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16728</xdr:rowOff>
    </xdr:from>
    <xdr:to>
      <xdr:col>112</xdr:col>
      <xdr:colOff>38100</xdr:colOff>
      <xdr:row>35</xdr:row>
      <xdr:rowOff>118328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134855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28811</xdr:rowOff>
    </xdr:from>
    <xdr:to>
      <xdr:col>107</xdr:col>
      <xdr:colOff>101600</xdr:colOff>
      <xdr:row>35</xdr:row>
      <xdr:rowOff>130411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146938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80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5297</xdr:rowOff>
    </xdr:from>
    <xdr:to>
      <xdr:col>102</xdr:col>
      <xdr:colOff>165100</xdr:colOff>
      <xdr:row>39</xdr:row>
      <xdr:rowOff>106897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98024</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1053</xdr:rowOff>
    </xdr:from>
    <xdr:to>
      <xdr:col>98</xdr:col>
      <xdr:colOff>38100</xdr:colOff>
      <xdr:row>39</xdr:row>
      <xdr:rowOff>102653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93780</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145872</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9232722"/>
          <a:ext cx="1269" cy="851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92549</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90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145872</xdr:rowOff>
    </xdr:from>
    <xdr:to>
      <xdr:col>116</xdr:col>
      <xdr:colOff>152400</xdr:colOff>
      <xdr:row>53</xdr:row>
      <xdr:rowOff>145872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92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143860</xdr:rowOff>
    </xdr:from>
    <xdr:to>
      <xdr:col>116</xdr:col>
      <xdr:colOff>63500</xdr:colOff>
      <xdr:row>53</xdr:row>
      <xdr:rowOff>145872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059260"/>
          <a:ext cx="838200" cy="1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127175</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9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148748</xdr:rowOff>
    </xdr:from>
    <xdr:to>
      <xdr:col>116</xdr:col>
      <xdr:colOff>114300</xdr:colOff>
      <xdr:row>58</xdr:row>
      <xdr:rowOff>78898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67828</xdr:rowOff>
    </xdr:from>
    <xdr:to>
      <xdr:col>111</xdr:col>
      <xdr:colOff>177800</xdr:colOff>
      <xdr:row>52</xdr:row>
      <xdr:rowOff>143860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8640328"/>
          <a:ext cx="889000" cy="4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144815</xdr:rowOff>
    </xdr:from>
    <xdr:to>
      <xdr:col>112</xdr:col>
      <xdr:colOff>38100</xdr:colOff>
      <xdr:row>58</xdr:row>
      <xdr:rowOff>74965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66092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1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67828</xdr:rowOff>
    </xdr:from>
    <xdr:to>
      <xdr:col>107</xdr:col>
      <xdr:colOff>50800</xdr:colOff>
      <xdr:row>51</xdr:row>
      <xdr:rowOff>64399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8640328"/>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123876</xdr:rowOff>
    </xdr:from>
    <xdr:to>
      <xdr:col>107</xdr:col>
      <xdr:colOff>101600</xdr:colOff>
      <xdr:row>58</xdr:row>
      <xdr:rowOff>54026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45153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2540</xdr:rowOff>
    </xdr:from>
    <xdr:to>
      <xdr:col>102</xdr:col>
      <xdr:colOff>114300</xdr:colOff>
      <xdr:row>51</xdr:row>
      <xdr:rowOff>64399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8575040"/>
          <a:ext cx="8890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119441</xdr:rowOff>
    </xdr:from>
    <xdr:to>
      <xdr:col>102</xdr:col>
      <xdr:colOff>165100</xdr:colOff>
      <xdr:row>58</xdr:row>
      <xdr:rowOff>49591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40718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109062</xdr:rowOff>
    </xdr:from>
    <xdr:to>
      <xdr:col>98</xdr:col>
      <xdr:colOff>38100</xdr:colOff>
      <xdr:row>58</xdr:row>
      <xdr:rowOff>39212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30339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95072</xdr:rowOff>
    </xdr:from>
    <xdr:to>
      <xdr:col>116</xdr:col>
      <xdr:colOff>114300</xdr:colOff>
      <xdr:row>54</xdr:row>
      <xdr:rowOff>25222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1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48099</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1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93060</xdr:rowOff>
    </xdr:from>
    <xdr:to>
      <xdr:col>112</xdr:col>
      <xdr:colOff>38100</xdr:colOff>
      <xdr:row>53</xdr:row>
      <xdr:rowOff>23210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0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39737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78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17028</xdr:rowOff>
    </xdr:from>
    <xdr:to>
      <xdr:col>107</xdr:col>
      <xdr:colOff>101600</xdr:colOff>
      <xdr:row>50</xdr:row>
      <xdr:rowOff>118628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85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135155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3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13599</xdr:rowOff>
    </xdr:from>
    <xdr:to>
      <xdr:col>102</xdr:col>
      <xdr:colOff>165100</xdr:colOff>
      <xdr:row>51</xdr:row>
      <xdr:rowOff>115199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87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131726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85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69867</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2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68971</xdr:rowOff>
    </xdr:from>
    <xdr:to>
      <xdr:col>116</xdr:col>
      <xdr:colOff>63500</xdr:colOff>
      <xdr:row>72</xdr:row>
      <xdr:rowOff>127493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13371"/>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127493</xdr:rowOff>
    </xdr:from>
    <xdr:to>
      <xdr:col>111</xdr:col>
      <xdr:colOff>177800</xdr:colOff>
      <xdr:row>73</xdr:row>
      <xdr:rowOff>80218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471893"/>
          <a:ext cx="889000" cy="1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59919</xdr:rowOff>
    </xdr:from>
    <xdr:to>
      <xdr:col>107</xdr:col>
      <xdr:colOff>50800</xdr:colOff>
      <xdr:row>73</xdr:row>
      <xdr:rowOff>80218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75769"/>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59919</xdr:rowOff>
    </xdr:from>
    <xdr:to>
      <xdr:col>102</xdr:col>
      <xdr:colOff>114300</xdr:colOff>
      <xdr:row>73</xdr:row>
      <xdr:rowOff>99878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57576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18171</xdr:rowOff>
    </xdr:from>
    <xdr:to>
      <xdr:col>116</xdr:col>
      <xdr:colOff>114300</xdr:colOff>
      <xdr:row>72</xdr:row>
      <xdr:rowOff>119771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41048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1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76693</xdr:rowOff>
    </xdr:from>
    <xdr:to>
      <xdr:col>112</xdr:col>
      <xdr:colOff>38100</xdr:colOff>
      <xdr:row>73</xdr:row>
      <xdr:rowOff>6843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23370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29418</xdr:rowOff>
    </xdr:from>
    <xdr:to>
      <xdr:col>107</xdr:col>
      <xdr:colOff>101600</xdr:colOff>
      <xdr:row>73</xdr:row>
      <xdr:rowOff>131018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147545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9119</xdr:rowOff>
    </xdr:from>
    <xdr:to>
      <xdr:col>102</xdr:col>
      <xdr:colOff>165100</xdr:colOff>
      <xdr:row>73</xdr:row>
      <xdr:rowOff>110719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127246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49078</xdr:rowOff>
    </xdr:from>
    <xdr:to>
      <xdr:col>98</xdr:col>
      <xdr:colOff>38100</xdr:colOff>
      <xdr:row>73</xdr:row>
      <xdr:rowOff>150678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167205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・扶助費～住民一人当たり</a:t>
          </a:r>
          <a:r>
            <a:rPr kumimoji="1" lang="en-US" altLang="ja-JP" sz="1300">
              <a:latin typeface="ＭＳ Ｐゴシック" panose="020B0600070205080204" pitchFamily="50" charset="-128"/>
              <a:ea typeface="ＭＳ Ｐゴシック" panose="020B0600070205080204" pitchFamily="50" charset="-128"/>
            </a:rPr>
            <a:t>173,355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円となっており、類似団体と比較してコストが高い状況が続いている。生活保護費については平成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年度をピークに減少傾向にあるが、障害福祉サービス費等の増加傾向が主な要因となっている。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・補助費等～住民一人当たり</a:t>
          </a:r>
          <a:r>
            <a:rPr kumimoji="1" lang="en-US" altLang="ja-JP" sz="1300">
              <a:latin typeface="ＭＳ Ｐゴシック" panose="020B0600070205080204" pitchFamily="50" charset="-128"/>
              <a:ea typeface="ＭＳ Ｐゴシック" panose="020B0600070205080204" pitchFamily="50" charset="-128"/>
            </a:rPr>
            <a:t>166,477</a:t>
          </a:r>
          <a:r>
            <a:rPr kumimoji="1" lang="ja-JP" altLang="en-US" sz="1300">
              <a:latin typeface="ＭＳ Ｐゴシック" panose="020B0600070205080204" pitchFamily="50" charset="-128"/>
              <a:ea typeface="ＭＳ Ｐゴシック" panose="020B0600070205080204" pitchFamily="50" charset="-128"/>
            </a:rPr>
            <a:t>円で類似団体平均を大きく上回り、前年度よりコスト増となっているが、これは新産業創造等に取組む民間事業者への補助金の増等によるものである。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・貸付金～住民一人当たり</a:t>
          </a:r>
          <a:r>
            <a:rPr kumimoji="1" lang="en-US" altLang="ja-JP" sz="1300">
              <a:latin typeface="ＭＳ Ｐゴシック" panose="020B0600070205080204" pitchFamily="50" charset="-128"/>
              <a:ea typeface="ＭＳ Ｐゴシック" panose="020B0600070205080204" pitchFamily="50" charset="-128"/>
            </a:rPr>
            <a:t>18,615</a:t>
          </a:r>
          <a:r>
            <a:rPr kumimoji="1" lang="ja-JP" altLang="en-US" sz="1300">
              <a:latin typeface="ＭＳ Ｐゴシック" panose="020B0600070205080204" pitchFamily="50" charset="-128"/>
              <a:ea typeface="ＭＳ Ｐゴシック" panose="020B0600070205080204" pitchFamily="50" charset="-128"/>
            </a:rPr>
            <a:t>円で類似団体平均を大きく上回り、前年度よりコスト減となっているが、これは民間埠頭運営会社への貸付金の減等によるものである。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165,667
164,748
1,363.29
117,656,013
116,996,919
626,122
49,360,230
114,507,252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34</xdr:row>
      <xdr:rowOff>2540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3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166675</xdr:rowOff>
    </xdr:from>
    <xdr:to>
      <xdr:col>19</xdr:col>
      <xdr:colOff>177800</xdr:colOff>
      <xdr:row>34</xdr:row>
      <xdr:rowOff>2540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245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164846</xdr:rowOff>
    </xdr:from>
    <xdr:to>
      <xdr:col>15</xdr:col>
      <xdr:colOff>50800</xdr:colOff>
      <xdr:row>33</xdr:row>
      <xdr:rowOff>166675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226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164846</xdr:rowOff>
    </xdr:from>
    <xdr:to>
      <xdr:col>10</xdr:col>
      <xdr:colOff>114300</xdr:colOff>
      <xdr:row>34</xdr:row>
      <xdr:rowOff>54661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2269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123190</xdr:rowOff>
    </xdr:from>
    <xdr:to>
      <xdr:col>24</xdr:col>
      <xdr:colOff>114300</xdr:colOff>
      <xdr:row>34</xdr:row>
      <xdr:rowOff>53340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123190</xdr:rowOff>
    </xdr:from>
    <xdr:to>
      <xdr:col>20</xdr:col>
      <xdr:colOff>38100</xdr:colOff>
      <xdr:row>34</xdr:row>
      <xdr:rowOff>53340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69867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115875</xdr:rowOff>
    </xdr:from>
    <xdr:to>
      <xdr:col>15</xdr:col>
      <xdr:colOff>101600</xdr:colOff>
      <xdr:row>34</xdr:row>
      <xdr:rowOff>46025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62552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114046</xdr:rowOff>
    </xdr:from>
    <xdr:to>
      <xdr:col>10</xdr:col>
      <xdr:colOff>165100</xdr:colOff>
      <xdr:row>34</xdr:row>
      <xdr:rowOff>44196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60723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3861</xdr:rowOff>
    </xdr:from>
    <xdr:to>
      <xdr:col>6</xdr:col>
      <xdr:colOff>38100</xdr:colOff>
      <xdr:row>34</xdr:row>
      <xdr:rowOff>105461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121988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70914</xdr:rowOff>
    </xdr:from>
    <xdr:to>
      <xdr:col>24</xdr:col>
      <xdr:colOff>63500</xdr:colOff>
      <xdr:row>58</xdr:row>
      <xdr:rowOff>157052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986314"/>
          <a:ext cx="838200" cy="11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157052</xdr:rowOff>
    </xdr:from>
    <xdr:to>
      <xdr:col>19</xdr:col>
      <xdr:colOff>177800</xdr:colOff>
      <xdr:row>59</xdr:row>
      <xdr:rowOff>69389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01152"/>
          <a:ext cx="8890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40390</xdr:rowOff>
    </xdr:from>
    <xdr:to>
      <xdr:col>15</xdr:col>
      <xdr:colOff>50800</xdr:colOff>
      <xdr:row>59</xdr:row>
      <xdr:rowOff>69389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55940"/>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40390</xdr:rowOff>
    </xdr:from>
    <xdr:to>
      <xdr:col>10</xdr:col>
      <xdr:colOff>114300</xdr:colOff>
      <xdr:row>59</xdr:row>
      <xdr:rowOff>53071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55940"/>
          <a:ext cx="8890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20114</xdr:rowOff>
    </xdr:from>
    <xdr:to>
      <xdr:col>24</xdr:col>
      <xdr:colOff>114300</xdr:colOff>
      <xdr:row>52</xdr:row>
      <xdr:rowOff>121714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9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42991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8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106252</xdr:rowOff>
    </xdr:from>
    <xdr:to>
      <xdr:col>20</xdr:col>
      <xdr:colOff>38100</xdr:colOff>
      <xdr:row>59</xdr:row>
      <xdr:rowOff>36402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52929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2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18589</xdr:rowOff>
    </xdr:from>
    <xdr:to>
      <xdr:col>15</xdr:col>
      <xdr:colOff>101600</xdr:colOff>
      <xdr:row>59</xdr:row>
      <xdr:rowOff>120189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111316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161040</xdr:rowOff>
    </xdr:from>
    <xdr:to>
      <xdr:col>10</xdr:col>
      <xdr:colOff>165100</xdr:colOff>
      <xdr:row>59</xdr:row>
      <xdr:rowOff>91190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82317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2271</xdr:rowOff>
    </xdr:from>
    <xdr:to>
      <xdr:col>6</xdr:col>
      <xdr:colOff>38100</xdr:colOff>
      <xdr:row>59</xdr:row>
      <xdr:rowOff>103871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94998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73533</xdr:rowOff>
    </xdr:from>
    <xdr:to>
      <xdr:col>24</xdr:col>
      <xdr:colOff>63500</xdr:colOff>
      <xdr:row>70</xdr:row>
      <xdr:rowOff>165773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075033"/>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165773</xdr:rowOff>
    </xdr:from>
    <xdr:to>
      <xdr:col>19</xdr:col>
      <xdr:colOff>177800</xdr:colOff>
      <xdr:row>71</xdr:row>
      <xdr:rowOff>114503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67273"/>
          <a:ext cx="889000" cy="1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114503</xdr:rowOff>
    </xdr:from>
    <xdr:to>
      <xdr:col>15</xdr:col>
      <xdr:colOff>50800</xdr:colOff>
      <xdr:row>71</xdr:row>
      <xdr:rowOff>115430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287453"/>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115430</xdr:rowOff>
    </xdr:from>
    <xdr:to>
      <xdr:col>10</xdr:col>
      <xdr:colOff>114300</xdr:colOff>
      <xdr:row>71</xdr:row>
      <xdr:rowOff>143649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288380"/>
          <a:ext cx="889000" cy="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22733</xdr:rowOff>
    </xdr:from>
    <xdr:to>
      <xdr:col>24</xdr:col>
      <xdr:colOff>114300</xdr:colOff>
      <xdr:row>70</xdr:row>
      <xdr:rowOff>124333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147210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197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114973</xdr:rowOff>
    </xdr:from>
    <xdr:to>
      <xdr:col>20</xdr:col>
      <xdr:colOff>38100</xdr:colOff>
      <xdr:row>71</xdr:row>
      <xdr:rowOff>45123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61650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89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63703</xdr:rowOff>
    </xdr:from>
    <xdr:to>
      <xdr:col>15</xdr:col>
      <xdr:colOff>101600</xdr:colOff>
      <xdr:row>71</xdr:row>
      <xdr:rowOff>165303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23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10380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01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64630</xdr:rowOff>
    </xdr:from>
    <xdr:to>
      <xdr:col>10</xdr:col>
      <xdr:colOff>165100</xdr:colOff>
      <xdr:row>71</xdr:row>
      <xdr:rowOff>166230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2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11307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0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92849</xdr:rowOff>
    </xdr:from>
    <xdr:to>
      <xdr:col>6</xdr:col>
      <xdr:colOff>38100</xdr:colOff>
      <xdr:row>72</xdr:row>
      <xdr:rowOff>22999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2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39526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04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122098</xdr:rowOff>
    </xdr:from>
    <xdr:to>
      <xdr:col>24</xdr:col>
      <xdr:colOff>63500</xdr:colOff>
      <xdr:row>92</xdr:row>
      <xdr:rowOff>111164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724048"/>
          <a:ext cx="838200" cy="1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111164</xdr:rowOff>
    </xdr:from>
    <xdr:to>
      <xdr:col>19</xdr:col>
      <xdr:colOff>177800</xdr:colOff>
      <xdr:row>93</xdr:row>
      <xdr:rowOff>59919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84564"/>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59919</xdr:rowOff>
    </xdr:from>
    <xdr:to>
      <xdr:col>15</xdr:col>
      <xdr:colOff>50800</xdr:colOff>
      <xdr:row>94</xdr:row>
      <xdr:rowOff>75845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004769"/>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75845</xdr:rowOff>
    </xdr:from>
    <xdr:to>
      <xdr:col>10</xdr:col>
      <xdr:colOff>114300</xdr:colOff>
      <xdr:row>94</xdr:row>
      <xdr:rowOff>98628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192145"/>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71298</xdr:rowOff>
    </xdr:from>
    <xdr:to>
      <xdr:col>24</xdr:col>
      <xdr:colOff>114300</xdr:colOff>
      <xdr:row>92</xdr:row>
      <xdr:rowOff>1448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6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94175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5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60364</xdr:rowOff>
    </xdr:from>
    <xdr:to>
      <xdr:col>20</xdr:col>
      <xdr:colOff>38100</xdr:colOff>
      <xdr:row>92</xdr:row>
      <xdr:rowOff>161964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8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7041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6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9119</xdr:rowOff>
    </xdr:from>
    <xdr:to>
      <xdr:col>15</xdr:col>
      <xdr:colOff>101600</xdr:colOff>
      <xdr:row>93</xdr:row>
      <xdr:rowOff>110719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127246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7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25045</xdr:rowOff>
    </xdr:from>
    <xdr:to>
      <xdr:col>10</xdr:col>
      <xdr:colOff>165100</xdr:colOff>
      <xdr:row>94</xdr:row>
      <xdr:rowOff>126645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143172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47828</xdr:rowOff>
    </xdr:from>
    <xdr:to>
      <xdr:col>6</xdr:col>
      <xdr:colOff>38100</xdr:colOff>
      <xdr:row>94</xdr:row>
      <xdr:rowOff>149428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165955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55118</xdr:rowOff>
    </xdr:from>
    <xdr:to>
      <xdr:col>55</xdr:col>
      <xdr:colOff>0</xdr:colOff>
      <xdr:row>37</xdr:row>
      <xdr:rowOff>82550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98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40640</xdr:rowOff>
    </xdr:from>
    <xdr:to>
      <xdr:col>50</xdr:col>
      <xdr:colOff>114300</xdr:colOff>
      <xdr:row>37</xdr:row>
      <xdr:rowOff>55118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842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40640</xdr:rowOff>
    </xdr:from>
    <xdr:to>
      <xdr:col>45</xdr:col>
      <xdr:colOff>177800</xdr:colOff>
      <xdr:row>37</xdr:row>
      <xdr:rowOff>68834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8429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68834</xdr:rowOff>
    </xdr:from>
    <xdr:to>
      <xdr:col>41</xdr:col>
      <xdr:colOff>50800</xdr:colOff>
      <xdr:row>37</xdr:row>
      <xdr:rowOff>75692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124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31750</xdr:rowOff>
    </xdr:from>
    <xdr:to>
      <xdr:col>55</xdr:col>
      <xdr:colOff>50800</xdr:colOff>
      <xdr:row>37</xdr:row>
      <xdr:rowOff>133350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10177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4318</xdr:rowOff>
    </xdr:from>
    <xdr:to>
      <xdr:col>50</xdr:col>
      <xdr:colOff>165100</xdr:colOff>
      <xdr:row>37</xdr:row>
      <xdr:rowOff>105918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97045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161290</xdr:rowOff>
    </xdr:from>
    <xdr:to>
      <xdr:col>46</xdr:col>
      <xdr:colOff>38100</xdr:colOff>
      <xdr:row>37</xdr:row>
      <xdr:rowOff>91440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82567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18034</xdr:rowOff>
    </xdr:from>
    <xdr:to>
      <xdr:col>41</xdr:col>
      <xdr:colOff>101600</xdr:colOff>
      <xdr:row>37</xdr:row>
      <xdr:rowOff>119634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110761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24892</xdr:rowOff>
    </xdr:from>
    <xdr:to>
      <xdr:col>36</xdr:col>
      <xdr:colOff>165100</xdr:colOff>
      <xdr:row>37</xdr:row>
      <xdr:rowOff>126492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143019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14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158369</xdr:rowOff>
    </xdr:from>
    <xdr:to>
      <xdr:col>55</xdr:col>
      <xdr:colOff>0</xdr:colOff>
      <xdr:row>55</xdr:row>
      <xdr:rowOff>9246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16669"/>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158369</xdr:rowOff>
    </xdr:from>
    <xdr:to>
      <xdr:col>50</xdr:col>
      <xdr:colOff>114300</xdr:colOff>
      <xdr:row>55</xdr:row>
      <xdr:rowOff>22885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16669"/>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53213</xdr:rowOff>
    </xdr:from>
    <xdr:to>
      <xdr:col>45</xdr:col>
      <xdr:colOff>177800</xdr:colOff>
      <xdr:row>55</xdr:row>
      <xdr:rowOff>22885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40063"/>
          <a:ext cx="8890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53213</xdr:rowOff>
    </xdr:from>
    <xdr:to>
      <xdr:col>41</xdr:col>
      <xdr:colOff>50800</xdr:colOff>
      <xdr:row>53</xdr:row>
      <xdr:rowOff>83159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40063"/>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129896</xdr:rowOff>
    </xdr:from>
    <xdr:to>
      <xdr:col>55</xdr:col>
      <xdr:colOff>50800</xdr:colOff>
      <xdr:row>55</xdr:row>
      <xdr:rowOff>60046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152773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3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107569</xdr:rowOff>
    </xdr:from>
    <xdr:to>
      <xdr:col>50</xdr:col>
      <xdr:colOff>165100</xdr:colOff>
      <xdr:row>55</xdr:row>
      <xdr:rowOff>37719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3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54246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14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143535</xdr:rowOff>
    </xdr:from>
    <xdr:to>
      <xdr:col>46</xdr:col>
      <xdr:colOff>38100</xdr:colOff>
      <xdr:row>55</xdr:row>
      <xdr:rowOff>73685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90212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17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2413</xdr:rowOff>
    </xdr:from>
    <xdr:to>
      <xdr:col>41</xdr:col>
      <xdr:colOff>101600</xdr:colOff>
      <xdr:row>53</xdr:row>
      <xdr:rowOff>104013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120540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8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32359</xdr:rowOff>
    </xdr:from>
    <xdr:to>
      <xdr:col>36</xdr:col>
      <xdr:colOff>165100</xdr:colOff>
      <xdr:row>53</xdr:row>
      <xdr:rowOff>133959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150486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8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161760</xdr:rowOff>
    </xdr:from>
    <xdr:to>
      <xdr:col>55</xdr:col>
      <xdr:colOff>0</xdr:colOff>
      <xdr:row>71</xdr:row>
      <xdr:rowOff>57900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163260"/>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161760</xdr:rowOff>
    </xdr:from>
    <xdr:to>
      <xdr:col>50</xdr:col>
      <xdr:colOff>114300</xdr:colOff>
      <xdr:row>72</xdr:row>
      <xdr:rowOff>23914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163260"/>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169799</xdr:rowOff>
    </xdr:from>
    <xdr:to>
      <xdr:col>45</xdr:col>
      <xdr:colOff>177800</xdr:colOff>
      <xdr:row>72</xdr:row>
      <xdr:rowOff>23914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342749"/>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142519</xdr:rowOff>
    </xdr:from>
    <xdr:to>
      <xdr:col>41</xdr:col>
      <xdr:colOff>50800</xdr:colOff>
      <xdr:row>71</xdr:row>
      <xdr:rowOff>169799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144019"/>
          <a:ext cx="889000" cy="19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7100</xdr:rowOff>
    </xdr:from>
    <xdr:to>
      <xdr:col>55</xdr:col>
      <xdr:colOff>50800</xdr:colOff>
      <xdr:row>71</xdr:row>
      <xdr:rowOff>108700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131577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1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110960</xdr:rowOff>
    </xdr:from>
    <xdr:to>
      <xdr:col>50</xdr:col>
      <xdr:colOff>165100</xdr:colOff>
      <xdr:row>71</xdr:row>
      <xdr:rowOff>41110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1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57637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18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144564</xdr:rowOff>
    </xdr:from>
    <xdr:to>
      <xdr:col>46</xdr:col>
      <xdr:colOff>38100</xdr:colOff>
      <xdr:row>72</xdr:row>
      <xdr:rowOff>74714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3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91241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118999</xdr:rowOff>
    </xdr:from>
    <xdr:to>
      <xdr:col>41</xdr:col>
      <xdr:colOff>101600</xdr:colOff>
      <xdr:row>72</xdr:row>
      <xdr:rowOff>49149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2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65676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06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91719</xdr:rowOff>
    </xdr:from>
    <xdr:to>
      <xdr:col>36</xdr:col>
      <xdr:colOff>165100</xdr:colOff>
      <xdr:row>71</xdr:row>
      <xdr:rowOff>21869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0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38396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18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162125</xdr:rowOff>
    </xdr:from>
    <xdr:to>
      <xdr:col>55</xdr:col>
      <xdr:colOff>0</xdr:colOff>
      <xdr:row>94</xdr:row>
      <xdr:rowOff>137505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935525"/>
          <a:ext cx="838200" cy="3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38522</xdr:rowOff>
    </xdr:from>
    <xdr:to>
      <xdr:col>50</xdr:col>
      <xdr:colOff>114300</xdr:colOff>
      <xdr:row>94</xdr:row>
      <xdr:rowOff>137505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811922"/>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38522</xdr:rowOff>
    </xdr:from>
    <xdr:to>
      <xdr:col>45</xdr:col>
      <xdr:colOff>177800</xdr:colOff>
      <xdr:row>92</xdr:row>
      <xdr:rowOff>103947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811922"/>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96152</xdr:rowOff>
    </xdr:from>
    <xdr:to>
      <xdr:col>41</xdr:col>
      <xdr:colOff>50800</xdr:colOff>
      <xdr:row>92</xdr:row>
      <xdr:rowOff>103947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5869552"/>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111325</xdr:rowOff>
    </xdr:from>
    <xdr:to>
      <xdr:col>55</xdr:col>
      <xdr:colOff>50800</xdr:colOff>
      <xdr:row>93</xdr:row>
      <xdr:rowOff>41475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8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134202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73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86705</xdr:rowOff>
    </xdr:from>
    <xdr:to>
      <xdr:col>50</xdr:col>
      <xdr:colOff>165100</xdr:colOff>
      <xdr:row>95</xdr:row>
      <xdr:rowOff>16855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33382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159172</xdr:rowOff>
    </xdr:from>
    <xdr:to>
      <xdr:col>46</xdr:col>
      <xdr:colOff>38100</xdr:colOff>
      <xdr:row>92</xdr:row>
      <xdr:rowOff>89322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7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105849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53147</xdr:rowOff>
    </xdr:from>
    <xdr:to>
      <xdr:col>41</xdr:col>
      <xdr:colOff>101600</xdr:colOff>
      <xdr:row>92</xdr:row>
      <xdr:rowOff>154747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8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171274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6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45352</xdr:rowOff>
    </xdr:from>
    <xdr:to>
      <xdr:col>36</xdr:col>
      <xdr:colOff>165100</xdr:colOff>
      <xdr:row>92</xdr:row>
      <xdr:rowOff>146952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8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163479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5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22017</xdr:rowOff>
    </xdr:from>
    <xdr:to>
      <xdr:col>85</xdr:col>
      <xdr:colOff>127000</xdr:colOff>
      <xdr:row>33</xdr:row>
      <xdr:rowOff>143266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165517"/>
          <a:ext cx="838200" cy="6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143266</xdr:rowOff>
    </xdr:from>
    <xdr:to>
      <xdr:col>81</xdr:col>
      <xdr:colOff>50800</xdr:colOff>
      <xdr:row>34</xdr:row>
      <xdr:rowOff>149393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801116"/>
          <a:ext cx="889000" cy="1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128818</xdr:rowOff>
    </xdr:from>
    <xdr:to>
      <xdr:col>76</xdr:col>
      <xdr:colOff>114300</xdr:colOff>
      <xdr:row>34</xdr:row>
      <xdr:rowOff>149393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95811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89683</xdr:rowOff>
    </xdr:from>
    <xdr:to>
      <xdr:col>71</xdr:col>
      <xdr:colOff>177800</xdr:colOff>
      <xdr:row>34</xdr:row>
      <xdr:rowOff>128818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747533"/>
          <a:ext cx="889000" cy="2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142667</xdr:rowOff>
    </xdr:from>
    <xdr:to>
      <xdr:col>85</xdr:col>
      <xdr:colOff>177800</xdr:colOff>
      <xdr:row>30</xdr:row>
      <xdr:rowOff>72817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1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95694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06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92466</xdr:rowOff>
    </xdr:from>
    <xdr:to>
      <xdr:col>81</xdr:col>
      <xdr:colOff>101600</xdr:colOff>
      <xdr:row>34</xdr:row>
      <xdr:rowOff>22616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7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39143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52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98593</xdr:rowOff>
    </xdr:from>
    <xdr:to>
      <xdr:col>76</xdr:col>
      <xdr:colOff>165100</xdr:colOff>
      <xdr:row>35</xdr:row>
      <xdr:rowOff>28743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45270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0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78018</xdr:rowOff>
    </xdr:from>
    <xdr:to>
      <xdr:col>72</xdr:col>
      <xdr:colOff>38100</xdr:colOff>
      <xdr:row>35</xdr:row>
      <xdr:rowOff>8168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24695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6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38883</xdr:rowOff>
    </xdr:from>
    <xdr:to>
      <xdr:col>67</xdr:col>
      <xdr:colOff>101600</xdr:colOff>
      <xdr:row>33</xdr:row>
      <xdr:rowOff>140483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6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157010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7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9696</xdr:rowOff>
    </xdr:from>
    <xdr:to>
      <xdr:col>85</xdr:col>
      <xdr:colOff>127000</xdr:colOff>
      <xdr:row>55</xdr:row>
      <xdr:rowOff>2266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096546"/>
          <a:ext cx="838200" cy="3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2266</xdr:rowOff>
    </xdr:from>
    <xdr:to>
      <xdr:col>81</xdr:col>
      <xdr:colOff>50800</xdr:colOff>
      <xdr:row>55</xdr:row>
      <xdr:rowOff>64970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32016"/>
          <a:ext cx="889000" cy="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43917</xdr:rowOff>
    </xdr:from>
    <xdr:to>
      <xdr:col>76</xdr:col>
      <xdr:colOff>114300</xdr:colOff>
      <xdr:row>55</xdr:row>
      <xdr:rowOff>64970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02217"/>
          <a:ext cx="889000" cy="1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43917</xdr:rowOff>
    </xdr:from>
    <xdr:to>
      <xdr:col>71</xdr:col>
      <xdr:colOff>177800</xdr:colOff>
      <xdr:row>55</xdr:row>
      <xdr:rowOff>71692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02217"/>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130346</xdr:rowOff>
    </xdr:from>
    <xdr:to>
      <xdr:col>85</xdr:col>
      <xdr:colOff>177800</xdr:colOff>
      <xdr:row>53</xdr:row>
      <xdr:rowOff>60496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0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153223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8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122916</xdr:rowOff>
    </xdr:from>
    <xdr:to>
      <xdr:col>81</xdr:col>
      <xdr:colOff>101600</xdr:colOff>
      <xdr:row>55</xdr:row>
      <xdr:rowOff>53066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3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69593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1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14170</xdr:rowOff>
    </xdr:from>
    <xdr:to>
      <xdr:col>76</xdr:col>
      <xdr:colOff>165100</xdr:colOff>
      <xdr:row>55</xdr:row>
      <xdr:rowOff>115770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132297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164567</xdr:rowOff>
    </xdr:from>
    <xdr:to>
      <xdr:col>72</xdr:col>
      <xdr:colOff>38100</xdr:colOff>
      <xdr:row>54</xdr:row>
      <xdr:rowOff>94717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111244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0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20892</xdr:rowOff>
    </xdr:from>
    <xdr:to>
      <xdr:col>67</xdr:col>
      <xdr:colOff>101600</xdr:colOff>
      <xdr:row>55</xdr:row>
      <xdr:rowOff>122492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139019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2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14884</xdr:rowOff>
    </xdr:from>
    <xdr:to>
      <xdr:col>85</xdr:col>
      <xdr:colOff>127000</xdr:colOff>
      <xdr:row>78</xdr:row>
      <xdr:rowOff>45517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87984"/>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14884</xdr:rowOff>
    </xdr:from>
    <xdr:to>
      <xdr:col>81</xdr:col>
      <xdr:colOff>50800</xdr:colOff>
      <xdr:row>78</xdr:row>
      <xdr:rowOff>99009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8798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64719</xdr:rowOff>
    </xdr:from>
    <xdr:to>
      <xdr:col>76</xdr:col>
      <xdr:colOff>114300</xdr:colOff>
      <xdr:row>78</xdr:row>
      <xdr:rowOff>99009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378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169875</xdr:rowOff>
    </xdr:from>
    <xdr:to>
      <xdr:col>71</xdr:col>
      <xdr:colOff>177800</xdr:colOff>
      <xdr:row>78</xdr:row>
      <xdr:rowOff>64719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857175"/>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166167</xdr:rowOff>
    </xdr:from>
    <xdr:to>
      <xdr:col>85</xdr:col>
      <xdr:colOff>177800</xdr:colOff>
      <xdr:row>78</xdr:row>
      <xdr:rowOff>96317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81094</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8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135534</xdr:rowOff>
    </xdr:from>
    <xdr:to>
      <xdr:col>81</xdr:col>
      <xdr:colOff>101600</xdr:colOff>
      <xdr:row>78</xdr:row>
      <xdr:rowOff>65684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82211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11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48209</xdr:rowOff>
    </xdr:from>
    <xdr:to>
      <xdr:col>76</xdr:col>
      <xdr:colOff>165100</xdr:colOff>
      <xdr:row>78</xdr:row>
      <xdr:rowOff>149809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140936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51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13919</xdr:rowOff>
    </xdr:from>
    <xdr:to>
      <xdr:col>72</xdr:col>
      <xdr:colOff>38100</xdr:colOff>
      <xdr:row>78</xdr:row>
      <xdr:rowOff>115519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106646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7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119075</xdr:rowOff>
    </xdr:from>
    <xdr:to>
      <xdr:col>67</xdr:col>
      <xdr:colOff>101600</xdr:colOff>
      <xdr:row>75</xdr:row>
      <xdr:rowOff>49225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8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40352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28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97428</xdr:rowOff>
    </xdr:from>
    <xdr:to>
      <xdr:col>85</xdr:col>
      <xdr:colOff>127000</xdr:colOff>
      <xdr:row>90</xdr:row>
      <xdr:rowOff>111277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5527928"/>
          <a:ext cx="8382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111277</xdr:rowOff>
    </xdr:from>
    <xdr:to>
      <xdr:col>81</xdr:col>
      <xdr:colOff>50800</xdr:colOff>
      <xdr:row>91</xdr:row>
      <xdr:rowOff>1015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541777"/>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1015</xdr:rowOff>
    </xdr:from>
    <xdr:to>
      <xdr:col>76</xdr:col>
      <xdr:colOff>114300</xdr:colOff>
      <xdr:row>91</xdr:row>
      <xdr:rowOff>36488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5602965"/>
          <a:ext cx="889000" cy="3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28981</xdr:rowOff>
    </xdr:from>
    <xdr:to>
      <xdr:col>71</xdr:col>
      <xdr:colOff>177800</xdr:colOff>
      <xdr:row>91</xdr:row>
      <xdr:rowOff>36488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630931"/>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46628</xdr:rowOff>
    </xdr:from>
    <xdr:to>
      <xdr:col>85</xdr:col>
      <xdr:colOff>177800</xdr:colOff>
      <xdr:row>90</xdr:row>
      <xdr:rowOff>148228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4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171105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4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60477</xdr:rowOff>
    </xdr:from>
    <xdr:to>
      <xdr:col>81</xdr:col>
      <xdr:colOff>101600</xdr:colOff>
      <xdr:row>90</xdr:row>
      <xdr:rowOff>162077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4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7154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2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121665</xdr:rowOff>
    </xdr:from>
    <xdr:to>
      <xdr:col>76</xdr:col>
      <xdr:colOff>165100</xdr:colOff>
      <xdr:row>91</xdr:row>
      <xdr:rowOff>51815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5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68342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3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157138</xdr:rowOff>
    </xdr:from>
    <xdr:to>
      <xdr:col>72</xdr:col>
      <xdr:colOff>38100</xdr:colOff>
      <xdr:row>91</xdr:row>
      <xdr:rowOff>87288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5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103815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3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149631</xdr:rowOff>
    </xdr:from>
    <xdr:to>
      <xdr:col>67</xdr:col>
      <xdr:colOff>101600</xdr:colOff>
      <xdr:row>91</xdr:row>
      <xdr:rowOff>79781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5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96308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3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・商工費～住民一人当たり</a:t>
          </a:r>
          <a:r>
            <a:rPr kumimoji="1" lang="en-US" altLang="ja-JP" sz="1300">
              <a:latin typeface="ＭＳ Ｐゴシック" panose="020B0600070205080204" pitchFamily="50" charset="-128"/>
              <a:ea typeface="ＭＳ Ｐゴシック" panose="020B0600070205080204" pitchFamily="50" charset="-128"/>
            </a:rPr>
            <a:t>35,647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円となっており、類似団体と比較してコストが高い状況が続いている。物件費の委託料が類似団体に比べ高くなっており、指定管理施設に係る委託料が主な要因となっている。</a:t>
          </a: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78,219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年度に借り入れした第三セクター等改革推進債が主な要因となっている。今後も引き続き「返す以上に借りない」という方針に基づき、公債費の縮減に努めていく。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財政健全化推進プランに基づき事務事業の見直し等を着実に進めていることから、実質収支額は継続的に黒字を確保している。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実質単年度収支について、令和２年度は歳出で内部管理経費の節減などにより一定程度の不用額が生じたことなどにより収支が好転し、前年度と比べ</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ポイント（約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今後も財政健全化推進プランの着実な実行により、健全な財政運営に努めていく。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一般・特別会計では実質収支額が約３億７千万円、企業会計では、資金剰余額が約５３億７千万円、前年度と比較して増加しており、それぞれ黒字を確保し、全会計の連結決算とし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今後も引き続き財政の健全化に向け、一層の取り組みに努めていく。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L18" sqref="L18:V1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117656013</v>
      </c>
      <c r="BO4" s="395"/>
      <c r="BP4" s="395"/>
      <c r="BQ4" s="395"/>
      <c r="BR4" s="395"/>
      <c r="BS4" s="395"/>
      <c r="BT4" s="395"/>
      <c r="BU4" s="396"/>
      <c r="BV4" s="394">
        <v>93915281</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1.3</v>
      </c>
      <c r="CU4" s="401"/>
      <c r="CV4" s="401"/>
      <c r="CW4" s="401"/>
      <c r="CX4" s="401"/>
      <c r="CY4" s="401"/>
      <c r="CZ4" s="401"/>
      <c r="DA4" s="402"/>
      <c r="DB4" s="400">
        <v>0.2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116996919</v>
      </c>
      <c r="BO5" s="432"/>
      <c r="BP5" s="432"/>
      <c r="BQ5" s="432"/>
      <c r="BR5" s="432"/>
      <c r="BS5" s="432"/>
      <c r="BT5" s="432"/>
      <c r="BU5" s="433"/>
      <c r="BV5" s="431">
        <v>93835143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95.5</v>
      </c>
      <c r="CU5" s="429"/>
      <c r="CV5" s="429"/>
      <c r="CW5" s="429"/>
      <c r="CX5" s="429"/>
      <c r="CY5" s="429"/>
      <c r="CZ5" s="429"/>
      <c r="DA5" s="430"/>
      <c r="DB5" s="428">
        <v>96.8</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659094</v>
      </c>
      <c r="BO6" s="432"/>
      <c r="BP6" s="432"/>
      <c r="BQ6" s="432"/>
      <c r="BR6" s="432"/>
      <c r="BS6" s="432"/>
      <c r="BT6" s="432"/>
      <c r="BU6" s="433"/>
      <c r="BV6" s="431">
        <v>80138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99.9</v>
      </c>
      <c r="CU6" s="469"/>
      <c r="CV6" s="469"/>
      <c r="CW6" s="469"/>
      <c r="CX6" s="469"/>
      <c r="CY6" s="469"/>
      <c r="CZ6" s="469"/>
      <c r="DA6" s="470"/>
      <c r="DB6" s="468">
        <v>101.1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32972</v>
      </c>
      <c r="BO7" s="432"/>
      <c r="BP7" s="432"/>
      <c r="BQ7" s="432"/>
      <c r="BR7" s="432"/>
      <c r="BS7" s="432"/>
      <c r="BT7" s="432"/>
      <c r="BU7" s="433"/>
      <c r="BV7" s="431">
        <v>433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49360230</v>
      </c>
      <c r="CU7" s="432"/>
      <c r="CV7" s="432"/>
      <c r="CW7" s="432"/>
      <c r="CX7" s="432"/>
      <c r="CY7" s="432"/>
      <c r="CZ7" s="432"/>
      <c r="DA7" s="433"/>
      <c r="DB7" s="431">
        <v>48352751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101</v>
      </c>
      <c r="AV8" s="464"/>
      <c r="AW8" s="464"/>
      <c r="AX8" s="464"/>
      <c r="AY8" s="465" t="s">
        <v>109</v>
      </c>
      <c r="AZ8" s="466"/>
      <c r="BA8" s="466"/>
      <c r="BB8" s="466"/>
      <c r="BC8" s="466"/>
      <c r="BD8" s="466"/>
      <c r="BE8" s="466"/>
      <c r="BF8" s="466"/>
      <c r="BG8" s="466"/>
      <c r="BH8" s="466"/>
      <c r="BI8" s="466"/>
      <c r="BJ8" s="466"/>
      <c r="BK8" s="466"/>
      <c r="BL8" s="466"/>
      <c r="BM8" s="467"/>
      <c r="BN8" s="431">
        <v>626122</v>
      </c>
      <c r="BO8" s="432"/>
      <c r="BP8" s="432"/>
      <c r="BQ8" s="432"/>
      <c r="BR8" s="432"/>
      <c r="BS8" s="432"/>
      <c r="BT8" s="432"/>
      <c r="BU8" s="433"/>
      <c r="BV8" s="431">
        <v>79705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0.45</v>
      </c>
      <c r="CU8" s="472"/>
      <c r="CV8" s="472"/>
      <c r="CW8" s="472"/>
      <c r="CX8" s="472"/>
      <c r="CY8" s="472"/>
      <c r="CZ8" s="472"/>
      <c r="DA8" s="473"/>
      <c r="DB8" s="471">
        <v>0.45</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165077</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101</v>
      </c>
      <c r="AV9" s="464"/>
      <c r="AW9" s="464"/>
      <c r="AX9" s="464"/>
      <c r="AY9" s="465" t="s">
        <v>115</v>
      </c>
      <c r="AZ9" s="466"/>
      <c r="BA9" s="466"/>
      <c r="BB9" s="466"/>
      <c r="BC9" s="466"/>
      <c r="BD9" s="466"/>
      <c r="BE9" s="466"/>
      <c r="BF9" s="466"/>
      <c r="BG9" s="466"/>
      <c r="BH9" s="466"/>
      <c r="BI9" s="466"/>
      <c r="BJ9" s="466"/>
      <c r="BK9" s="466"/>
      <c r="BL9" s="466"/>
      <c r="BM9" s="467"/>
      <c r="BN9" s="431">
        <v>546417</v>
      </c>
      <c r="BO9" s="432"/>
      <c r="BP9" s="432"/>
      <c r="BQ9" s="432"/>
      <c r="BR9" s="432"/>
      <c r="BS9" s="432"/>
      <c r="BT9" s="432"/>
      <c r="BU9" s="433"/>
      <c r="BV9" s="431">
        <v>-568103</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20.8</v>
      </c>
      <c r="CU9" s="429"/>
      <c r="CV9" s="429"/>
      <c r="CW9" s="429"/>
      <c r="CX9" s="429"/>
      <c r="CY9" s="429"/>
      <c r="CZ9" s="429"/>
      <c r="DA9" s="430"/>
      <c r="DB9" s="428">
        <v>21.9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174742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265</v>
      </c>
      <c r="BO10" s="432"/>
      <c r="BP10" s="432"/>
      <c r="BQ10" s="432"/>
      <c r="BR10" s="432"/>
      <c r="BS10" s="432"/>
      <c r="BT10" s="432"/>
      <c r="BU10" s="433"/>
      <c r="BV10" s="431">
        <v>251</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165667</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101</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164748</v>
      </c>
      <c r="S13" s="516"/>
      <c r="T13" s="516"/>
      <c r="U13" s="516"/>
      <c r="V13" s="517"/>
      <c r="W13" s="447" t="s">
        <v>138</v>
      </c>
      <c r="X13" s="448"/>
      <c r="Y13" s="448"/>
      <c r="Z13" s="448"/>
      <c r="AA13" s="448"/>
      <c r="AB13" s="438"/>
      <c r="AC13" s="482">
        <v>1679</v>
      </c>
      <c r="AD13" s="483"/>
      <c r="AE13" s="483"/>
      <c r="AF13" s="483"/>
      <c r="AG13" s="525"/>
      <c r="AH13" s="482">
        <v>1917</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546682</v>
      </c>
      <c r="BO13" s="432"/>
      <c r="BP13" s="432"/>
      <c r="BQ13" s="432"/>
      <c r="BR13" s="432"/>
      <c r="BS13" s="432"/>
      <c r="BT13" s="432"/>
      <c r="BU13" s="433"/>
      <c r="BV13" s="431">
        <v>-567852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v>
      </c>
      <c r="CU13" s="429"/>
      <c r="CV13" s="429"/>
      <c r="CW13" s="429"/>
      <c r="CX13" s="429"/>
      <c r="CY13" s="429"/>
      <c r="CZ13" s="429"/>
      <c r="DA13" s="430"/>
      <c r="DB13" s="428">
        <v>10.9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168086</v>
      </c>
      <c r="S14" s="516"/>
      <c r="T14" s="516"/>
      <c r="U14" s="516"/>
      <c r="V14" s="517"/>
      <c r="W14" s="421"/>
      <c r="X14" s="422"/>
      <c r="Y14" s="422"/>
      <c r="Z14" s="422"/>
      <c r="AA14" s="422"/>
      <c r="AB14" s="411"/>
      <c r="AC14" s="518">
        <v>2.4</v>
      </c>
      <c r="AD14" s="519"/>
      <c r="AE14" s="519"/>
      <c r="AF14" s="519"/>
      <c r="AG14" s="520"/>
      <c r="AH14" s="518">
        <v>2.5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70.5</v>
      </c>
      <c r="CU14" s="530"/>
      <c r="CV14" s="530"/>
      <c r="CW14" s="530"/>
      <c r="CX14" s="530"/>
      <c r="CY14" s="530"/>
      <c r="CZ14" s="530"/>
      <c r="DA14" s="531"/>
      <c r="DB14" s="529">
        <v>83.6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167051</v>
      </c>
      <c r="S15" s="516"/>
      <c r="T15" s="516"/>
      <c r="U15" s="516"/>
      <c r="V15" s="517"/>
      <c r="W15" s="447" t="s">
        <v>146</v>
      </c>
      <c r="X15" s="448"/>
      <c r="Y15" s="448"/>
      <c r="Z15" s="448"/>
      <c r="AA15" s="448"/>
      <c r="AB15" s="438"/>
      <c r="AC15" s="482">
        <v>13682</v>
      </c>
      <c r="AD15" s="483"/>
      <c r="AE15" s="483"/>
      <c r="AF15" s="483"/>
      <c r="AG15" s="525"/>
      <c r="AH15" s="482">
        <v>14808</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19651197</v>
      </c>
      <c r="BO15" s="395"/>
      <c r="BP15" s="395"/>
      <c r="BQ15" s="395"/>
      <c r="BR15" s="395"/>
      <c r="BS15" s="395"/>
      <c r="BT15" s="395"/>
      <c r="BU15" s="396"/>
      <c r="BV15" s="394">
        <v>18365140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19.5</v>
      </c>
      <c r="AD16" s="519"/>
      <c r="AE16" s="519"/>
      <c r="AF16" s="519"/>
      <c r="AG16" s="520"/>
      <c r="AH16" s="518">
        <v>19.600000000000001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42303473</v>
      </c>
      <c r="BO16" s="432"/>
      <c r="BP16" s="432"/>
      <c r="BQ16" s="432"/>
      <c r="BR16" s="432"/>
      <c r="BS16" s="432"/>
      <c r="BT16" s="432"/>
      <c r="BU16" s="433"/>
      <c r="BV16" s="431">
        <v>41331991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54775</v>
      </c>
      <c r="AD17" s="483"/>
      <c r="AE17" s="483"/>
      <c r="AF17" s="483"/>
      <c r="AG17" s="525"/>
      <c r="AH17" s="482">
        <v>58689</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24741591</v>
      </c>
      <c r="BO17" s="432"/>
      <c r="BP17" s="432"/>
      <c r="BQ17" s="432"/>
      <c r="BR17" s="432"/>
      <c r="BS17" s="432"/>
      <c r="BT17" s="432"/>
      <c r="BU17" s="433"/>
      <c r="BV17" s="431">
        <v>23322854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1363.29</v>
      </c>
      <c r="M18" s="547"/>
      <c r="N18" s="547"/>
      <c r="O18" s="547"/>
      <c r="P18" s="547"/>
      <c r="Q18" s="547"/>
      <c r="R18" s="548"/>
      <c r="S18" s="548"/>
      <c r="T18" s="548"/>
      <c r="U18" s="548"/>
      <c r="V18" s="549"/>
      <c r="W18" s="449"/>
      <c r="X18" s="450"/>
      <c r="Y18" s="450"/>
      <c r="Z18" s="450"/>
      <c r="AA18" s="450"/>
      <c r="AB18" s="441"/>
      <c r="AC18" s="550">
        <v>78.099999999999994</v>
      </c>
      <c r="AD18" s="551"/>
      <c r="AE18" s="551"/>
      <c r="AF18" s="551"/>
      <c r="AG18" s="552"/>
      <c r="AH18" s="550">
        <v>77.8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47517176</v>
      </c>
      <c r="BO18" s="432"/>
      <c r="BP18" s="432"/>
      <c r="BQ18" s="432"/>
      <c r="BR18" s="432"/>
      <c r="BS18" s="432"/>
      <c r="BT18" s="432"/>
      <c r="BU18" s="433"/>
      <c r="BV18" s="431">
        <v>48103499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121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57505712</v>
      </c>
      <c r="BO19" s="432"/>
      <c r="BP19" s="432"/>
      <c r="BQ19" s="432"/>
      <c r="BR19" s="432"/>
      <c r="BS19" s="432"/>
      <c r="BT19" s="432"/>
      <c r="BU19" s="433"/>
      <c r="BV19" s="431">
        <v>54621107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80349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114507252</v>
      </c>
      <c r="BO23" s="432"/>
      <c r="BP23" s="432"/>
      <c r="BQ23" s="432"/>
      <c r="BR23" s="432"/>
      <c r="BS23" s="432"/>
      <c r="BT23" s="432"/>
      <c r="BU23" s="433"/>
      <c r="BV23" s="431">
        <v>116543877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9550</v>
      </c>
      <c r="R24" s="483"/>
      <c r="S24" s="483"/>
      <c r="T24" s="483"/>
      <c r="U24" s="483"/>
      <c r="V24" s="525"/>
      <c r="W24" s="584"/>
      <c r="X24" s="572"/>
      <c r="Y24" s="573"/>
      <c r="Z24" s="481" t="s">
        <v>170</v>
      </c>
      <c r="AA24" s="461"/>
      <c r="AB24" s="461"/>
      <c r="AC24" s="461"/>
      <c r="AD24" s="461"/>
      <c r="AE24" s="461"/>
      <c r="AF24" s="461"/>
      <c r="AG24" s="462"/>
      <c r="AH24" s="482">
        <v>1368</v>
      </c>
      <c r="AI24" s="483"/>
      <c r="AJ24" s="483"/>
      <c r="AK24" s="483"/>
      <c r="AL24" s="525"/>
      <c r="AM24" s="482">
        <v>4124520</v>
      </c>
      <c r="AN24" s="483"/>
      <c r="AO24" s="483"/>
      <c r="AP24" s="483"/>
      <c r="AQ24" s="483"/>
      <c r="AR24" s="525"/>
      <c r="AS24" s="482">
        <v>3015</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71960368</v>
      </c>
      <c r="BO24" s="432"/>
      <c r="BP24" s="432"/>
      <c r="BQ24" s="432"/>
      <c r="BR24" s="432"/>
      <c r="BS24" s="432"/>
      <c r="BT24" s="432"/>
      <c r="BU24" s="433"/>
      <c r="BV24" s="431">
        <v>69466357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7900</v>
      </c>
      <c r="R25" s="483"/>
      <c r="S25" s="483"/>
      <c r="T25" s="483"/>
      <c r="U25" s="483"/>
      <c r="V25" s="525"/>
      <c r="W25" s="584"/>
      <c r="X25" s="572"/>
      <c r="Y25" s="573"/>
      <c r="Z25" s="481" t="s">
        <v>173</v>
      </c>
      <c r="AA25" s="461"/>
      <c r="AB25" s="461"/>
      <c r="AC25" s="461"/>
      <c r="AD25" s="461"/>
      <c r="AE25" s="461"/>
      <c r="AF25" s="461"/>
      <c r="AG25" s="462"/>
      <c r="AH25" s="482">
        <v>320</v>
      </c>
      <c r="AI25" s="483"/>
      <c r="AJ25" s="483"/>
      <c r="AK25" s="483"/>
      <c r="AL25" s="525"/>
      <c r="AM25" s="482">
        <v>920960</v>
      </c>
      <c r="AN25" s="483"/>
      <c r="AO25" s="483"/>
      <c r="AP25" s="483"/>
      <c r="AQ25" s="483"/>
      <c r="AR25" s="525"/>
      <c r="AS25" s="482">
        <v>2878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13975218</v>
      </c>
      <c r="BO25" s="395"/>
      <c r="BP25" s="395"/>
      <c r="BQ25" s="395"/>
      <c r="BR25" s="395"/>
      <c r="BS25" s="395"/>
      <c r="BT25" s="395"/>
      <c r="BU25" s="396"/>
      <c r="BV25" s="394">
        <v>12195130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7000</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180</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6000</v>
      </c>
      <c r="R27" s="483"/>
      <c r="S27" s="483"/>
      <c r="T27" s="483"/>
      <c r="U27" s="483"/>
      <c r="V27" s="525"/>
      <c r="W27" s="584"/>
      <c r="X27" s="572"/>
      <c r="Y27" s="573"/>
      <c r="Z27" s="481" t="s">
        <v>182</v>
      </c>
      <c r="AA27" s="461"/>
      <c r="AB27" s="461"/>
      <c r="AC27" s="461"/>
      <c r="AD27" s="461"/>
      <c r="AE27" s="461"/>
      <c r="AF27" s="461"/>
      <c r="AG27" s="462"/>
      <c r="AH27" s="482">
        <v>58</v>
      </c>
      <c r="AI27" s="483"/>
      <c r="AJ27" s="483"/>
      <c r="AK27" s="483"/>
      <c r="AL27" s="525"/>
      <c r="AM27" s="482">
        <v>205612</v>
      </c>
      <c r="AN27" s="483"/>
      <c r="AO27" s="483"/>
      <c r="AP27" s="483"/>
      <c r="AQ27" s="483"/>
      <c r="AR27" s="525"/>
      <c r="AS27" s="482">
        <v>3545</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1042673</v>
      </c>
      <c r="BO27" s="608"/>
      <c r="BP27" s="608"/>
      <c r="BQ27" s="608"/>
      <c r="BR27" s="608"/>
      <c r="BS27" s="608"/>
      <c r="BT27" s="608"/>
      <c r="BU27" s="609"/>
      <c r="BV27" s="607">
        <v>1042673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5400</v>
      </c>
      <c r="R28" s="483"/>
      <c r="S28" s="483"/>
      <c r="T28" s="483"/>
      <c r="U28" s="483"/>
      <c r="V28" s="525"/>
      <c r="W28" s="584"/>
      <c r="X28" s="572"/>
      <c r="Y28" s="573"/>
      <c r="Z28" s="481" t="s">
        <v>185</v>
      </c>
      <c r="AA28" s="461"/>
      <c r="AB28" s="461"/>
      <c r="AC28" s="461"/>
      <c r="AD28" s="461"/>
      <c r="AE28" s="461"/>
      <c r="AF28" s="461"/>
      <c r="AG28" s="462"/>
      <c r="AH28" s="482" t="s">
        <v>180</v>
      </c>
      <c r="AI28" s="483"/>
      <c r="AJ28" s="483"/>
      <c r="AK28" s="483"/>
      <c r="AL28" s="525"/>
      <c r="AM28" s="482" t="s">
        <v>128</v>
      </c>
      <c r="AN28" s="483"/>
      <c r="AO28" s="483"/>
      <c r="AP28" s="483"/>
      <c r="AQ28" s="483"/>
      <c r="AR28" s="525"/>
      <c r="AS28" s="482" t="s">
        <v>128</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1351134</v>
      </c>
      <c r="BO28" s="395"/>
      <c r="BP28" s="395"/>
      <c r="BQ28" s="395"/>
      <c r="BR28" s="395"/>
      <c r="BS28" s="395"/>
      <c r="BT28" s="395"/>
      <c r="BU28" s="396"/>
      <c r="BV28" s="394">
        <v>1310869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26</v>
      </c>
      <c r="M29" s="483"/>
      <c r="N29" s="483"/>
      <c r="O29" s="483"/>
      <c r="P29" s="525"/>
      <c r="Q29" s="482">
        <v>4900</v>
      </c>
      <c r="R29" s="483"/>
      <c r="S29" s="483"/>
      <c r="T29" s="483"/>
      <c r="U29" s="483"/>
      <c r="V29" s="525"/>
      <c r="W29" s="585"/>
      <c r="X29" s="586"/>
      <c r="Y29" s="587"/>
      <c r="Z29" s="481" t="s">
        <v>188</v>
      </c>
      <c r="AA29" s="461"/>
      <c r="AB29" s="461"/>
      <c r="AC29" s="461"/>
      <c r="AD29" s="461"/>
      <c r="AE29" s="461"/>
      <c r="AF29" s="461"/>
      <c r="AG29" s="462"/>
      <c r="AH29" s="482">
        <v>1426</v>
      </c>
      <c r="AI29" s="483"/>
      <c r="AJ29" s="483"/>
      <c r="AK29" s="483"/>
      <c r="AL29" s="525"/>
      <c r="AM29" s="482">
        <v>4330132</v>
      </c>
      <c r="AN29" s="483"/>
      <c r="AO29" s="483"/>
      <c r="AP29" s="483"/>
      <c r="AQ29" s="483"/>
      <c r="AR29" s="525"/>
      <c r="AS29" s="482">
        <v>3037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5932634</v>
      </c>
      <c r="BO29" s="432"/>
      <c r="BP29" s="432"/>
      <c r="BQ29" s="432"/>
      <c r="BR29" s="432"/>
      <c r="BS29" s="432"/>
      <c r="BT29" s="432"/>
      <c r="BU29" s="433"/>
      <c r="BV29" s="431">
        <v>5931472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2244832</v>
      </c>
      <c r="BO30" s="608"/>
      <c r="BP30" s="608"/>
      <c r="BQ30" s="608"/>
      <c r="BR30" s="608"/>
      <c r="BS30" s="608"/>
      <c r="BT30" s="608"/>
      <c r="BU30" s="609"/>
      <c r="BV30" s="607">
        <v>2274123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206</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IF('各会計、関係団体の財政状況及び健全化判断比率'!B34="","",'各会計、関係団体の財政状況及び健全化判断比率'!B34)</f>
        <v>釧路市病院事業会計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17</v>
      </c>
      <c r="BX34" s="620"/>
      <c r="BY34" s="621" t="str">
        <f>IF('各会計、関係団体の財政状況及び健全化判断比率'!B68="","",'各会計、関係団体の財政状況及び健全化判断比率'!B68)</f>
        <v>釧路広域連合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釧路熱供給公社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魚揚場事業特別会計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国民健康保険阿寒診療所事業特別会計</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IF('各会計、関係団体の財政状況及び健全化判断比率'!B35="","",'各会計、関係団体の財政状況及び健全化判断比率'!B35)</f>
        <v>釧路市水道事業会計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18</v>
      </c>
      <c r="BX35" s="620"/>
      <c r="BY35" s="621" t="str">
        <f>IF('各会計、関係団体の財政状況及び健全化判断比率'!B69="","",'各会計、関係団体の財政状況及び健全化判断比率'!B69)</f>
        <v>釧路公立大学事務組合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釧路西港開発埠頭</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動物園事業特別会計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国民健康保険音別診療所事業特別会計</v>
      </c>
      <c r="X36" s="621"/>
      <c r="Y36" s="621"/>
      <c r="Z36" s="621"/>
      <c r="AA36" s="621"/>
      <c r="AB36" s="621"/>
      <c r="AC36" s="621"/>
      <c r="AD36" s="621"/>
      <c r="AE36" s="621"/>
      <c r="AF36" s="621"/>
      <c r="AG36" s="621"/>
      <c r="AH36" s="621"/>
      <c r="AI36" s="621"/>
      <c r="AJ36" s="621"/>
      <c r="AK36" s="621"/>
      <c r="AL36" s="214"/>
      <c r="AM36" s="620">
        <f t="shared" si="0"/>
        <v>12</v>
      </c>
      <c r="AN36" s="620"/>
      <c r="AO36" s="621" t="str">
        <f>IF('各会計、関係団体の財政状況及び健全化判断比率'!B36="","",'各会計、関係団体の財政状況及び健全化判断比率'!B36)</f>
        <v>釧路市工業用水道事業会計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19</v>
      </c>
      <c r="BX36" s="620"/>
      <c r="BY36" s="621" t="str">
        <f>IF('各会計、関係団体の財政状況及び健全化判断比率'!B70="","",'各会計、関係団体の財政状況及び健全化判断比率'!B70)</f>
        <v>釧路白糠工業用水道企業団</v>
      </c>
      <c r="BZ36" s="621"/>
      <c r="CA36" s="621"/>
      <c r="CB36" s="621"/>
      <c r="CC36" s="621"/>
      <c r="CD36" s="621"/>
      <c r="CE36" s="621"/>
      <c r="CF36" s="621"/>
      <c r="CG36" s="621"/>
      <c r="CH36" s="621"/>
      <c r="CI36" s="621"/>
      <c r="CJ36" s="621"/>
      <c r="CK36" s="621"/>
      <c r="CL36" s="621"/>
      <c r="CM36" s="621"/>
      <c r="CN36" s="214"/>
      <c r="CO36" s="620">
        <f t="shared" si="3"/>
        <v>22</v>
      </c>
      <c r="CP36" s="620"/>
      <c r="CQ36" s="621" t="str">
        <f>IF('各会計、関係団体の財政状況及び健全化判断比率'!BS9="","",'各会計、関係団体の財政状況及び健全化判断比率'!BS9)</f>
        <v>釧路水産団地公社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f t="shared" si="0"/>
        <v>13</v>
      </c>
      <c r="AN37" s="620"/>
      <c r="AO37" s="621" t="str">
        <f>IF('各会計、関係団体の財政状況及び健全化判断比率'!B37="","",'各会計、関係団体の財政状況及び健全化判断比率'!B37)</f>
        <v>釧路市下水道事業会計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f t="shared" si="3"/>
        <v>23</v>
      </c>
      <c r="CP37" s="620"/>
      <c r="CQ37" s="621" t="str">
        <f>IF('各会計、関係団体の財政状況及び健全化判断比率'!BS10="","",'各会計、関係団体の財政状況及び健全化判断比率'!BS10)</f>
        <v>釧路根室圏産業技術振興センター</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8</v>
      </c>
      <c r="V38" s="620"/>
      <c r="W38" s="621" t="str">
        <f>IF('各会計、関係団体の財政状況及び健全化判断比率'!B32="","",'各会計、関係団体の財政状況及び健全化判断比率'!B32)</f>
        <v>介護保険特別会計</v>
      </c>
      <c r="X38" s="621"/>
      <c r="Y38" s="621"/>
      <c r="Z38" s="621"/>
      <c r="AA38" s="621"/>
      <c r="AB38" s="621"/>
      <c r="AC38" s="621"/>
      <c r="AD38" s="621"/>
      <c r="AE38" s="621"/>
      <c r="AF38" s="621"/>
      <c r="AG38" s="621"/>
      <c r="AH38" s="621"/>
      <c r="AI38" s="621"/>
      <c r="AJ38" s="621"/>
      <c r="AK38" s="621"/>
      <c r="AL38" s="214"/>
      <c r="AM38" s="620">
        <f t="shared" si="0"/>
        <v>14</v>
      </c>
      <c r="AN38" s="620"/>
      <c r="AO38" s="621" t="str">
        <f>IF('各会計、関係団体の財政状況及び健全化判断比率'!B38="","",'各会計、関係団体の財政状況及び健全化判断比率'!B38)</f>
        <v>釧路市公設地方卸売市場事業会計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24</v>
      </c>
      <c r="CP38" s="620"/>
      <c r="CQ38" s="621" t="str">
        <f>IF('各会計、関係団体の財政状況及び健全化判断比率'!BS11="","",'各会計、関係団体の財政状況及び健全化判断比率'!BS11)</f>
        <v>釧路河畔開発公社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9</v>
      </c>
      <c r="V39" s="620"/>
      <c r="W39" s="621" t="str">
        <f>IF('各会計、関係団体の財政状況及び健全化判断比率'!B33="","",'各会計、関係団体の財政状況及び健全化判断比率'!B33)</f>
        <v>駐車場事業特別会計</v>
      </c>
      <c r="X39" s="621"/>
      <c r="Y39" s="621"/>
      <c r="Z39" s="621"/>
      <c r="AA39" s="621"/>
      <c r="AB39" s="621"/>
      <c r="AC39" s="621"/>
      <c r="AD39" s="621"/>
      <c r="AE39" s="621"/>
      <c r="AF39" s="621"/>
      <c r="AG39" s="621"/>
      <c r="AH39" s="621"/>
      <c r="AI39" s="621"/>
      <c r="AJ39" s="621"/>
      <c r="AK39" s="621"/>
      <c r="AL39" s="214"/>
      <c r="AM39" s="620">
        <f t="shared" si="0"/>
        <v>15</v>
      </c>
      <c r="AN39" s="620"/>
      <c r="AO39" s="621" t="str">
        <f>IF('各会計、関係団体の財政状況及び健全化判断比率'!B39="","",'各会計、関係団体の財政状況及び健全化判断比率'!B39)</f>
        <v>釧路市農業用簡易水道事業会計</v>
      </c>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25</v>
      </c>
      <c r="CP39" s="620"/>
      <c r="CQ39" s="621" t="str">
        <f>IF('各会計、関係団体の財政状況及び健全化判断比率'!BS12="","",'各会計、関係団体の財政状況及び健全化判断比率'!BS12)</f>
        <v>阿寒町観光振興公社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f t="shared" si="0"/>
        <v>16</v>
      </c>
      <c r="AN40" s="620"/>
      <c r="AO40" s="621" t="str">
        <f>IF('各会計、関係団体の財政状況及び健全化判断比率'!B40="","",'各会計、関係団体の財政状況及び健全化判断比率'!B40)</f>
        <v>釧路市港湾整備事業会計</v>
      </c>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26</v>
      </c>
      <c r="CP40" s="620"/>
      <c r="CQ40" s="621" t="str">
        <f>IF('各会計、関係団体の財政状況及び健全化判断比率'!BS13="","",'各会計、関係団体の財政状況及び健全化判断比率'!BS13)</f>
        <v>釧路広域振興公社</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j7FPouazu2qMg50RCkKj1GSocTQtp+LKjwPl0obIBTaCZKsZNaMhhrkhubTSx109OBwit2k9am/uHmYSk+ZLCg==" saltValue="frfAYal5LoWZOnATg7JU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85" zoomScaleNormal="85" zoomScaleSheetLayoutView="100" workbookViewId="0">
      <selection activeCell="BN8" sqref="BN8:BU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12" t="s">
        <v>584</v>
      </c>
      <c r="D34" s="1212"/>
      <c r="E34" s="1213"/>
      <c r="F34" s="32">
        <v>5.03</v>
      </c>
      <c r="G34" s="33">
        <v>4.1900000000000004</v>
      </c>
      <c r="H34" s="33">
        <v>4.0999999999999996</v>
      </c>
      <c r="I34" s="33">
        <v>4.79</v>
      </c>
      <c r="J34" s="34">
        <v>9.5</v>
      </c>
      <c r="K34" s="22"/>
      <c r="L34" s="22"/>
      <c r="M34" s="22"/>
      <c r="N34" s="22"/>
      <c r="O34" s="22"/>
      <c r="P34" s="22"/>
    </row>
    <row r="35" spans="1:16" ht="39" customHeight="1" x14ac:dyDescent="0.15">
      <c r="A35" s="22"/>
      <c r="B35" s="35"/>
      <c r="C35" s="1206" t="s">
        <v>585</v>
      </c>
      <c r="D35" s="1207"/>
      <c r="E35" s="1208"/>
      <c r="F35" s="36">
        <v>4.1900000000000004</v>
      </c>
      <c r="G35" s="37">
        <v>4.2</v>
      </c>
      <c r="H35" s="37">
        <v>4.22</v>
      </c>
      <c r="I35" s="37">
        <v>3.26</v>
      </c>
      <c r="J35" s="38">
        <v>8.99</v>
      </c>
      <c r="K35" s="22"/>
      <c r="L35" s="22"/>
      <c r="M35" s="22"/>
      <c r="N35" s="22"/>
      <c r="O35" s="22"/>
      <c r="P35" s="22"/>
    </row>
    <row r="36" spans="1:16" ht="39" customHeight="1" x14ac:dyDescent="0.15">
      <c r="A36" s="22"/>
      <c r="B36" s="35"/>
      <c r="C36" s="1206" t="s">
        <v>586</v>
      </c>
      <c r="D36" s="1207"/>
      <c r="E36" s="1208"/>
      <c r="F36" s="36">
        <v>5.23</v>
      </c>
      <c r="G36" s="37">
        <v>4.7</v>
      </c>
      <c r="H36" s="37">
        <v>4.6900000000000004</v>
      </c>
      <c r="I36" s="37">
        <v>4.8</v>
      </c>
      <c r="J36" s="38">
        <v>4.9800000000000004</v>
      </c>
      <c r="K36" s="22"/>
      <c r="L36" s="22"/>
      <c r="M36" s="22"/>
      <c r="N36" s="22"/>
      <c r="O36" s="22"/>
      <c r="P36" s="22"/>
    </row>
    <row r="37" spans="1:16" ht="39" customHeight="1" x14ac:dyDescent="0.15">
      <c r="A37" s="22"/>
      <c r="B37" s="35"/>
      <c r="C37" s="1206" t="s">
        <v>587</v>
      </c>
      <c r="D37" s="1207"/>
      <c r="E37" s="1208"/>
      <c r="F37" s="36">
        <v>0.34</v>
      </c>
      <c r="G37" s="37">
        <v>0.56000000000000005</v>
      </c>
      <c r="H37" s="37">
        <v>1</v>
      </c>
      <c r="I37" s="37">
        <v>1.66</v>
      </c>
      <c r="J37" s="38">
        <v>1.38</v>
      </c>
      <c r="K37" s="22"/>
      <c r="L37" s="22"/>
      <c r="M37" s="22"/>
      <c r="N37" s="22"/>
      <c r="O37" s="22"/>
      <c r="P37" s="22"/>
    </row>
    <row r="38" spans="1:16" ht="39" customHeight="1" x14ac:dyDescent="0.15">
      <c r="A38" s="22"/>
      <c r="B38" s="35"/>
      <c r="C38" s="1206" t="s">
        <v>588</v>
      </c>
      <c r="D38" s="1207"/>
      <c r="E38" s="1208"/>
      <c r="F38" s="36">
        <v>1.22</v>
      </c>
      <c r="G38" s="37">
        <v>0.1</v>
      </c>
      <c r="H38" s="37">
        <v>1.33</v>
      </c>
      <c r="I38" s="37">
        <v>0.15</v>
      </c>
      <c r="J38" s="38">
        <v>1.26</v>
      </c>
      <c r="K38" s="22"/>
      <c r="L38" s="22"/>
      <c r="M38" s="22"/>
      <c r="N38" s="22"/>
      <c r="O38" s="22"/>
      <c r="P38" s="22"/>
    </row>
    <row r="39" spans="1:16" ht="39" customHeight="1" x14ac:dyDescent="0.15">
      <c r="A39" s="22"/>
      <c r="B39" s="35"/>
      <c r="C39" s="1206" t="s">
        <v>589</v>
      </c>
      <c r="D39" s="1207"/>
      <c r="E39" s="1208"/>
      <c r="F39" s="36">
        <v>0.3</v>
      </c>
      <c r="G39" s="37">
        <v>0.38</v>
      </c>
      <c r="H39" s="37">
        <v>0.43</v>
      </c>
      <c r="I39" s="37">
        <v>0.41</v>
      </c>
      <c r="J39" s="38">
        <v>0.48</v>
      </c>
      <c r="K39" s="22"/>
      <c r="L39" s="22"/>
      <c r="M39" s="22"/>
      <c r="N39" s="22"/>
      <c r="O39" s="22"/>
      <c r="P39" s="22"/>
    </row>
    <row r="40" spans="1:16" ht="39" customHeight="1" x14ac:dyDescent="0.15">
      <c r="A40" s="22"/>
      <c r="B40" s="35"/>
      <c r="C40" s="1206" t="s">
        <v>590</v>
      </c>
      <c r="D40" s="1207"/>
      <c r="E40" s="1208"/>
      <c r="F40" s="36">
        <v>0.76</v>
      </c>
      <c r="G40" s="37">
        <v>0.76</v>
      </c>
      <c r="H40" s="37">
        <v>0.48</v>
      </c>
      <c r="I40" s="37">
        <v>0.43</v>
      </c>
      <c r="J40" s="38">
        <v>0.3</v>
      </c>
      <c r="K40" s="22"/>
      <c r="L40" s="22"/>
      <c r="M40" s="22"/>
      <c r="N40" s="22"/>
      <c r="O40" s="22"/>
      <c r="P40" s="22"/>
    </row>
    <row r="41" spans="1:16" ht="39" customHeight="1" x14ac:dyDescent="0.15">
      <c r="A41" s="22"/>
      <c r="B41" s="35"/>
      <c r="C41" s="1206" t="s">
        <v>591</v>
      </c>
      <c r="D41" s="1207"/>
      <c r="E41" s="1208"/>
      <c r="F41" s="36">
        <v>0.24</v>
      </c>
      <c r="G41" s="37">
        <v>0.28999999999999998</v>
      </c>
      <c r="H41" s="37">
        <v>0.34</v>
      </c>
      <c r="I41" s="37">
        <v>0.38</v>
      </c>
      <c r="J41" s="38">
        <v>0.27</v>
      </c>
      <c r="K41" s="22"/>
      <c r="L41" s="22"/>
      <c r="M41" s="22"/>
      <c r="N41" s="22"/>
      <c r="O41" s="22"/>
      <c r="P41" s="22"/>
    </row>
    <row r="42" spans="1:16" ht="39" customHeight="1" x14ac:dyDescent="0.15">
      <c r="A42" s="22"/>
      <c r="B42" s="39"/>
      <c r="C42" s="1206" t="s">
        <v>592</v>
      </c>
      <c r="D42" s="1207"/>
      <c r="E42" s="1208"/>
      <c r="F42" s="36" t="s">
        <v>593</v>
      </c>
      <c r="G42" s="37" t="s">
        <v>594</v>
      </c>
      <c r="H42" s="37" t="s">
        <v>535</v>
      </c>
      <c r="I42" s="37" t="s">
        <v>535</v>
      </c>
      <c r="J42" s="38" t="s">
        <v>535</v>
      </c>
      <c r="K42" s="22"/>
      <c r="L42" s="22"/>
      <c r="M42" s="22"/>
      <c r="N42" s="22"/>
      <c r="O42" s="22"/>
      <c r="P42" s="22"/>
    </row>
    <row r="43" spans="1:16" ht="39" customHeight="1" thickBot="1" x14ac:dyDescent="0.2">
      <c r="A43" s="22"/>
      <c r="B43" s="40"/>
      <c r="C43" s="1209" t="s">
        <v>595</v>
      </c>
      <c r="D43" s="1210"/>
      <c r="E43" s="1211"/>
      <c r="F43" s="41">
        <v>0.08</v>
      </c>
      <c r="G43" s="42">
        <v>0.11</v>
      </c>
      <c r="H43" s="42">
        <v>0.14000000000000001</v>
      </c>
      <c r="I43" s="42">
        <v>0.19</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lQxzc0GOQ9HnCa9q9Xlx+QZAGol626jMzYLXMKMAL6aqCBxs1VGtuS1z59qKcug9MCzdaAZ9qn04m3kTd95Kw==" saltValue="/YHfWh249p66WCB9urnm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BN8" sqref="BN8:BU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12703</v>
      </c>
      <c r="L45" s="60">
        <v>12482</v>
      </c>
      <c r="M45" s="60">
        <v>12653</v>
      </c>
      <c r="N45" s="60">
        <v>13023</v>
      </c>
      <c r="O45" s="61">
        <v>12956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535</v>
      </c>
      <c r="L46" s="64" t="s">
        <v>535</v>
      </c>
      <c r="M46" s="64" t="s">
        <v>535</v>
      </c>
      <c r="N46" s="64" t="s">
        <v>535</v>
      </c>
      <c r="O46" s="65" t="s">
        <v>535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535</v>
      </c>
      <c r="L47" s="64" t="s">
        <v>535</v>
      </c>
      <c r="M47" s="64" t="s">
        <v>535</v>
      </c>
      <c r="N47" s="64" t="s">
        <v>535</v>
      </c>
      <c r="O47" s="65" t="s">
        <v>535</v>
      </c>
      <c r="P47" s="48"/>
      <c r="Q47" s="48"/>
      <c r="R47" s="48"/>
      <c r="S47" s="48"/>
      <c r="T47" s="48"/>
      <c r="U47" s="48"/>
    </row>
    <row r="48" spans="1:21" ht="30.75" customHeight="1" x14ac:dyDescent="0.15">
      <c r="A48" s="48"/>
      <c r="B48" s="1216"/>
      <c r="C48" s="1217"/>
      <c r="D48" s="62"/>
      <c r="E48" s="1222" t="s">
        <v>15</v>
      </c>
      <c r="F48" s="1222"/>
      <c r="G48" s="1222"/>
      <c r="H48" s="1222"/>
      <c r="I48" s="1222"/>
      <c r="J48" s="1223"/>
      <c r="K48" s="63">
        <v>1926</v>
      </c>
      <c r="L48" s="64">
        <v>1869</v>
      </c>
      <c r="M48" s="64">
        <v>1820</v>
      </c>
      <c r="N48" s="64">
        <v>1627</v>
      </c>
      <c r="O48" s="65">
        <v>1785</v>
      </c>
      <c r="P48" s="48"/>
      <c r="Q48" s="48"/>
      <c r="R48" s="48"/>
      <c r="S48" s="48"/>
      <c r="T48" s="48"/>
      <c r="U48" s="48"/>
    </row>
    <row r="49" spans="1:21" ht="30.75" customHeight="1" x14ac:dyDescent="0.15">
      <c r="A49" s="48"/>
      <c r="B49" s="1216"/>
      <c r="C49" s="1217"/>
      <c r="D49" s="62"/>
      <c r="E49" s="1222" t="s">
        <v>16</v>
      </c>
      <c r="F49" s="1222"/>
      <c r="G49" s="1222"/>
      <c r="H49" s="1222"/>
      <c r="I49" s="1222"/>
      <c r="J49" s="1223"/>
      <c r="K49" s="63">
        <v>303</v>
      </c>
      <c r="L49" s="64">
        <v>303</v>
      </c>
      <c r="M49" s="64">
        <v>299</v>
      </c>
      <c r="N49" s="64">
        <v>298</v>
      </c>
      <c r="O49" s="65">
        <v>118</v>
      </c>
      <c r="P49" s="48"/>
      <c r="Q49" s="48"/>
      <c r="R49" s="48"/>
      <c r="S49" s="48"/>
      <c r="T49" s="48"/>
      <c r="U49" s="48"/>
    </row>
    <row r="50" spans="1:21" ht="30.75" customHeight="1" x14ac:dyDescent="0.15">
      <c r="A50" s="48"/>
      <c r="B50" s="1216"/>
      <c r="C50" s="1217"/>
      <c r="D50" s="62"/>
      <c r="E50" s="1222" t="s">
        <v>17</v>
      </c>
      <c r="F50" s="1222"/>
      <c r="G50" s="1222"/>
      <c r="H50" s="1222"/>
      <c r="I50" s="1222"/>
      <c r="J50" s="1223"/>
      <c r="K50" s="63">
        <v>236</v>
      </c>
      <c r="L50" s="64">
        <v>231</v>
      </c>
      <c r="M50" s="64">
        <v>162</v>
      </c>
      <c r="N50" s="64">
        <v>123</v>
      </c>
      <c r="O50" s="65">
        <v>107</v>
      </c>
      <c r="P50" s="48"/>
      <c r="Q50" s="48"/>
      <c r="R50" s="48"/>
      <c r="S50" s="48"/>
      <c r="T50" s="48"/>
      <c r="U50" s="48"/>
    </row>
    <row r="51" spans="1:21" ht="30.75" customHeight="1" x14ac:dyDescent="0.15">
      <c r="A51" s="48"/>
      <c r="B51" s="1218"/>
      <c r="C51" s="1219"/>
      <c r="D51" s="66"/>
      <c r="E51" s="1222" t="s">
        <v>18</v>
      </c>
      <c r="F51" s="1222"/>
      <c r="G51" s="1222"/>
      <c r="H51" s="1222"/>
      <c r="I51" s="1222"/>
      <c r="J51" s="1223"/>
      <c r="K51" s="63">
        <v>1</v>
      </c>
      <c r="L51" s="64" t="s">
        <v>535</v>
      </c>
      <c r="M51" s="64" t="s">
        <v>535</v>
      </c>
      <c r="N51" s="64" t="s">
        <v>535</v>
      </c>
      <c r="O51" s="65" t="s">
        <v>535</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10670</v>
      </c>
      <c r="L52" s="64">
        <v>10543</v>
      </c>
      <c r="M52" s="64">
        <v>10561</v>
      </c>
      <c r="N52" s="64">
        <v>10681</v>
      </c>
      <c r="O52" s="65">
        <v>10426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4499</v>
      </c>
      <c r="L53" s="69">
        <v>4342</v>
      </c>
      <c r="M53" s="69">
        <v>4373</v>
      </c>
      <c r="N53" s="69">
        <v>4390</v>
      </c>
      <c r="O53" s="70">
        <v>4540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HMOQ/LMZ+B0NVgF91+JUE6i9QZARWMqmaLi778YLouoaTQHHfzSd10mNl31+2zTiR6FkqyL47baQNI60NevxQ==" saltValue="qtk7NtMp+VgJis0hD6f6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55" zoomScaleNormal="55" zoomScaleSheetLayoutView="100" workbookViewId="0">
      <selection activeCell="BN8" sqref="BN8:BU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40" t="s">
        <v>30</v>
      </c>
      <c r="C41" s="1241"/>
      <c r="D41" s="102"/>
      <c r="E41" s="1246" t="s">
        <v>31</v>
      </c>
      <c r="F41" s="1246"/>
      <c r="G41" s="1246"/>
      <c r="H41" s="1247"/>
      <c r="I41" s="103">
        <v>126596</v>
      </c>
      <c r="J41" s="104">
        <v>123898</v>
      </c>
      <c r="K41" s="104">
        <v>121351</v>
      </c>
      <c r="L41" s="104">
        <v>116544</v>
      </c>
      <c r="M41" s="105">
        <v>114507</v>
      </c>
    </row>
    <row r="42" spans="2:13" ht="27.75" customHeight="1" x14ac:dyDescent="0.15">
      <c r="B42" s="1242"/>
      <c r="C42" s="1243"/>
      <c r="D42" s="106"/>
      <c r="E42" s="1248" t="s">
        <v>32</v>
      </c>
      <c r="F42" s="1248"/>
      <c r="G42" s="1248"/>
      <c r="H42" s="1249"/>
      <c r="I42" s="107">
        <v>1145</v>
      </c>
      <c r="J42" s="108">
        <v>943</v>
      </c>
      <c r="K42" s="108">
        <v>806</v>
      </c>
      <c r="L42" s="108">
        <v>702</v>
      </c>
      <c r="M42" s="109">
        <v>611</v>
      </c>
    </row>
    <row r="43" spans="2:13" ht="27.75" customHeight="1" x14ac:dyDescent="0.15">
      <c r="B43" s="1242"/>
      <c r="C43" s="1243"/>
      <c r="D43" s="106"/>
      <c r="E43" s="1248" t="s">
        <v>33</v>
      </c>
      <c r="F43" s="1248"/>
      <c r="G43" s="1248"/>
      <c r="H43" s="1249"/>
      <c r="I43" s="107">
        <v>18831</v>
      </c>
      <c r="J43" s="108">
        <v>18877</v>
      </c>
      <c r="K43" s="108">
        <v>18397</v>
      </c>
      <c r="L43" s="108">
        <v>17625</v>
      </c>
      <c r="M43" s="109">
        <v>17995</v>
      </c>
    </row>
    <row r="44" spans="2:13" ht="27.75" customHeight="1" x14ac:dyDescent="0.15">
      <c r="B44" s="1242"/>
      <c r="C44" s="1243"/>
      <c r="D44" s="106"/>
      <c r="E44" s="1248" t="s">
        <v>34</v>
      </c>
      <c r="F44" s="1248"/>
      <c r="G44" s="1248"/>
      <c r="H44" s="1249"/>
      <c r="I44" s="107">
        <v>1317</v>
      </c>
      <c r="J44" s="108">
        <v>1012</v>
      </c>
      <c r="K44" s="108">
        <v>702</v>
      </c>
      <c r="L44" s="108">
        <v>388</v>
      </c>
      <c r="M44" s="109">
        <v>244</v>
      </c>
    </row>
    <row r="45" spans="2:13" ht="27.75" customHeight="1" x14ac:dyDescent="0.15">
      <c r="B45" s="1242"/>
      <c r="C45" s="1243"/>
      <c r="D45" s="106"/>
      <c r="E45" s="1248" t="s">
        <v>35</v>
      </c>
      <c r="F45" s="1248"/>
      <c r="G45" s="1248"/>
      <c r="H45" s="1249"/>
      <c r="I45" s="107">
        <v>11570</v>
      </c>
      <c r="J45" s="108">
        <v>11485</v>
      </c>
      <c r="K45" s="108">
        <v>10675</v>
      </c>
      <c r="L45" s="108">
        <v>10338</v>
      </c>
      <c r="M45" s="109">
        <v>10037</v>
      </c>
    </row>
    <row r="46" spans="2:13" ht="27.75" customHeight="1" x14ac:dyDescent="0.15">
      <c r="B46" s="1242"/>
      <c r="C46" s="1243"/>
      <c r="D46" s="110"/>
      <c r="E46" s="1248" t="s">
        <v>36</v>
      </c>
      <c r="F46" s="1248"/>
      <c r="G46" s="1248"/>
      <c r="H46" s="1249"/>
      <c r="I46" s="107" t="s">
        <v>535</v>
      </c>
      <c r="J46" s="108" t="s">
        <v>535</v>
      </c>
      <c r="K46" s="108" t="s">
        <v>535</v>
      </c>
      <c r="L46" s="108" t="s">
        <v>535</v>
      </c>
      <c r="M46" s="109" t="s">
        <v>535</v>
      </c>
    </row>
    <row r="47" spans="2:13" ht="27.75" customHeight="1" x14ac:dyDescent="0.15">
      <c r="B47" s="1242"/>
      <c r="C47" s="1243"/>
      <c r="D47" s="111"/>
      <c r="E47" s="1250" t="s">
        <v>37</v>
      </c>
      <c r="F47" s="1251"/>
      <c r="G47" s="1251"/>
      <c r="H47" s="1252"/>
      <c r="I47" s="107" t="s">
        <v>535</v>
      </c>
      <c r="J47" s="108" t="s">
        <v>535</v>
      </c>
      <c r="K47" s="108" t="s">
        <v>535</v>
      </c>
      <c r="L47" s="108" t="s">
        <v>535</v>
      </c>
      <c r="M47" s="109" t="s">
        <v>535</v>
      </c>
    </row>
    <row r="48" spans="2:13" ht="27.75" customHeight="1" x14ac:dyDescent="0.15">
      <c r="B48" s="1242"/>
      <c r="C48" s="1243"/>
      <c r="D48" s="106"/>
      <c r="E48" s="1248" t="s">
        <v>38</v>
      </c>
      <c r="F48" s="1248"/>
      <c r="G48" s="1248"/>
      <c r="H48" s="1249"/>
      <c r="I48" s="107" t="s">
        <v>535</v>
      </c>
      <c r="J48" s="108" t="s">
        <v>535</v>
      </c>
      <c r="K48" s="108" t="s">
        <v>535</v>
      </c>
      <c r="L48" s="108" t="s">
        <v>535</v>
      </c>
      <c r="M48" s="109" t="s">
        <v>535</v>
      </c>
    </row>
    <row r="49" spans="2:13" ht="27.75" customHeight="1" x14ac:dyDescent="0.15">
      <c r="B49" s="1244"/>
      <c r="C49" s="1245"/>
      <c r="D49" s="106"/>
      <c r="E49" s="1248" t="s">
        <v>39</v>
      </c>
      <c r="F49" s="1248"/>
      <c r="G49" s="1248"/>
      <c r="H49" s="1249"/>
      <c r="I49" s="107" t="s">
        <v>535</v>
      </c>
      <c r="J49" s="108" t="s">
        <v>535</v>
      </c>
      <c r="K49" s="108" t="s">
        <v>535</v>
      </c>
      <c r="L49" s="108" t="s">
        <v>535</v>
      </c>
      <c r="M49" s="109" t="s">
        <v>535</v>
      </c>
    </row>
    <row r="50" spans="2:13" ht="27.75" customHeight="1" x14ac:dyDescent="0.15">
      <c r="B50" s="1253" t="s">
        <v>40</v>
      </c>
      <c r="C50" s="1254"/>
      <c r="D50" s="112"/>
      <c r="E50" s="1248" t="s">
        <v>41</v>
      </c>
      <c r="F50" s="1248"/>
      <c r="G50" s="1248"/>
      <c r="H50" s="1249"/>
      <c r="I50" s="107">
        <v>8801</v>
      </c>
      <c r="J50" s="108">
        <v>9375</v>
      </c>
      <c r="K50" s="108">
        <v>9543</v>
      </c>
      <c r="L50" s="108">
        <v>10398</v>
      </c>
      <c r="M50" s="109">
        <v>11226</v>
      </c>
    </row>
    <row r="51" spans="2:13" ht="27.75" customHeight="1" x14ac:dyDescent="0.15">
      <c r="B51" s="1242"/>
      <c r="C51" s="1243"/>
      <c r="D51" s="106"/>
      <c r="E51" s="1248" t="s">
        <v>42</v>
      </c>
      <c r="F51" s="1248"/>
      <c r="G51" s="1248"/>
      <c r="H51" s="1249"/>
      <c r="I51" s="107">
        <v>17806</v>
      </c>
      <c r="J51" s="108">
        <v>18978</v>
      </c>
      <c r="K51" s="108">
        <v>20909</v>
      </c>
      <c r="L51" s="108">
        <v>21446</v>
      </c>
      <c r="M51" s="109">
        <v>21840</v>
      </c>
    </row>
    <row r="52" spans="2:13" ht="27.75" customHeight="1" x14ac:dyDescent="0.15">
      <c r="B52" s="1244"/>
      <c r="C52" s="1245"/>
      <c r="D52" s="106"/>
      <c r="E52" s="1248" t="s">
        <v>43</v>
      </c>
      <c r="F52" s="1248"/>
      <c r="G52" s="1248"/>
      <c r="H52" s="1249"/>
      <c r="I52" s="107">
        <v>88326</v>
      </c>
      <c r="J52" s="108">
        <v>86704</v>
      </c>
      <c r="K52" s="108">
        <v>84391</v>
      </c>
      <c r="L52" s="108">
        <v>80504</v>
      </c>
      <c r="M52" s="109">
        <v>81504</v>
      </c>
    </row>
    <row r="53" spans="2:13" ht="27.75" customHeight="1" thickBot="1" x14ac:dyDescent="0.2">
      <c r="B53" s="1255" t="s">
        <v>44</v>
      </c>
      <c r="C53" s="1256"/>
      <c r="D53" s="113"/>
      <c r="E53" s="1257" t="s">
        <v>45</v>
      </c>
      <c r="F53" s="1257"/>
      <c r="G53" s="1257"/>
      <c r="H53" s="1258"/>
      <c r="I53" s="114">
        <v>44525</v>
      </c>
      <c r="J53" s="115">
        <v>41159</v>
      </c>
      <c r="K53" s="115">
        <v>37087</v>
      </c>
      <c r="L53" s="115">
        <v>33249</v>
      </c>
      <c r="M53" s="116">
        <v>28824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hxLzMo54hTWf3G8slaqxVXitnH9v3oPq51mHogOvrmxqVkV4vFOBuMULL0NixW75Zj/SA2GMPc7VceIDrbtEA==" saltValue="RymsuTlFkAEmkyiZUd47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267" t="s">
        <v>48</v>
      </c>
      <c r="D55" s="1267"/>
      <c r="E55" s="1268"/>
      <c r="F55" s="128">
        <v>981</v>
      </c>
      <c r="G55" s="128">
        <v>1311</v>
      </c>
      <c r="H55" s="129">
        <v>1351</v>
      </c>
    </row>
    <row r="56" spans="2:8" ht="52.5" customHeight="1" x14ac:dyDescent="0.15">
      <c r="B56" s="130"/>
      <c r="C56" s="1269" t="s">
        <v>49</v>
      </c>
      <c r="D56" s="1269"/>
      <c r="E56" s="1270"/>
      <c r="F56" s="131">
        <v>5924</v>
      </c>
      <c r="G56" s="131">
        <v>5931</v>
      </c>
      <c r="H56" s="132">
        <v>5933</v>
      </c>
    </row>
    <row r="57" spans="2:8" ht="53.25" customHeight="1" x14ac:dyDescent="0.15">
      <c r="B57" s="130"/>
      <c r="C57" s="1271" t="s">
        <v>50</v>
      </c>
      <c r="D57" s="1271"/>
      <c r="E57" s="1272"/>
      <c r="F57" s="133">
        <v>2772</v>
      </c>
      <c r="G57" s="133">
        <v>2274</v>
      </c>
      <c r="H57" s="134">
        <v>2245</v>
      </c>
    </row>
    <row r="58" spans="2:8" ht="45.75" customHeight="1" x14ac:dyDescent="0.15">
      <c r="B58" s="135"/>
      <c r="C58" s="1259" t="s">
        <v>607</v>
      </c>
      <c r="D58" s="1260"/>
      <c r="E58" s="1261"/>
      <c r="F58" s="136">
        <v>1997</v>
      </c>
      <c r="G58" s="136">
        <v>1490</v>
      </c>
      <c r="H58" s="137">
        <v>1433</v>
      </c>
    </row>
    <row r="59" spans="2:8" ht="45.75" customHeight="1" x14ac:dyDescent="0.15">
      <c r="B59" s="135"/>
      <c r="C59" s="1259" t="s">
        <v>608</v>
      </c>
      <c r="D59" s="1260"/>
      <c r="E59" s="1261"/>
      <c r="F59" s="136">
        <v>408</v>
      </c>
      <c r="G59" s="136">
        <v>426</v>
      </c>
      <c r="H59" s="137">
        <v>402</v>
      </c>
    </row>
    <row r="60" spans="2:8" ht="45.75" customHeight="1" x14ac:dyDescent="0.15">
      <c r="B60" s="135"/>
      <c r="C60" s="1259" t="s">
        <v>609</v>
      </c>
      <c r="D60" s="1260"/>
      <c r="E60" s="1261"/>
      <c r="F60" s="136">
        <v>0</v>
      </c>
      <c r="G60" s="136">
        <v>23</v>
      </c>
      <c r="H60" s="137">
        <v>78</v>
      </c>
    </row>
    <row r="61" spans="2:8" ht="45.75" customHeight="1" x14ac:dyDescent="0.15">
      <c r="B61" s="135"/>
      <c r="C61" s="1259" t="s">
        <v>610</v>
      </c>
      <c r="D61" s="1260"/>
      <c r="E61" s="1261"/>
      <c r="F61" s="136">
        <v>67</v>
      </c>
      <c r="G61" s="136">
        <v>64</v>
      </c>
      <c r="H61" s="137">
        <v>61</v>
      </c>
    </row>
    <row r="62" spans="2:8" ht="45.75" customHeight="1" thickBot="1" x14ac:dyDescent="0.2">
      <c r="B62" s="138"/>
      <c r="C62" s="1262" t="s">
        <v>611</v>
      </c>
      <c r="D62" s="1263"/>
      <c r="E62" s="1264"/>
      <c r="F62" s="139">
        <v>40</v>
      </c>
      <c r="G62" s="139">
        <v>52</v>
      </c>
      <c r="H62" s="140">
        <v>49</v>
      </c>
    </row>
    <row r="63" spans="2:8" ht="52.5" customHeight="1" thickBot="1" x14ac:dyDescent="0.2">
      <c r="B63" s="141"/>
      <c r="C63" s="1265" t="s">
        <v>51</v>
      </c>
      <c r="D63" s="1265"/>
      <c r="E63" s="1266"/>
      <c r="F63" s="142">
        <v>9676</v>
      </c>
      <c r="G63" s="142">
        <v>9516</v>
      </c>
      <c r="H63" s="143">
        <v>9529</v>
      </c>
    </row>
    <row r="64" spans="2:8" ht="15" customHeight="1" x14ac:dyDescent="0.15"/>
  </sheetData>
  <sheetProtection algorithmName="SHA-512" hashValue="aUrkiP6K9Y+E4pWPdCyqpYhRfRLQmu4rs7dgAISyY00Sr7ZzEPpcq977oPrNvXOzvzUQeCNx1nGoLgAmicyt+A==" saltValue="FUjPkTy1yyWgYN7Imkox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9B1BE-476B-4DE8-A6CE-E19438AFFFE9}">
  <sheetPr>
    <pageSetUpPr fitToPage="1"/>
  </sheetPr>
  <dimension ref="A1:WZM160"/>
  <sheetViews>
    <sheetView showGridLines="0" zoomScale="85" zoomScaleNormal="85" zoomScaleSheetLayoutView="55" workbookViewId="0">
      <selection activeCell="AL19" sqref="AL1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630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576</v>
      </c>
      <c r="BQ50" s="1283"/>
      <c r="BR50" s="1283"/>
      <c r="BS50" s="1283"/>
      <c r="BT50" s="1283"/>
      <c r="BU50" s="1283"/>
      <c r="BV50" s="1283"/>
      <c r="BW50" s="1283"/>
      <c r="BX50" s="1283" t="s">
        <v>577</v>
      </c>
      <c r="BY50" s="1283"/>
      <c r="BZ50" s="1283"/>
      <c r="CA50" s="1283"/>
      <c r="CB50" s="1283"/>
      <c r="CC50" s="1283"/>
      <c r="CD50" s="1283"/>
      <c r="CE50" s="1283"/>
      <c r="CF50" s="1283" t="s">
        <v>578</v>
      </c>
      <c r="CG50" s="1283"/>
      <c r="CH50" s="1283"/>
      <c r="CI50" s="1283"/>
      <c r="CJ50" s="1283"/>
      <c r="CK50" s="1283"/>
      <c r="CL50" s="1283"/>
      <c r="CM50" s="1283"/>
      <c r="CN50" s="1283" t="s">
        <v>579</v>
      </c>
      <c r="CO50" s="1283"/>
      <c r="CP50" s="1283"/>
      <c r="CQ50" s="1283"/>
      <c r="CR50" s="1283"/>
      <c r="CS50" s="1283"/>
      <c r="CT50" s="1283"/>
      <c r="CU50" s="1283"/>
      <c r="CV50" s="1283" t="s">
        <v>580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623</v>
      </c>
      <c r="AO51" s="1282"/>
      <c r="AP51" s="1282"/>
      <c r="AQ51" s="1282"/>
      <c r="AR51" s="1282"/>
      <c r="AS51" s="1282"/>
      <c r="AT51" s="1282"/>
      <c r="AU51" s="1282"/>
      <c r="AV51" s="1282"/>
      <c r="AW51" s="1282"/>
      <c r="AX51" s="1282"/>
      <c r="AY51" s="1282"/>
      <c r="AZ51" s="1282"/>
      <c r="BA51" s="1282"/>
      <c r="BB51" s="1282" t="s">
        <v>621</v>
      </c>
      <c r="BC51" s="1282"/>
      <c r="BD51" s="1282"/>
      <c r="BE51" s="1282"/>
      <c r="BF51" s="1282"/>
      <c r="BG51" s="1282"/>
      <c r="BH51" s="1282"/>
      <c r="BI51" s="1282"/>
      <c r="BJ51" s="1282"/>
      <c r="BK51" s="1282"/>
      <c r="BL51" s="1282"/>
      <c r="BM51" s="1282"/>
      <c r="BN51" s="1282"/>
      <c r="BO51" s="1282"/>
      <c r="BP51" s="1281">
        <v>111.5</v>
      </c>
      <c r="BQ51" s="1281"/>
      <c r="BR51" s="1281"/>
      <c r="BS51" s="1281"/>
      <c r="BT51" s="1281"/>
      <c r="BU51" s="1281"/>
      <c r="BV51" s="1281"/>
      <c r="BW51" s="1281"/>
      <c r="BX51" s="1281">
        <v>103.2</v>
      </c>
      <c r="BY51" s="1281"/>
      <c r="BZ51" s="1281"/>
      <c r="CA51" s="1281"/>
      <c r="CB51" s="1281"/>
      <c r="CC51" s="1281"/>
      <c r="CD51" s="1281"/>
      <c r="CE51" s="1281"/>
      <c r="CF51" s="1281">
        <v>93.7</v>
      </c>
      <c r="CG51" s="1281"/>
      <c r="CH51" s="1281"/>
      <c r="CI51" s="1281"/>
      <c r="CJ51" s="1281"/>
      <c r="CK51" s="1281"/>
      <c r="CL51" s="1281"/>
      <c r="CM51" s="1281"/>
      <c r="CN51" s="1281">
        <v>83.6</v>
      </c>
      <c r="CO51" s="1281"/>
      <c r="CP51" s="1281"/>
      <c r="CQ51" s="1281"/>
      <c r="CR51" s="1281"/>
      <c r="CS51" s="1281"/>
      <c r="CT51" s="1281"/>
      <c r="CU51" s="1281"/>
      <c r="CV51" s="1281">
        <v>70.5</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628</v>
      </c>
      <c r="BC53" s="1282"/>
      <c r="BD53" s="1282"/>
      <c r="BE53" s="1282"/>
      <c r="BF53" s="1282"/>
      <c r="BG53" s="1282"/>
      <c r="BH53" s="1282"/>
      <c r="BI53" s="1282"/>
      <c r="BJ53" s="1282"/>
      <c r="BK53" s="1282"/>
      <c r="BL53" s="1282"/>
      <c r="BM53" s="1282"/>
      <c r="BN53" s="1282"/>
      <c r="BO53" s="1282"/>
      <c r="BP53" s="1281">
        <v>58</v>
      </c>
      <c r="BQ53" s="1281"/>
      <c r="BR53" s="1281"/>
      <c r="BS53" s="1281"/>
      <c r="BT53" s="1281"/>
      <c r="BU53" s="1281"/>
      <c r="BV53" s="1281"/>
      <c r="BW53" s="1281"/>
      <c r="BX53" s="1281">
        <v>59.1</v>
      </c>
      <c r="BY53" s="1281"/>
      <c r="BZ53" s="1281"/>
      <c r="CA53" s="1281"/>
      <c r="CB53" s="1281"/>
      <c r="CC53" s="1281"/>
      <c r="CD53" s="1281"/>
      <c r="CE53" s="1281"/>
      <c r="CF53" s="1281">
        <v>60.4</v>
      </c>
      <c r="CG53" s="1281"/>
      <c r="CH53" s="1281"/>
      <c r="CI53" s="1281"/>
      <c r="CJ53" s="1281"/>
      <c r="CK53" s="1281"/>
      <c r="CL53" s="1281"/>
      <c r="CM53" s="1281"/>
      <c r="CN53" s="1281">
        <v>61.9</v>
      </c>
      <c r="CO53" s="1281"/>
      <c r="CP53" s="1281"/>
      <c r="CQ53" s="1281"/>
      <c r="CR53" s="1281"/>
      <c r="CS53" s="1281"/>
      <c r="CT53" s="1281"/>
      <c r="CU53" s="1281"/>
      <c r="CV53" s="1281">
        <v>62.7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622</v>
      </c>
      <c r="AO55" s="1283"/>
      <c r="AP55" s="1283"/>
      <c r="AQ55" s="1283"/>
      <c r="AR55" s="1283"/>
      <c r="AS55" s="1283"/>
      <c r="AT55" s="1283"/>
      <c r="AU55" s="1283"/>
      <c r="AV55" s="1283"/>
      <c r="AW55" s="1283"/>
      <c r="AX55" s="1283"/>
      <c r="AY55" s="1283"/>
      <c r="AZ55" s="1283"/>
      <c r="BA55" s="1283"/>
      <c r="BB55" s="1282" t="s">
        <v>621</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628</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627</v>
      </c>
    </row>
    <row r="64" spans="1:109" ht="13.5" x14ac:dyDescent="0.15">
      <c r="B64" s="1274"/>
      <c r="G64" s="1311"/>
      <c r="I64" s="1313"/>
      <c r="J64" s="1313"/>
      <c r="K64" s="1313"/>
      <c r="L64" s="1313"/>
      <c r="M64" s="1313"/>
      <c r="N64" s="1312"/>
      <c r="AM64" s="1311"/>
      <c r="AN64" s="1311" t="s">
        <v>626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576</v>
      </c>
      <c r="BQ72" s="1283"/>
      <c r="BR72" s="1283"/>
      <c r="BS72" s="1283"/>
      <c r="BT72" s="1283"/>
      <c r="BU72" s="1283"/>
      <c r="BV72" s="1283"/>
      <c r="BW72" s="1283"/>
      <c r="BX72" s="1283" t="s">
        <v>577</v>
      </c>
      <c r="BY72" s="1283"/>
      <c r="BZ72" s="1283"/>
      <c r="CA72" s="1283"/>
      <c r="CB72" s="1283"/>
      <c r="CC72" s="1283"/>
      <c r="CD72" s="1283"/>
      <c r="CE72" s="1283"/>
      <c r="CF72" s="1283" t="s">
        <v>578</v>
      </c>
      <c r="CG72" s="1283"/>
      <c r="CH72" s="1283"/>
      <c r="CI72" s="1283"/>
      <c r="CJ72" s="1283"/>
      <c r="CK72" s="1283"/>
      <c r="CL72" s="1283"/>
      <c r="CM72" s="1283"/>
      <c r="CN72" s="1283" t="s">
        <v>579</v>
      </c>
      <c r="CO72" s="1283"/>
      <c r="CP72" s="1283"/>
      <c r="CQ72" s="1283"/>
      <c r="CR72" s="1283"/>
      <c r="CS72" s="1283"/>
      <c r="CT72" s="1283"/>
      <c r="CU72" s="1283"/>
      <c r="CV72" s="1283" t="s">
        <v>580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623</v>
      </c>
      <c r="AO73" s="1282"/>
      <c r="AP73" s="1282"/>
      <c r="AQ73" s="1282"/>
      <c r="AR73" s="1282"/>
      <c r="AS73" s="1282"/>
      <c r="AT73" s="1282"/>
      <c r="AU73" s="1282"/>
      <c r="AV73" s="1282"/>
      <c r="AW73" s="1282"/>
      <c r="AX73" s="1282"/>
      <c r="AY73" s="1282"/>
      <c r="AZ73" s="1282"/>
      <c r="BA73" s="1282"/>
      <c r="BB73" s="1282" t="s">
        <v>621</v>
      </c>
      <c r="BC73" s="1282"/>
      <c r="BD73" s="1282"/>
      <c r="BE73" s="1282"/>
      <c r="BF73" s="1282"/>
      <c r="BG73" s="1282"/>
      <c r="BH73" s="1282"/>
      <c r="BI73" s="1282"/>
      <c r="BJ73" s="1282"/>
      <c r="BK73" s="1282"/>
      <c r="BL73" s="1282"/>
      <c r="BM73" s="1282"/>
      <c r="BN73" s="1282"/>
      <c r="BO73" s="1282"/>
      <c r="BP73" s="1281">
        <v>111.5</v>
      </c>
      <c r="BQ73" s="1281"/>
      <c r="BR73" s="1281"/>
      <c r="BS73" s="1281"/>
      <c r="BT73" s="1281"/>
      <c r="BU73" s="1281"/>
      <c r="BV73" s="1281"/>
      <c r="BW73" s="1281"/>
      <c r="BX73" s="1281">
        <v>103.2</v>
      </c>
      <c r="BY73" s="1281"/>
      <c r="BZ73" s="1281"/>
      <c r="CA73" s="1281"/>
      <c r="CB73" s="1281"/>
      <c r="CC73" s="1281"/>
      <c r="CD73" s="1281"/>
      <c r="CE73" s="1281"/>
      <c r="CF73" s="1281">
        <v>93.7</v>
      </c>
      <c r="CG73" s="1281"/>
      <c r="CH73" s="1281"/>
      <c r="CI73" s="1281"/>
      <c r="CJ73" s="1281"/>
      <c r="CK73" s="1281"/>
      <c r="CL73" s="1281"/>
      <c r="CM73" s="1281"/>
      <c r="CN73" s="1281">
        <v>83.6</v>
      </c>
      <c r="CO73" s="1281"/>
      <c r="CP73" s="1281"/>
      <c r="CQ73" s="1281"/>
      <c r="CR73" s="1281"/>
      <c r="CS73" s="1281"/>
      <c r="CT73" s="1281"/>
      <c r="CU73" s="1281"/>
      <c r="CV73" s="1281">
        <v>70.5</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620</v>
      </c>
      <c r="BC75" s="1282"/>
      <c r="BD75" s="1282"/>
      <c r="BE75" s="1282"/>
      <c r="BF75" s="1282"/>
      <c r="BG75" s="1282"/>
      <c r="BH75" s="1282"/>
      <c r="BI75" s="1282"/>
      <c r="BJ75" s="1282"/>
      <c r="BK75" s="1282"/>
      <c r="BL75" s="1282"/>
      <c r="BM75" s="1282"/>
      <c r="BN75" s="1282"/>
      <c r="BO75" s="1282"/>
      <c r="BP75" s="1281">
        <v>11.1</v>
      </c>
      <c r="BQ75" s="1281"/>
      <c r="BR75" s="1281"/>
      <c r="BS75" s="1281"/>
      <c r="BT75" s="1281"/>
      <c r="BU75" s="1281"/>
      <c r="BV75" s="1281"/>
      <c r="BW75" s="1281"/>
      <c r="BX75" s="1281">
        <v>10.9</v>
      </c>
      <c r="BY75" s="1281"/>
      <c r="BZ75" s="1281"/>
      <c r="CA75" s="1281"/>
      <c r="CB75" s="1281"/>
      <c r="CC75" s="1281"/>
      <c r="CD75" s="1281"/>
      <c r="CE75" s="1281"/>
      <c r="CF75" s="1281">
        <v>11</v>
      </c>
      <c r="CG75" s="1281"/>
      <c r="CH75" s="1281"/>
      <c r="CI75" s="1281"/>
      <c r="CJ75" s="1281"/>
      <c r="CK75" s="1281"/>
      <c r="CL75" s="1281"/>
      <c r="CM75" s="1281"/>
      <c r="CN75" s="1281">
        <v>10.9</v>
      </c>
      <c r="CO75" s="1281"/>
      <c r="CP75" s="1281"/>
      <c r="CQ75" s="1281"/>
      <c r="CR75" s="1281"/>
      <c r="CS75" s="1281"/>
      <c r="CT75" s="1281"/>
      <c r="CU75" s="1281"/>
      <c r="CV75" s="1281">
        <v>11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622</v>
      </c>
      <c r="AO77" s="1283"/>
      <c r="AP77" s="1283"/>
      <c r="AQ77" s="1283"/>
      <c r="AR77" s="1283"/>
      <c r="AS77" s="1283"/>
      <c r="AT77" s="1283"/>
      <c r="AU77" s="1283"/>
      <c r="AV77" s="1283"/>
      <c r="AW77" s="1283"/>
      <c r="AX77" s="1283"/>
      <c r="AY77" s="1283"/>
      <c r="AZ77" s="1283"/>
      <c r="BA77" s="1283"/>
      <c r="BB77" s="1282" t="s">
        <v>621</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620</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M/SIu4iTWk/X1NNsSq4+MxJLg1WXseeFreXuIHTqsO+flm2D8Dn8jfO8eWUzBdzCF2wkksHLn7AXnRcy4kvaLg==" saltValue="6qpb3x7/Eqxi6GyNm8hI5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C9CC4-6500-49AB-9130-646D1D43FD21}">
  <sheetPr>
    <pageSetUpPr fitToPage="1"/>
  </sheetPr>
  <dimension ref="A1:DR125"/>
  <sheetViews>
    <sheetView showGridLines="0" topLeftCell="A97" zoomScaleNormal="100" zoomScaleSheetLayoutView="70" workbookViewId="0">
      <selection activeCell="AF63" sqref="AF6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3yt8hVphGcArK6qFBC3r6IN4j6cznLP6p6izhMyZZMbvqTibJbKPo6MqGVlzFq9us2a6BAfOEwbnx1zlWYQYUg==" saltValue="MffUlam3YJBgek94vP7+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1D151-68A2-4587-9D72-A2E79C2D6D97}">
  <sheetPr>
    <pageSetUpPr fitToPage="1"/>
  </sheetPr>
  <dimension ref="A1:DR125"/>
  <sheetViews>
    <sheetView showGridLines="0" topLeftCell="A108" zoomScaleNormal="100" zoomScaleSheetLayoutView="55" workbookViewId="0">
      <selection activeCell="AH28" sqref="AH2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DgbGAEsSRWFUEv4MmMMbrDwtoTRIYqZOwPlo6KlfDTwlLrQv+Lbih4jVMzQlVCHu0uXuHfIsP3wcxDZMm2RMNw==" saltValue="FVVjCxW9khrQW3AGnXP/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53995</v>
      </c>
      <c r="E3" s="162"/>
      <c r="F3" s="163">
        <v>39893</v>
      </c>
      <c r="G3" s="164"/>
      <c r="H3" s="165"/>
    </row>
    <row r="4" spans="1:8" x14ac:dyDescent="0.15">
      <c r="A4" s="166"/>
      <c r="B4" s="167"/>
      <c r="C4" s="168"/>
      <c r="D4" s="169">
        <v>17429</v>
      </c>
      <c r="E4" s="170"/>
      <c r="F4" s="171">
        <v>26170</v>
      </c>
      <c r="G4" s="172"/>
      <c r="H4" s="173"/>
    </row>
    <row r="5" spans="1:8" x14ac:dyDescent="0.15">
      <c r="A5" s="154" t="s">
        <v>568</v>
      </c>
      <c r="B5" s="159"/>
      <c r="C5" s="160"/>
      <c r="D5" s="161">
        <v>57240</v>
      </c>
      <c r="E5" s="162"/>
      <c r="F5" s="163">
        <v>41080</v>
      </c>
      <c r="G5" s="164"/>
      <c r="H5" s="165"/>
    </row>
    <row r="6" spans="1:8" x14ac:dyDescent="0.15">
      <c r="A6" s="166"/>
      <c r="B6" s="167"/>
      <c r="C6" s="168"/>
      <c r="D6" s="169">
        <v>17983</v>
      </c>
      <c r="E6" s="170"/>
      <c r="F6" s="171">
        <v>27265</v>
      </c>
      <c r="G6" s="172"/>
      <c r="H6" s="173"/>
    </row>
    <row r="7" spans="1:8" x14ac:dyDescent="0.15">
      <c r="A7" s="154" t="s">
        <v>569</v>
      </c>
      <c r="B7" s="159"/>
      <c r="C7" s="160"/>
      <c r="D7" s="161">
        <v>49148</v>
      </c>
      <c r="E7" s="162"/>
      <c r="F7" s="163">
        <v>33173</v>
      </c>
      <c r="G7" s="164"/>
      <c r="H7" s="165"/>
    </row>
    <row r="8" spans="1:8" x14ac:dyDescent="0.15">
      <c r="A8" s="166"/>
      <c r="B8" s="167"/>
      <c r="C8" s="168"/>
      <c r="D8" s="169">
        <v>23858</v>
      </c>
      <c r="E8" s="170"/>
      <c r="F8" s="171">
        <v>20353</v>
      </c>
      <c r="G8" s="172"/>
      <c r="H8" s="173"/>
    </row>
    <row r="9" spans="1:8" x14ac:dyDescent="0.15">
      <c r="A9" s="154" t="s">
        <v>570</v>
      </c>
      <c r="B9" s="159"/>
      <c r="C9" s="160"/>
      <c r="D9" s="161">
        <v>44120</v>
      </c>
      <c r="E9" s="162"/>
      <c r="F9" s="163">
        <v>37644</v>
      </c>
      <c r="G9" s="164"/>
      <c r="H9" s="165"/>
    </row>
    <row r="10" spans="1:8" x14ac:dyDescent="0.15">
      <c r="A10" s="166"/>
      <c r="B10" s="167"/>
      <c r="C10" s="168"/>
      <c r="D10" s="169">
        <v>24376</v>
      </c>
      <c r="E10" s="170"/>
      <c r="F10" s="171">
        <v>24939</v>
      </c>
      <c r="G10" s="172"/>
      <c r="H10" s="173"/>
    </row>
    <row r="11" spans="1:8" x14ac:dyDescent="0.15">
      <c r="A11" s="154" t="s">
        <v>571</v>
      </c>
      <c r="B11" s="159"/>
      <c r="C11" s="160"/>
      <c r="D11" s="161">
        <v>65798</v>
      </c>
      <c r="E11" s="162"/>
      <c r="F11" s="163">
        <v>39221</v>
      </c>
      <c r="G11" s="164"/>
      <c r="H11" s="165"/>
    </row>
    <row r="12" spans="1:8" x14ac:dyDescent="0.15">
      <c r="A12" s="166"/>
      <c r="B12" s="167"/>
      <c r="C12" s="174"/>
      <c r="D12" s="169">
        <v>29944</v>
      </c>
      <c r="E12" s="170"/>
      <c r="F12" s="171">
        <v>24821</v>
      </c>
      <c r="G12" s="172"/>
      <c r="H12" s="173"/>
    </row>
    <row r="13" spans="1:8" x14ac:dyDescent="0.15">
      <c r="A13" s="154"/>
      <c r="B13" s="159"/>
      <c r="C13" s="175"/>
      <c r="D13" s="176">
        <v>54060</v>
      </c>
      <c r="E13" s="177"/>
      <c r="F13" s="178">
        <v>38202</v>
      </c>
      <c r="G13" s="179"/>
      <c r="H13" s="165"/>
    </row>
    <row r="14" spans="1:8" x14ac:dyDescent="0.15">
      <c r="A14" s="166"/>
      <c r="B14" s="167"/>
      <c r="C14" s="168"/>
      <c r="D14" s="169">
        <v>22718</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1.24</v>
      </c>
      <c r="C19" s="180">
        <f>ROUND(VALUE(SUBSTITUTE(実質収支比率等に係る経年分析!G$48,"▲","-")),2)</f>
        <v>0.11</v>
      </c>
      <c r="D19" s="180">
        <f>ROUND(VALUE(SUBSTITUTE(実質収支比率等に係る経年分析!H$48,"▲","-")),2)</f>
        <v>1.34</v>
      </c>
      <c r="E19" s="180">
        <f>ROUND(VALUE(SUBSTITUTE(実質収支比率等に係る経年分析!I$48,"▲","-")),2)</f>
        <v>0.16</v>
      </c>
      <c r="F19" s="180">
        <f>ROUND(VALUE(SUBSTITUTE(実質収支比率等に係る経年分析!J$48,"▲","-")),2)</f>
        <v>1.27</v>
      </c>
    </row>
    <row r="20" spans="1:11" x14ac:dyDescent="0.15">
      <c r="A20" s="180" t="s">
        <v>55</v>
      </c>
      <c r="B20" s="180">
        <f>ROUND(VALUE(SUBSTITUTE(実質収支比率等に係る経年分析!F$47,"▲","-")),2)</f>
        <v>1.85</v>
      </c>
      <c r="C20" s="180">
        <f>ROUND(VALUE(SUBSTITUTE(実質収支比率等に係る経年分析!G$47,"▲","-")),2)</f>
        <v>1.96</v>
      </c>
      <c r="D20" s="180">
        <f>ROUND(VALUE(SUBSTITUTE(実質収支比率等に係る経年分析!H$47,"▲","-")),2)</f>
        <v>2.0299999999999998</v>
      </c>
      <c r="E20" s="180">
        <f>ROUND(VALUE(SUBSTITUTE(実質収支比率等に係る経年分析!I$47,"▲","-")),2)</f>
        <v>2.71</v>
      </c>
      <c r="F20" s="180">
        <f>ROUND(VALUE(SUBSTITUTE(実質収支比率等に係る経年分析!J$47,"▲","-")),2)</f>
        <v>2.74</v>
      </c>
    </row>
    <row r="21" spans="1:11" x14ac:dyDescent="0.15">
      <c r="A21" s="180" t="s">
        <v>56</v>
      </c>
      <c r="B21" s="180">
        <f>IF(ISNUMBER(VALUE(SUBSTITUTE(実質収支比率等に係る経年分析!F$49,"▲","-"))),ROUND(VALUE(SUBSTITUTE(実質収支比率等に係る経年分析!F$49,"▲","-")),2),NA())</f>
        <v>-2.41</v>
      </c>
      <c r="C21" s="180">
        <f>IF(ISNUMBER(VALUE(SUBSTITUTE(実質収支比率等に係る経年分析!G$49,"▲","-"))),ROUND(VALUE(SUBSTITUTE(実質収支比率等に係る経年分析!G$49,"▲","-")),2),NA())</f>
        <v>-1.64</v>
      </c>
      <c r="D21" s="180">
        <f>IF(ISNUMBER(VALUE(SUBSTITUTE(実質収支比率等に係る経年分析!H$49,"▲","-"))),ROUND(VALUE(SUBSTITUTE(実質収支比率等に係る経年分析!H$49,"▲","-")),2),NA())</f>
        <v>1.23</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1.1100000000000001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0.18</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1.02</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0.41</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釧路市工業用水道事業会計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0.28999999999999998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0.27</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x14ac:dyDescent="0.15">
      <c r="A31" s="181" t="str">
        <f>IF(連結実質赤字比率に係る赤字・黒字の構成分析!C$39="",NA(),連結実質赤字比率に係る赤字・黒字の構成分析!C$39)</f>
        <v>釧路市公設地方卸売市場事業会計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0.56000000000000005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1.38</v>
      </c>
    </row>
    <row r="34" spans="1:16" x14ac:dyDescent="0.15">
      <c r="A34" s="181" t="str">
        <f>IF(連結実質赤字比率に係る赤字・黒字の構成分析!C$36="",NA(),連結実質赤字比率に係る赤字・黒字の構成分析!C$36)</f>
        <v>釧路市水道事業会計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4.6900000000000004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4.9800000000000004</v>
      </c>
    </row>
    <row r="35" spans="1:16" x14ac:dyDescent="0.15">
      <c r="A35" s="181" t="str">
        <f>IF(連結実質赤字比率に係る赤字・黒字の構成分析!C$35="",NA(),連結実質赤字比率に係る赤字・黒字の構成分析!C$35)</f>
        <v>釧路市港湾整備事業会計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8.99</v>
      </c>
    </row>
    <row r="36" spans="1:16" x14ac:dyDescent="0.15">
      <c r="A36" s="181" t="str">
        <f>IF(連結実質赤字比率に係る赤字・黒字の構成分析!C$34="",NA(),連結実質赤字比率に係る赤字・黒字の構成分析!C$34)</f>
        <v>釧路市病院事業会計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10670</v>
      </c>
      <c r="E42" s="182"/>
      <c r="F42" s="182"/>
      <c r="G42" s="182">
        <f>'実質公債費比率（分子）の構造'!L$52</f>
        <v>10543</v>
      </c>
      <c r="H42" s="182"/>
      <c r="I42" s="182"/>
      <c r="J42" s="182">
        <f>'実質公債費比率（分子）の構造'!M$52</f>
        <v>10561</v>
      </c>
      <c r="K42" s="182"/>
      <c r="L42" s="182"/>
      <c r="M42" s="182">
        <f>'実質公債費比率（分子）の構造'!N$52</f>
        <v>10681</v>
      </c>
      <c r="N42" s="182"/>
      <c r="O42" s="182"/>
      <c r="P42" s="182">
        <f>'実質公債費比率（分子）の構造'!O$52</f>
        <v>10426</v>
      </c>
    </row>
    <row r="43" spans="1:16" x14ac:dyDescent="0.15">
      <c r="A43" s="182" t="s">
        <v>64</v>
      </c>
      <c r="B43" s="182">
        <f>'実質公債費比率（分子）の構造'!K$51</f>
        <v>1</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236</v>
      </c>
      <c r="C44" s="182"/>
      <c r="D44" s="182"/>
      <c r="E44" s="182">
        <f>'実質公債費比率（分子）の構造'!L$50</f>
        <v>231</v>
      </c>
      <c r="F44" s="182"/>
      <c r="G44" s="182"/>
      <c r="H44" s="182">
        <f>'実質公債費比率（分子）の構造'!M$50</f>
        <v>162</v>
      </c>
      <c r="I44" s="182"/>
      <c r="J44" s="182"/>
      <c r="K44" s="182">
        <f>'実質公債費比率（分子）の構造'!N$50</f>
        <v>123</v>
      </c>
      <c r="L44" s="182"/>
      <c r="M44" s="182"/>
      <c r="N44" s="182">
        <f>'実質公債費比率（分子）の構造'!O$50</f>
        <v>107</v>
      </c>
      <c r="O44" s="182"/>
      <c r="P44" s="182"/>
    </row>
    <row r="45" spans="1:16" x14ac:dyDescent="0.15">
      <c r="A45" s="182" t="s">
        <v>66</v>
      </c>
      <c r="B45" s="182">
        <f>'実質公債費比率（分子）の構造'!K$49</f>
        <v>303</v>
      </c>
      <c r="C45" s="182"/>
      <c r="D45" s="182"/>
      <c r="E45" s="182">
        <f>'実質公債費比率（分子）の構造'!L$49</f>
        <v>303</v>
      </c>
      <c r="F45" s="182"/>
      <c r="G45" s="182"/>
      <c r="H45" s="182">
        <f>'実質公債費比率（分子）の構造'!M$49</f>
        <v>299</v>
      </c>
      <c r="I45" s="182"/>
      <c r="J45" s="182"/>
      <c r="K45" s="182">
        <f>'実質公債費比率（分子）の構造'!N$49</f>
        <v>298</v>
      </c>
      <c r="L45" s="182"/>
      <c r="M45" s="182"/>
      <c r="N45" s="182">
        <f>'実質公債費比率（分子）の構造'!O$49</f>
        <v>118</v>
      </c>
      <c r="O45" s="182"/>
      <c r="P45" s="182"/>
    </row>
    <row r="46" spans="1:16" x14ac:dyDescent="0.15">
      <c r="A46" s="182" t="s">
        <v>67</v>
      </c>
      <c r="B46" s="182">
        <f>'実質公債費比率（分子）の構造'!K$48</f>
        <v>1926</v>
      </c>
      <c r="C46" s="182"/>
      <c r="D46" s="182"/>
      <c r="E46" s="182">
        <f>'実質公債費比率（分子）の構造'!L$48</f>
        <v>1869</v>
      </c>
      <c r="F46" s="182"/>
      <c r="G46" s="182"/>
      <c r="H46" s="182">
        <f>'実質公債費比率（分子）の構造'!M$48</f>
        <v>1820</v>
      </c>
      <c r="I46" s="182"/>
      <c r="J46" s="182"/>
      <c r="K46" s="182">
        <f>'実質公債費比率（分子）の構造'!N$48</f>
        <v>1627</v>
      </c>
      <c r="L46" s="182"/>
      <c r="M46" s="182"/>
      <c r="N46" s="182">
        <f>'実質公債費比率（分子）の構造'!O$48</f>
        <v>1785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12703</v>
      </c>
      <c r="C49" s="182"/>
      <c r="D49" s="182"/>
      <c r="E49" s="182">
        <f>'実質公債費比率（分子）の構造'!L$45</f>
        <v>12482</v>
      </c>
      <c r="F49" s="182"/>
      <c r="G49" s="182"/>
      <c r="H49" s="182">
        <f>'実質公債費比率（分子）の構造'!M$45</f>
        <v>12653</v>
      </c>
      <c r="I49" s="182"/>
      <c r="J49" s="182"/>
      <c r="K49" s="182">
        <f>'実質公債費比率（分子）の構造'!N$45</f>
        <v>13023</v>
      </c>
      <c r="L49" s="182"/>
      <c r="M49" s="182"/>
      <c r="N49" s="182">
        <f>'実質公債費比率（分子）の構造'!O$45</f>
        <v>12956</v>
      </c>
      <c r="O49" s="182"/>
      <c r="P49" s="182"/>
    </row>
    <row r="50" spans="1:16" x14ac:dyDescent="0.15">
      <c r="A50" s="182" t="s">
        <v>70</v>
      </c>
      <c r="B50" s="182" t="e">
        <f>NA()</f>
        <v>#N/A</v>
      </c>
      <c r="C50" s="182">
        <f>IF(ISNUMBER('実質公債費比率（分子）の構造'!K$53),'実質公債費比率（分子）の構造'!K$53,NA())</f>
        <v>4499</v>
      </c>
      <c r="D50" s="182" t="e">
        <f>NA()</f>
        <v>#N/A</v>
      </c>
      <c r="E50" s="182" t="e">
        <f>NA()</f>
        <v>#N/A</v>
      </c>
      <c r="F50" s="182">
        <f>IF(ISNUMBER('実質公債費比率（分子）の構造'!L$53),'実質公債費比率（分子）の構造'!L$53,NA())</f>
        <v>4342</v>
      </c>
      <c r="G50" s="182" t="e">
        <f>NA()</f>
        <v>#N/A</v>
      </c>
      <c r="H50" s="182" t="e">
        <f>NA()</f>
        <v>#N/A</v>
      </c>
      <c r="I50" s="182">
        <f>IF(ISNUMBER('実質公債費比率（分子）の構造'!M$53),'実質公債費比率（分子）の構造'!M$53,NA())</f>
        <v>4373</v>
      </c>
      <c r="J50" s="182" t="e">
        <f>NA()</f>
        <v>#N/A</v>
      </c>
      <c r="K50" s="182" t="e">
        <f>NA()</f>
        <v>#N/A</v>
      </c>
      <c r="L50" s="182">
        <f>IF(ISNUMBER('実質公債費比率（分子）の構造'!N$53),'実質公債費比率（分子）の構造'!N$53,NA())</f>
        <v>4390</v>
      </c>
      <c r="M50" s="182" t="e">
        <f>NA()</f>
        <v>#N/A</v>
      </c>
      <c r="N50" s="182" t="e">
        <f>NA()</f>
        <v>#N/A</v>
      </c>
      <c r="O50" s="182">
        <f>IF(ISNUMBER('実質公債費比率（分子）の構造'!O$53),'実質公債費比率（分子）の構造'!O$53,NA())</f>
        <v>4540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88326</v>
      </c>
      <c r="E56" s="181"/>
      <c r="F56" s="181"/>
      <c r="G56" s="181">
        <f>'将来負担比率（分子）の構造'!J$52</f>
        <v>86704</v>
      </c>
      <c r="H56" s="181"/>
      <c r="I56" s="181"/>
      <c r="J56" s="181">
        <f>'将来負担比率（分子）の構造'!K$52</f>
        <v>84391</v>
      </c>
      <c r="K56" s="181"/>
      <c r="L56" s="181"/>
      <c r="M56" s="181">
        <f>'将来負担比率（分子）の構造'!L$52</f>
        <v>80504</v>
      </c>
      <c r="N56" s="181"/>
      <c r="O56" s="181"/>
      <c r="P56" s="181">
        <f>'将来負担比率（分子）の構造'!M$52</f>
        <v>81504</v>
      </c>
    </row>
    <row r="57" spans="1:16" x14ac:dyDescent="0.15">
      <c r="A57" s="181" t="s">
        <v>42</v>
      </c>
      <c r="B57" s="181"/>
      <c r="C57" s="181"/>
      <c r="D57" s="181">
        <f>'将来負担比率（分子）の構造'!I$51</f>
        <v>17806</v>
      </c>
      <c r="E57" s="181"/>
      <c r="F57" s="181"/>
      <c r="G57" s="181">
        <f>'将来負担比率（分子）の構造'!J$51</f>
        <v>18978</v>
      </c>
      <c r="H57" s="181"/>
      <c r="I57" s="181"/>
      <c r="J57" s="181">
        <f>'将来負担比率（分子）の構造'!K$51</f>
        <v>20909</v>
      </c>
      <c r="K57" s="181"/>
      <c r="L57" s="181"/>
      <c r="M57" s="181">
        <f>'将来負担比率（分子）の構造'!L$51</f>
        <v>21446</v>
      </c>
      <c r="N57" s="181"/>
      <c r="O57" s="181"/>
      <c r="P57" s="181">
        <f>'将来負担比率（分子）の構造'!M$51</f>
        <v>21840</v>
      </c>
    </row>
    <row r="58" spans="1:16" x14ac:dyDescent="0.15">
      <c r="A58" s="181" t="s">
        <v>41</v>
      </c>
      <c r="B58" s="181"/>
      <c r="C58" s="181"/>
      <c r="D58" s="181">
        <f>'将来負担比率（分子）の構造'!I$50</f>
        <v>8801</v>
      </c>
      <c r="E58" s="181"/>
      <c r="F58" s="181"/>
      <c r="G58" s="181">
        <f>'将来負担比率（分子）の構造'!J$50</f>
        <v>9375</v>
      </c>
      <c r="H58" s="181"/>
      <c r="I58" s="181"/>
      <c r="J58" s="181">
        <f>'将来負担比率（分子）の構造'!K$50</f>
        <v>9543</v>
      </c>
      <c r="K58" s="181"/>
      <c r="L58" s="181"/>
      <c r="M58" s="181">
        <f>'将来負担比率（分子）の構造'!L$50</f>
        <v>10398</v>
      </c>
      <c r="N58" s="181"/>
      <c r="O58" s="181"/>
      <c r="P58" s="181">
        <f>'将来負担比率（分子）の構造'!M$50</f>
        <v>11226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11570</v>
      </c>
      <c r="C62" s="181"/>
      <c r="D62" s="181"/>
      <c r="E62" s="181">
        <f>'将来負担比率（分子）の構造'!J$45</f>
        <v>11485</v>
      </c>
      <c r="F62" s="181"/>
      <c r="G62" s="181"/>
      <c r="H62" s="181">
        <f>'将来負担比率（分子）の構造'!K$45</f>
        <v>10675</v>
      </c>
      <c r="I62" s="181"/>
      <c r="J62" s="181"/>
      <c r="K62" s="181">
        <f>'将来負担比率（分子）の構造'!L$45</f>
        <v>10338</v>
      </c>
      <c r="L62" s="181"/>
      <c r="M62" s="181"/>
      <c r="N62" s="181">
        <f>'将来負担比率（分子）の構造'!M$45</f>
        <v>10037</v>
      </c>
      <c r="O62" s="181"/>
      <c r="P62" s="181"/>
    </row>
    <row r="63" spans="1:16" x14ac:dyDescent="0.15">
      <c r="A63" s="181" t="s">
        <v>34</v>
      </c>
      <c r="B63" s="181">
        <f>'将来負担比率（分子）の構造'!I$44</f>
        <v>1317</v>
      </c>
      <c r="C63" s="181"/>
      <c r="D63" s="181"/>
      <c r="E63" s="181">
        <f>'将来負担比率（分子）の構造'!J$44</f>
        <v>1012</v>
      </c>
      <c r="F63" s="181"/>
      <c r="G63" s="181"/>
      <c r="H63" s="181">
        <f>'将来負担比率（分子）の構造'!K$44</f>
        <v>702</v>
      </c>
      <c r="I63" s="181"/>
      <c r="J63" s="181"/>
      <c r="K63" s="181">
        <f>'将来負担比率（分子）の構造'!L$44</f>
        <v>388</v>
      </c>
      <c r="L63" s="181"/>
      <c r="M63" s="181"/>
      <c r="N63" s="181">
        <f>'将来負担比率（分子）の構造'!M$44</f>
        <v>244</v>
      </c>
      <c r="O63" s="181"/>
      <c r="P63" s="181"/>
    </row>
    <row r="64" spans="1:16" x14ac:dyDescent="0.15">
      <c r="A64" s="181" t="s">
        <v>33</v>
      </c>
      <c r="B64" s="181">
        <f>'将来負担比率（分子）の構造'!I$43</f>
        <v>18831</v>
      </c>
      <c r="C64" s="181"/>
      <c r="D64" s="181"/>
      <c r="E64" s="181">
        <f>'将来負担比率（分子）の構造'!J$43</f>
        <v>18877</v>
      </c>
      <c r="F64" s="181"/>
      <c r="G64" s="181"/>
      <c r="H64" s="181">
        <f>'将来負担比率（分子）の構造'!K$43</f>
        <v>18397</v>
      </c>
      <c r="I64" s="181"/>
      <c r="J64" s="181"/>
      <c r="K64" s="181">
        <f>'将来負担比率（分子）の構造'!L$43</f>
        <v>17625</v>
      </c>
      <c r="L64" s="181"/>
      <c r="M64" s="181"/>
      <c r="N64" s="181">
        <f>'将来負担比率（分子）の構造'!M$43</f>
        <v>17995</v>
      </c>
      <c r="O64" s="181"/>
      <c r="P64" s="181"/>
    </row>
    <row r="65" spans="1:16" x14ac:dyDescent="0.15">
      <c r="A65" s="181" t="s">
        <v>32</v>
      </c>
      <c r="B65" s="181">
        <f>'将来負担比率（分子）の構造'!I$42</f>
        <v>1145</v>
      </c>
      <c r="C65" s="181"/>
      <c r="D65" s="181"/>
      <c r="E65" s="181">
        <f>'将来負担比率（分子）の構造'!J$42</f>
        <v>943</v>
      </c>
      <c r="F65" s="181"/>
      <c r="G65" s="181"/>
      <c r="H65" s="181">
        <f>'将来負担比率（分子）の構造'!K$42</f>
        <v>806</v>
      </c>
      <c r="I65" s="181"/>
      <c r="J65" s="181"/>
      <c r="K65" s="181">
        <f>'将来負担比率（分子）の構造'!L$42</f>
        <v>702</v>
      </c>
      <c r="L65" s="181"/>
      <c r="M65" s="181"/>
      <c r="N65" s="181">
        <f>'将来負担比率（分子）の構造'!M$42</f>
        <v>611</v>
      </c>
      <c r="O65" s="181"/>
      <c r="P65" s="181"/>
    </row>
    <row r="66" spans="1:16" x14ac:dyDescent="0.15">
      <c r="A66" s="181" t="s">
        <v>31</v>
      </c>
      <c r="B66" s="181">
        <f>'将来負担比率（分子）の構造'!I$41</f>
        <v>126596</v>
      </c>
      <c r="C66" s="181"/>
      <c r="D66" s="181"/>
      <c r="E66" s="181">
        <f>'将来負担比率（分子）の構造'!J$41</f>
        <v>123898</v>
      </c>
      <c r="F66" s="181"/>
      <c r="G66" s="181"/>
      <c r="H66" s="181">
        <f>'将来負担比率（分子）の構造'!K$41</f>
        <v>121351</v>
      </c>
      <c r="I66" s="181"/>
      <c r="J66" s="181"/>
      <c r="K66" s="181">
        <f>'将来負担比率（分子）の構造'!L$41</f>
        <v>116544</v>
      </c>
      <c r="L66" s="181"/>
      <c r="M66" s="181"/>
      <c r="N66" s="181">
        <f>'将来負担比率（分子）の構造'!M$41</f>
        <v>114507</v>
      </c>
      <c r="O66" s="181"/>
      <c r="P66" s="181"/>
    </row>
    <row r="67" spans="1:16" x14ac:dyDescent="0.15">
      <c r="A67" s="181" t="s">
        <v>74</v>
      </c>
      <c r="B67" s="181" t="e">
        <f>NA()</f>
        <v>#N/A</v>
      </c>
      <c r="C67" s="181">
        <f>IF(ISNUMBER('将来負担比率（分子）の構造'!I$53), IF('将来負担比率（分子）の構造'!I$53 &lt; 0, 0, '将来負担比率（分子）の構造'!I$53), NA())</f>
        <v>44525</v>
      </c>
      <c r="D67" s="181" t="e">
        <f>NA()</f>
        <v>#N/A</v>
      </c>
      <c r="E67" s="181" t="e">
        <f>NA()</f>
        <v>#N/A</v>
      </c>
      <c r="F67" s="181">
        <f>IF(ISNUMBER('将来負担比率（分子）の構造'!J$53), IF('将来負担比率（分子）の構造'!J$53 &lt; 0, 0, '将来負担比率（分子）の構造'!J$53), NA())</f>
        <v>41159</v>
      </c>
      <c r="G67" s="181" t="e">
        <f>NA()</f>
        <v>#N/A</v>
      </c>
      <c r="H67" s="181" t="e">
        <f>NA()</f>
        <v>#N/A</v>
      </c>
      <c r="I67" s="181">
        <f>IF(ISNUMBER('将来負担比率（分子）の構造'!K$53), IF('将来負担比率（分子）の構造'!K$53 &lt; 0, 0, '将来負担比率（分子）の構造'!K$53), NA())</f>
        <v>37087</v>
      </c>
      <c r="J67" s="181" t="e">
        <f>NA()</f>
        <v>#N/A</v>
      </c>
      <c r="K67" s="181" t="e">
        <f>NA()</f>
        <v>#N/A</v>
      </c>
      <c r="L67" s="181">
        <f>IF(ISNUMBER('将来負担比率（分子）の構造'!L$53), IF('将来負担比率（分子）の構造'!L$53 &lt; 0, 0, '将来負担比率（分子）の構造'!L$53), NA())</f>
        <v>33249</v>
      </c>
      <c r="M67" s="181" t="e">
        <f>NA()</f>
        <v>#N/A</v>
      </c>
      <c r="N67" s="181" t="e">
        <f>NA()</f>
        <v>#N/A</v>
      </c>
      <c r="O67" s="181">
        <f>IF(ISNUMBER('将来負担比率（分子）の構造'!M$53), IF('将来負担比率（分子）の構造'!M$53 &lt; 0, 0, '将来負担比率（分子）の構造'!M$53), NA())</f>
        <v>28824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981</v>
      </c>
      <c r="C72" s="185">
        <f>基金残高に係る経年分析!G55</f>
        <v>1311</v>
      </c>
      <c r="D72" s="185">
        <f>基金残高に係る経年分析!H55</f>
        <v>1351</v>
      </c>
    </row>
    <row r="73" spans="1:16" x14ac:dyDescent="0.15">
      <c r="A73" s="184" t="s">
        <v>77</v>
      </c>
      <c r="B73" s="185">
        <f>基金残高に係る経年分析!F56</f>
        <v>5924</v>
      </c>
      <c r="C73" s="185">
        <f>基金残高に係る経年分析!G56</f>
        <v>5931</v>
      </c>
      <c r="D73" s="185">
        <f>基金残高に係る経年分析!H56</f>
        <v>5933</v>
      </c>
    </row>
    <row r="74" spans="1:16" x14ac:dyDescent="0.15">
      <c r="A74" s="184" t="s">
        <v>78</v>
      </c>
      <c r="B74" s="185">
        <f>基金残高に係る経年分析!F57</f>
        <v>2772</v>
      </c>
      <c r="C74" s="185">
        <f>基金残高に係る経年分析!G57</f>
        <v>2274</v>
      </c>
      <c r="D74" s="185">
        <f>基金残高に係る経年分析!H57</f>
        <v>2245</v>
      </c>
    </row>
  </sheetData>
  <sheetProtection algorithmName="SHA-512" hashValue="Trw0oFJS1h7J3dBz+WkuQR3whffzd2APGGcFoJ9lAKlb5ztyj9GKrX56T74KfsTFjqjgv5mmxwFxinj67dRfMg==" saltValue="gE/h7B0RjnPTxGaQnPEI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G8" sqref="BG8:CB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20753265</v>
      </c>
      <c r="S5" s="637"/>
      <c r="T5" s="637"/>
      <c r="U5" s="637"/>
      <c r="V5" s="637"/>
      <c r="W5" s="637"/>
      <c r="X5" s="637"/>
      <c r="Y5" s="638"/>
      <c r="Z5" s="639">
        <v>17.600000000000001</v>
      </c>
      <c r="AA5" s="639"/>
      <c r="AB5" s="639"/>
      <c r="AC5" s="639"/>
      <c r="AD5" s="640">
        <v>19408717</v>
      </c>
      <c r="AE5" s="640"/>
      <c r="AF5" s="640"/>
      <c r="AG5" s="640"/>
      <c r="AH5" s="640"/>
      <c r="AI5" s="640"/>
      <c r="AJ5" s="640"/>
      <c r="AK5" s="640"/>
      <c r="AL5" s="641">
        <v>40.799999999999997</v>
      </c>
      <c r="AM5" s="642"/>
      <c r="AN5" s="642"/>
      <c r="AO5" s="643"/>
      <c r="AP5" s="633" t="s">
        <v>231</v>
      </c>
      <c r="AQ5" s="634"/>
      <c r="AR5" s="634"/>
      <c r="AS5" s="634"/>
      <c r="AT5" s="634"/>
      <c r="AU5" s="634"/>
      <c r="AV5" s="634"/>
      <c r="AW5" s="634"/>
      <c r="AX5" s="634"/>
      <c r="AY5" s="634"/>
      <c r="AZ5" s="634"/>
      <c r="BA5" s="634"/>
      <c r="BB5" s="634"/>
      <c r="BC5" s="634"/>
      <c r="BD5" s="634"/>
      <c r="BE5" s="634"/>
      <c r="BF5" s="635"/>
      <c r="BG5" s="647">
        <v>19328821</v>
      </c>
      <c r="BH5" s="648"/>
      <c r="BI5" s="648"/>
      <c r="BJ5" s="648"/>
      <c r="BK5" s="648"/>
      <c r="BL5" s="648"/>
      <c r="BM5" s="648"/>
      <c r="BN5" s="649"/>
      <c r="BO5" s="650">
        <v>93.1</v>
      </c>
      <c r="BP5" s="650"/>
      <c r="BQ5" s="650"/>
      <c r="BR5" s="650"/>
      <c r="BS5" s="651">
        <v>323090</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692010</v>
      </c>
      <c r="S6" s="648"/>
      <c r="T6" s="648"/>
      <c r="U6" s="648"/>
      <c r="V6" s="648"/>
      <c r="W6" s="648"/>
      <c r="X6" s="648"/>
      <c r="Y6" s="649"/>
      <c r="Z6" s="650">
        <v>0.6</v>
      </c>
      <c r="AA6" s="650"/>
      <c r="AB6" s="650"/>
      <c r="AC6" s="650"/>
      <c r="AD6" s="651">
        <v>692010</v>
      </c>
      <c r="AE6" s="651"/>
      <c r="AF6" s="651"/>
      <c r="AG6" s="651"/>
      <c r="AH6" s="651"/>
      <c r="AI6" s="651"/>
      <c r="AJ6" s="651"/>
      <c r="AK6" s="651"/>
      <c r="AL6" s="652">
        <v>1.5</v>
      </c>
      <c r="AM6" s="653"/>
      <c r="AN6" s="653"/>
      <c r="AO6" s="654"/>
      <c r="AP6" s="644" t="s">
        <v>236</v>
      </c>
      <c r="AQ6" s="645"/>
      <c r="AR6" s="645"/>
      <c r="AS6" s="645"/>
      <c r="AT6" s="645"/>
      <c r="AU6" s="645"/>
      <c r="AV6" s="645"/>
      <c r="AW6" s="645"/>
      <c r="AX6" s="645"/>
      <c r="AY6" s="645"/>
      <c r="AZ6" s="645"/>
      <c r="BA6" s="645"/>
      <c r="BB6" s="645"/>
      <c r="BC6" s="645"/>
      <c r="BD6" s="645"/>
      <c r="BE6" s="645"/>
      <c r="BF6" s="646"/>
      <c r="BG6" s="647">
        <v>19328821</v>
      </c>
      <c r="BH6" s="648"/>
      <c r="BI6" s="648"/>
      <c r="BJ6" s="648"/>
      <c r="BK6" s="648"/>
      <c r="BL6" s="648"/>
      <c r="BM6" s="648"/>
      <c r="BN6" s="649"/>
      <c r="BO6" s="650">
        <v>93.1</v>
      </c>
      <c r="BP6" s="650"/>
      <c r="BQ6" s="650"/>
      <c r="BR6" s="650"/>
      <c r="BS6" s="651">
        <v>323090</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397635</v>
      </c>
      <c r="CS6" s="648"/>
      <c r="CT6" s="648"/>
      <c r="CU6" s="648"/>
      <c r="CV6" s="648"/>
      <c r="CW6" s="648"/>
      <c r="CX6" s="648"/>
      <c r="CY6" s="649"/>
      <c r="CZ6" s="641">
        <v>0.3</v>
      </c>
      <c r="DA6" s="642"/>
      <c r="DB6" s="642"/>
      <c r="DC6" s="661"/>
      <c r="DD6" s="656">
        <v>475</v>
      </c>
      <c r="DE6" s="648"/>
      <c r="DF6" s="648"/>
      <c r="DG6" s="648"/>
      <c r="DH6" s="648"/>
      <c r="DI6" s="648"/>
      <c r="DJ6" s="648"/>
      <c r="DK6" s="648"/>
      <c r="DL6" s="648"/>
      <c r="DM6" s="648"/>
      <c r="DN6" s="648"/>
      <c r="DO6" s="648"/>
      <c r="DP6" s="649"/>
      <c r="DQ6" s="656">
        <v>394183</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16155</v>
      </c>
      <c r="S7" s="648"/>
      <c r="T7" s="648"/>
      <c r="U7" s="648"/>
      <c r="V7" s="648"/>
      <c r="W7" s="648"/>
      <c r="X7" s="648"/>
      <c r="Y7" s="649"/>
      <c r="Z7" s="650">
        <v>0</v>
      </c>
      <c r="AA7" s="650"/>
      <c r="AB7" s="650"/>
      <c r="AC7" s="650"/>
      <c r="AD7" s="651">
        <v>16155</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9084621</v>
      </c>
      <c r="BH7" s="648"/>
      <c r="BI7" s="648"/>
      <c r="BJ7" s="648"/>
      <c r="BK7" s="648"/>
      <c r="BL7" s="648"/>
      <c r="BM7" s="648"/>
      <c r="BN7" s="649"/>
      <c r="BO7" s="650">
        <v>43.8</v>
      </c>
      <c r="BP7" s="650"/>
      <c r="BQ7" s="650"/>
      <c r="BR7" s="650"/>
      <c r="BS7" s="651">
        <v>323090</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23660393</v>
      </c>
      <c r="CS7" s="648"/>
      <c r="CT7" s="648"/>
      <c r="CU7" s="648"/>
      <c r="CV7" s="648"/>
      <c r="CW7" s="648"/>
      <c r="CX7" s="648"/>
      <c r="CY7" s="649"/>
      <c r="CZ7" s="650">
        <v>20.2</v>
      </c>
      <c r="DA7" s="650"/>
      <c r="DB7" s="650"/>
      <c r="DC7" s="650"/>
      <c r="DD7" s="656">
        <v>291422</v>
      </c>
      <c r="DE7" s="648"/>
      <c r="DF7" s="648"/>
      <c r="DG7" s="648"/>
      <c r="DH7" s="648"/>
      <c r="DI7" s="648"/>
      <c r="DJ7" s="648"/>
      <c r="DK7" s="648"/>
      <c r="DL7" s="648"/>
      <c r="DM7" s="648"/>
      <c r="DN7" s="648"/>
      <c r="DO7" s="648"/>
      <c r="DP7" s="649"/>
      <c r="DQ7" s="656">
        <v>5847703</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39087</v>
      </c>
      <c r="S8" s="648"/>
      <c r="T8" s="648"/>
      <c r="U8" s="648"/>
      <c r="V8" s="648"/>
      <c r="W8" s="648"/>
      <c r="X8" s="648"/>
      <c r="Y8" s="649"/>
      <c r="Z8" s="650">
        <v>0</v>
      </c>
      <c r="AA8" s="650"/>
      <c r="AB8" s="650"/>
      <c r="AC8" s="650"/>
      <c r="AD8" s="651">
        <v>39087</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274018</v>
      </c>
      <c r="BH8" s="648"/>
      <c r="BI8" s="648"/>
      <c r="BJ8" s="648"/>
      <c r="BK8" s="648"/>
      <c r="BL8" s="648"/>
      <c r="BM8" s="648"/>
      <c r="BN8" s="649"/>
      <c r="BO8" s="650">
        <v>1.3</v>
      </c>
      <c r="BP8" s="650"/>
      <c r="BQ8" s="650"/>
      <c r="BR8" s="650"/>
      <c r="BS8" s="656" t="s">
        <v>128</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39629217</v>
      </c>
      <c r="CS8" s="648"/>
      <c r="CT8" s="648"/>
      <c r="CU8" s="648"/>
      <c r="CV8" s="648"/>
      <c r="CW8" s="648"/>
      <c r="CX8" s="648"/>
      <c r="CY8" s="649"/>
      <c r="CZ8" s="650">
        <v>33.9</v>
      </c>
      <c r="DA8" s="650"/>
      <c r="DB8" s="650"/>
      <c r="DC8" s="650"/>
      <c r="DD8" s="656">
        <v>764455</v>
      </c>
      <c r="DE8" s="648"/>
      <c r="DF8" s="648"/>
      <c r="DG8" s="648"/>
      <c r="DH8" s="648"/>
      <c r="DI8" s="648"/>
      <c r="DJ8" s="648"/>
      <c r="DK8" s="648"/>
      <c r="DL8" s="648"/>
      <c r="DM8" s="648"/>
      <c r="DN8" s="648"/>
      <c r="DO8" s="648"/>
      <c r="DP8" s="649"/>
      <c r="DQ8" s="656">
        <v>15902780</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47607</v>
      </c>
      <c r="S9" s="648"/>
      <c r="T9" s="648"/>
      <c r="U9" s="648"/>
      <c r="V9" s="648"/>
      <c r="W9" s="648"/>
      <c r="X9" s="648"/>
      <c r="Y9" s="649"/>
      <c r="Z9" s="650">
        <v>0</v>
      </c>
      <c r="AA9" s="650"/>
      <c r="AB9" s="650"/>
      <c r="AC9" s="650"/>
      <c r="AD9" s="651">
        <v>47607</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7221172</v>
      </c>
      <c r="BH9" s="648"/>
      <c r="BI9" s="648"/>
      <c r="BJ9" s="648"/>
      <c r="BK9" s="648"/>
      <c r="BL9" s="648"/>
      <c r="BM9" s="648"/>
      <c r="BN9" s="649"/>
      <c r="BO9" s="650">
        <v>34.799999999999997</v>
      </c>
      <c r="BP9" s="650"/>
      <c r="BQ9" s="650"/>
      <c r="BR9" s="650"/>
      <c r="BS9" s="656" t="s">
        <v>246</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7283017</v>
      </c>
      <c r="CS9" s="648"/>
      <c r="CT9" s="648"/>
      <c r="CU9" s="648"/>
      <c r="CV9" s="648"/>
      <c r="CW9" s="648"/>
      <c r="CX9" s="648"/>
      <c r="CY9" s="649"/>
      <c r="CZ9" s="650">
        <v>6.2</v>
      </c>
      <c r="DA9" s="650"/>
      <c r="DB9" s="650"/>
      <c r="DC9" s="650"/>
      <c r="DD9" s="656">
        <v>337324</v>
      </c>
      <c r="DE9" s="648"/>
      <c r="DF9" s="648"/>
      <c r="DG9" s="648"/>
      <c r="DH9" s="648"/>
      <c r="DI9" s="648"/>
      <c r="DJ9" s="648"/>
      <c r="DK9" s="648"/>
      <c r="DL9" s="648"/>
      <c r="DM9" s="648"/>
      <c r="DN9" s="648"/>
      <c r="DO9" s="648"/>
      <c r="DP9" s="649"/>
      <c r="DQ9" s="656">
        <v>5106932</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246</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604890</v>
      </c>
      <c r="BH10" s="648"/>
      <c r="BI10" s="648"/>
      <c r="BJ10" s="648"/>
      <c r="BK10" s="648"/>
      <c r="BL10" s="648"/>
      <c r="BM10" s="648"/>
      <c r="BN10" s="649"/>
      <c r="BO10" s="650">
        <v>2.9</v>
      </c>
      <c r="BP10" s="650"/>
      <c r="BQ10" s="650"/>
      <c r="BR10" s="650"/>
      <c r="BS10" s="656">
        <v>100469</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132598</v>
      </c>
      <c r="CS10" s="648"/>
      <c r="CT10" s="648"/>
      <c r="CU10" s="648"/>
      <c r="CV10" s="648"/>
      <c r="CW10" s="648"/>
      <c r="CX10" s="648"/>
      <c r="CY10" s="649"/>
      <c r="CZ10" s="650">
        <v>0.1</v>
      </c>
      <c r="DA10" s="650"/>
      <c r="DB10" s="650"/>
      <c r="DC10" s="650"/>
      <c r="DD10" s="656">
        <v>518</v>
      </c>
      <c r="DE10" s="648"/>
      <c r="DF10" s="648"/>
      <c r="DG10" s="648"/>
      <c r="DH10" s="648"/>
      <c r="DI10" s="648"/>
      <c r="DJ10" s="648"/>
      <c r="DK10" s="648"/>
      <c r="DL10" s="648"/>
      <c r="DM10" s="648"/>
      <c r="DN10" s="648"/>
      <c r="DO10" s="648"/>
      <c r="DP10" s="649"/>
      <c r="DQ10" s="656">
        <v>93591</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4072354</v>
      </c>
      <c r="S11" s="648"/>
      <c r="T11" s="648"/>
      <c r="U11" s="648"/>
      <c r="V11" s="648"/>
      <c r="W11" s="648"/>
      <c r="X11" s="648"/>
      <c r="Y11" s="649"/>
      <c r="Z11" s="652">
        <v>3.5</v>
      </c>
      <c r="AA11" s="653"/>
      <c r="AB11" s="653"/>
      <c r="AC11" s="665"/>
      <c r="AD11" s="656">
        <v>4072354</v>
      </c>
      <c r="AE11" s="648"/>
      <c r="AF11" s="648"/>
      <c r="AG11" s="648"/>
      <c r="AH11" s="648"/>
      <c r="AI11" s="648"/>
      <c r="AJ11" s="648"/>
      <c r="AK11" s="649"/>
      <c r="AL11" s="652">
        <v>8.6</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984541</v>
      </c>
      <c r="BH11" s="648"/>
      <c r="BI11" s="648"/>
      <c r="BJ11" s="648"/>
      <c r="BK11" s="648"/>
      <c r="BL11" s="648"/>
      <c r="BM11" s="648"/>
      <c r="BN11" s="649"/>
      <c r="BO11" s="650">
        <v>4.7</v>
      </c>
      <c r="BP11" s="650"/>
      <c r="BQ11" s="650"/>
      <c r="BR11" s="650"/>
      <c r="BS11" s="656">
        <v>222621</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1567535</v>
      </c>
      <c r="CS11" s="648"/>
      <c r="CT11" s="648"/>
      <c r="CU11" s="648"/>
      <c r="CV11" s="648"/>
      <c r="CW11" s="648"/>
      <c r="CX11" s="648"/>
      <c r="CY11" s="649"/>
      <c r="CZ11" s="650">
        <v>1.3</v>
      </c>
      <c r="DA11" s="650"/>
      <c r="DB11" s="650"/>
      <c r="DC11" s="650"/>
      <c r="DD11" s="656">
        <v>355731</v>
      </c>
      <c r="DE11" s="648"/>
      <c r="DF11" s="648"/>
      <c r="DG11" s="648"/>
      <c r="DH11" s="648"/>
      <c r="DI11" s="648"/>
      <c r="DJ11" s="648"/>
      <c r="DK11" s="648"/>
      <c r="DL11" s="648"/>
      <c r="DM11" s="648"/>
      <c r="DN11" s="648"/>
      <c r="DO11" s="648"/>
      <c r="DP11" s="649"/>
      <c r="DQ11" s="656">
        <v>676989</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v>8214</v>
      </c>
      <c r="S12" s="648"/>
      <c r="T12" s="648"/>
      <c r="U12" s="648"/>
      <c r="V12" s="648"/>
      <c r="W12" s="648"/>
      <c r="X12" s="648"/>
      <c r="Y12" s="649"/>
      <c r="Z12" s="650">
        <v>0</v>
      </c>
      <c r="AA12" s="650"/>
      <c r="AB12" s="650"/>
      <c r="AC12" s="650"/>
      <c r="AD12" s="651">
        <v>8214</v>
      </c>
      <c r="AE12" s="651"/>
      <c r="AF12" s="651"/>
      <c r="AG12" s="651"/>
      <c r="AH12" s="651"/>
      <c r="AI12" s="651"/>
      <c r="AJ12" s="651"/>
      <c r="AK12" s="651"/>
      <c r="AL12" s="652">
        <v>0</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8318295</v>
      </c>
      <c r="BH12" s="648"/>
      <c r="BI12" s="648"/>
      <c r="BJ12" s="648"/>
      <c r="BK12" s="648"/>
      <c r="BL12" s="648"/>
      <c r="BM12" s="648"/>
      <c r="BN12" s="649"/>
      <c r="BO12" s="650">
        <v>40.1</v>
      </c>
      <c r="BP12" s="650"/>
      <c r="BQ12" s="650"/>
      <c r="BR12" s="650"/>
      <c r="BS12" s="656" t="s">
        <v>246</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5905537</v>
      </c>
      <c r="CS12" s="648"/>
      <c r="CT12" s="648"/>
      <c r="CU12" s="648"/>
      <c r="CV12" s="648"/>
      <c r="CW12" s="648"/>
      <c r="CX12" s="648"/>
      <c r="CY12" s="649"/>
      <c r="CZ12" s="650">
        <v>5</v>
      </c>
      <c r="DA12" s="650"/>
      <c r="DB12" s="650"/>
      <c r="DC12" s="650"/>
      <c r="DD12" s="656">
        <v>193913</v>
      </c>
      <c r="DE12" s="648"/>
      <c r="DF12" s="648"/>
      <c r="DG12" s="648"/>
      <c r="DH12" s="648"/>
      <c r="DI12" s="648"/>
      <c r="DJ12" s="648"/>
      <c r="DK12" s="648"/>
      <c r="DL12" s="648"/>
      <c r="DM12" s="648"/>
      <c r="DN12" s="648"/>
      <c r="DO12" s="648"/>
      <c r="DP12" s="649"/>
      <c r="DQ12" s="656">
        <v>2170820</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246</v>
      </c>
      <c r="S13" s="648"/>
      <c r="T13" s="648"/>
      <c r="U13" s="648"/>
      <c r="V13" s="648"/>
      <c r="W13" s="648"/>
      <c r="X13" s="648"/>
      <c r="Y13" s="649"/>
      <c r="Z13" s="650" t="s">
        <v>128</v>
      </c>
      <c r="AA13" s="650"/>
      <c r="AB13" s="650"/>
      <c r="AC13" s="650"/>
      <c r="AD13" s="651" t="s">
        <v>246</v>
      </c>
      <c r="AE13" s="651"/>
      <c r="AF13" s="651"/>
      <c r="AG13" s="651"/>
      <c r="AH13" s="651"/>
      <c r="AI13" s="651"/>
      <c r="AJ13" s="651"/>
      <c r="AK13" s="651"/>
      <c r="AL13" s="652" t="s">
        <v>246</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8198189</v>
      </c>
      <c r="BH13" s="648"/>
      <c r="BI13" s="648"/>
      <c r="BJ13" s="648"/>
      <c r="BK13" s="648"/>
      <c r="BL13" s="648"/>
      <c r="BM13" s="648"/>
      <c r="BN13" s="649"/>
      <c r="BO13" s="650">
        <v>39.5</v>
      </c>
      <c r="BP13" s="650"/>
      <c r="BQ13" s="650"/>
      <c r="BR13" s="650"/>
      <c r="BS13" s="656" t="s">
        <v>246</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10605765</v>
      </c>
      <c r="CS13" s="648"/>
      <c r="CT13" s="648"/>
      <c r="CU13" s="648"/>
      <c r="CV13" s="648"/>
      <c r="CW13" s="648"/>
      <c r="CX13" s="648"/>
      <c r="CY13" s="649"/>
      <c r="CZ13" s="650">
        <v>9.1</v>
      </c>
      <c r="DA13" s="650"/>
      <c r="DB13" s="650"/>
      <c r="DC13" s="650"/>
      <c r="DD13" s="656">
        <v>5420932</v>
      </c>
      <c r="DE13" s="648"/>
      <c r="DF13" s="648"/>
      <c r="DG13" s="648"/>
      <c r="DH13" s="648"/>
      <c r="DI13" s="648"/>
      <c r="DJ13" s="648"/>
      <c r="DK13" s="648"/>
      <c r="DL13" s="648"/>
      <c r="DM13" s="648"/>
      <c r="DN13" s="648"/>
      <c r="DO13" s="648"/>
      <c r="DP13" s="649"/>
      <c r="DQ13" s="656">
        <v>5277589</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246</v>
      </c>
      <c r="S14" s="648"/>
      <c r="T14" s="648"/>
      <c r="U14" s="648"/>
      <c r="V14" s="648"/>
      <c r="W14" s="648"/>
      <c r="X14" s="648"/>
      <c r="Y14" s="649"/>
      <c r="Z14" s="650" t="s">
        <v>180</v>
      </c>
      <c r="AA14" s="650"/>
      <c r="AB14" s="650"/>
      <c r="AC14" s="650"/>
      <c r="AD14" s="651" t="s">
        <v>128</v>
      </c>
      <c r="AE14" s="651"/>
      <c r="AF14" s="651"/>
      <c r="AG14" s="651"/>
      <c r="AH14" s="651"/>
      <c r="AI14" s="651"/>
      <c r="AJ14" s="651"/>
      <c r="AK14" s="651"/>
      <c r="AL14" s="652" t="s">
        <v>128</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410186</v>
      </c>
      <c r="BH14" s="648"/>
      <c r="BI14" s="648"/>
      <c r="BJ14" s="648"/>
      <c r="BK14" s="648"/>
      <c r="BL14" s="648"/>
      <c r="BM14" s="648"/>
      <c r="BN14" s="649"/>
      <c r="BO14" s="650">
        <v>2</v>
      </c>
      <c r="BP14" s="650"/>
      <c r="BQ14" s="650"/>
      <c r="BR14" s="650"/>
      <c r="BS14" s="656" t="s">
        <v>128</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4354846</v>
      </c>
      <c r="CS14" s="648"/>
      <c r="CT14" s="648"/>
      <c r="CU14" s="648"/>
      <c r="CV14" s="648"/>
      <c r="CW14" s="648"/>
      <c r="CX14" s="648"/>
      <c r="CY14" s="649"/>
      <c r="CZ14" s="650">
        <v>3.7</v>
      </c>
      <c r="DA14" s="650"/>
      <c r="DB14" s="650"/>
      <c r="DC14" s="650"/>
      <c r="DD14" s="656">
        <v>1246157</v>
      </c>
      <c r="DE14" s="648"/>
      <c r="DF14" s="648"/>
      <c r="DG14" s="648"/>
      <c r="DH14" s="648"/>
      <c r="DI14" s="648"/>
      <c r="DJ14" s="648"/>
      <c r="DK14" s="648"/>
      <c r="DL14" s="648"/>
      <c r="DM14" s="648"/>
      <c r="DN14" s="648"/>
      <c r="DO14" s="648"/>
      <c r="DP14" s="649"/>
      <c r="DQ14" s="656">
        <v>2917568</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180</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1498185</v>
      </c>
      <c r="BH15" s="648"/>
      <c r="BI15" s="648"/>
      <c r="BJ15" s="648"/>
      <c r="BK15" s="648"/>
      <c r="BL15" s="648"/>
      <c r="BM15" s="648"/>
      <c r="BN15" s="649"/>
      <c r="BO15" s="650">
        <v>7.2</v>
      </c>
      <c r="BP15" s="650"/>
      <c r="BQ15" s="650"/>
      <c r="BR15" s="650"/>
      <c r="BS15" s="656" t="s">
        <v>128</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10467978</v>
      </c>
      <c r="CS15" s="648"/>
      <c r="CT15" s="648"/>
      <c r="CU15" s="648"/>
      <c r="CV15" s="648"/>
      <c r="CW15" s="648"/>
      <c r="CX15" s="648"/>
      <c r="CY15" s="649"/>
      <c r="CZ15" s="650">
        <v>8.9</v>
      </c>
      <c r="DA15" s="650"/>
      <c r="DB15" s="650"/>
      <c r="DC15" s="650"/>
      <c r="DD15" s="656">
        <v>2289684</v>
      </c>
      <c r="DE15" s="648"/>
      <c r="DF15" s="648"/>
      <c r="DG15" s="648"/>
      <c r="DH15" s="648"/>
      <c r="DI15" s="648"/>
      <c r="DJ15" s="648"/>
      <c r="DK15" s="648"/>
      <c r="DL15" s="648"/>
      <c r="DM15" s="648"/>
      <c r="DN15" s="648"/>
      <c r="DO15" s="648"/>
      <c r="DP15" s="649"/>
      <c r="DQ15" s="656">
        <v>6488969</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41345</v>
      </c>
      <c r="S16" s="648"/>
      <c r="T16" s="648"/>
      <c r="U16" s="648"/>
      <c r="V16" s="648"/>
      <c r="W16" s="648"/>
      <c r="X16" s="648"/>
      <c r="Y16" s="649"/>
      <c r="Z16" s="650">
        <v>0</v>
      </c>
      <c r="AA16" s="650"/>
      <c r="AB16" s="650"/>
      <c r="AC16" s="650"/>
      <c r="AD16" s="651">
        <v>41345</v>
      </c>
      <c r="AE16" s="651"/>
      <c r="AF16" s="651"/>
      <c r="AG16" s="651"/>
      <c r="AH16" s="651"/>
      <c r="AI16" s="651"/>
      <c r="AJ16" s="651"/>
      <c r="AK16" s="651"/>
      <c r="AL16" s="652">
        <v>0.1</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v>17534</v>
      </c>
      <c r="BH16" s="648"/>
      <c r="BI16" s="648"/>
      <c r="BJ16" s="648"/>
      <c r="BK16" s="648"/>
      <c r="BL16" s="648"/>
      <c r="BM16" s="648"/>
      <c r="BN16" s="649"/>
      <c r="BO16" s="650">
        <v>0.1</v>
      </c>
      <c r="BP16" s="650"/>
      <c r="BQ16" s="650"/>
      <c r="BR16" s="650"/>
      <c r="BS16" s="656" t="s">
        <v>128</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34147</v>
      </c>
      <c r="CS16" s="648"/>
      <c r="CT16" s="648"/>
      <c r="CU16" s="648"/>
      <c r="CV16" s="648"/>
      <c r="CW16" s="648"/>
      <c r="CX16" s="648"/>
      <c r="CY16" s="649"/>
      <c r="CZ16" s="650">
        <v>0</v>
      </c>
      <c r="DA16" s="650"/>
      <c r="DB16" s="650"/>
      <c r="DC16" s="650"/>
      <c r="DD16" s="656" t="s">
        <v>128</v>
      </c>
      <c r="DE16" s="648"/>
      <c r="DF16" s="648"/>
      <c r="DG16" s="648"/>
      <c r="DH16" s="648"/>
      <c r="DI16" s="648"/>
      <c r="DJ16" s="648"/>
      <c r="DK16" s="648"/>
      <c r="DL16" s="648"/>
      <c r="DM16" s="648"/>
      <c r="DN16" s="648"/>
      <c r="DO16" s="648"/>
      <c r="DP16" s="649"/>
      <c r="DQ16" s="656">
        <v>129</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139856</v>
      </c>
      <c r="S17" s="648"/>
      <c r="T17" s="648"/>
      <c r="U17" s="648"/>
      <c r="V17" s="648"/>
      <c r="W17" s="648"/>
      <c r="X17" s="648"/>
      <c r="Y17" s="649"/>
      <c r="Z17" s="650">
        <v>0.1</v>
      </c>
      <c r="AA17" s="650"/>
      <c r="AB17" s="650"/>
      <c r="AC17" s="650"/>
      <c r="AD17" s="651">
        <v>139856</v>
      </c>
      <c r="AE17" s="651"/>
      <c r="AF17" s="651"/>
      <c r="AG17" s="651"/>
      <c r="AH17" s="651"/>
      <c r="AI17" s="651"/>
      <c r="AJ17" s="651"/>
      <c r="AK17" s="651"/>
      <c r="AL17" s="652">
        <v>0.3</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246</v>
      </c>
      <c r="BP17" s="650"/>
      <c r="BQ17" s="650"/>
      <c r="BR17" s="650"/>
      <c r="BS17" s="656" t="s">
        <v>128</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12958251</v>
      </c>
      <c r="CS17" s="648"/>
      <c r="CT17" s="648"/>
      <c r="CU17" s="648"/>
      <c r="CV17" s="648"/>
      <c r="CW17" s="648"/>
      <c r="CX17" s="648"/>
      <c r="CY17" s="649"/>
      <c r="CZ17" s="650">
        <v>11.1</v>
      </c>
      <c r="DA17" s="650"/>
      <c r="DB17" s="650"/>
      <c r="DC17" s="650"/>
      <c r="DD17" s="656" t="s">
        <v>128</v>
      </c>
      <c r="DE17" s="648"/>
      <c r="DF17" s="648"/>
      <c r="DG17" s="648"/>
      <c r="DH17" s="648"/>
      <c r="DI17" s="648"/>
      <c r="DJ17" s="648"/>
      <c r="DK17" s="648"/>
      <c r="DL17" s="648"/>
      <c r="DM17" s="648"/>
      <c r="DN17" s="648"/>
      <c r="DO17" s="648"/>
      <c r="DP17" s="649"/>
      <c r="DQ17" s="656">
        <v>11969365</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131701</v>
      </c>
      <c r="S18" s="648"/>
      <c r="T18" s="648"/>
      <c r="U18" s="648"/>
      <c r="V18" s="648"/>
      <c r="W18" s="648"/>
      <c r="X18" s="648"/>
      <c r="Y18" s="649"/>
      <c r="Z18" s="650">
        <v>0.1</v>
      </c>
      <c r="AA18" s="650"/>
      <c r="AB18" s="650"/>
      <c r="AC18" s="650"/>
      <c r="AD18" s="651">
        <v>131701</v>
      </c>
      <c r="AE18" s="651"/>
      <c r="AF18" s="651"/>
      <c r="AG18" s="651"/>
      <c r="AH18" s="651"/>
      <c r="AI18" s="651"/>
      <c r="AJ18" s="651"/>
      <c r="AK18" s="651"/>
      <c r="AL18" s="652">
        <v>0.3</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180</v>
      </c>
      <c r="BH18" s="648"/>
      <c r="BI18" s="648"/>
      <c r="BJ18" s="648"/>
      <c r="BK18" s="648"/>
      <c r="BL18" s="648"/>
      <c r="BM18" s="648"/>
      <c r="BN18" s="649"/>
      <c r="BO18" s="650" t="s">
        <v>246</v>
      </c>
      <c r="BP18" s="650"/>
      <c r="BQ18" s="650"/>
      <c r="BR18" s="650"/>
      <c r="BS18" s="656" t="s">
        <v>128</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246</v>
      </c>
      <c r="DE18" s="648"/>
      <c r="DF18" s="648"/>
      <c r="DG18" s="648"/>
      <c r="DH18" s="648"/>
      <c r="DI18" s="648"/>
      <c r="DJ18" s="648"/>
      <c r="DK18" s="648"/>
      <c r="DL18" s="648"/>
      <c r="DM18" s="648"/>
      <c r="DN18" s="648"/>
      <c r="DO18" s="648"/>
      <c r="DP18" s="649"/>
      <c r="DQ18" s="656" t="s">
        <v>180</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102224</v>
      </c>
      <c r="S19" s="648"/>
      <c r="T19" s="648"/>
      <c r="U19" s="648"/>
      <c r="V19" s="648"/>
      <c r="W19" s="648"/>
      <c r="X19" s="648"/>
      <c r="Y19" s="649"/>
      <c r="Z19" s="650">
        <v>0.1</v>
      </c>
      <c r="AA19" s="650"/>
      <c r="AB19" s="650"/>
      <c r="AC19" s="650"/>
      <c r="AD19" s="651">
        <v>102224</v>
      </c>
      <c r="AE19" s="651"/>
      <c r="AF19" s="651"/>
      <c r="AG19" s="651"/>
      <c r="AH19" s="651"/>
      <c r="AI19" s="651"/>
      <c r="AJ19" s="651"/>
      <c r="AK19" s="651"/>
      <c r="AL19" s="652">
        <v>0.2</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1424444</v>
      </c>
      <c r="BH19" s="648"/>
      <c r="BI19" s="648"/>
      <c r="BJ19" s="648"/>
      <c r="BK19" s="648"/>
      <c r="BL19" s="648"/>
      <c r="BM19" s="648"/>
      <c r="BN19" s="649"/>
      <c r="BO19" s="650">
        <v>6.9</v>
      </c>
      <c r="BP19" s="650"/>
      <c r="BQ19" s="650"/>
      <c r="BR19" s="650"/>
      <c r="BS19" s="656" t="s">
        <v>246</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15575</v>
      </c>
      <c r="S20" s="648"/>
      <c r="T20" s="648"/>
      <c r="U20" s="648"/>
      <c r="V20" s="648"/>
      <c r="W20" s="648"/>
      <c r="X20" s="648"/>
      <c r="Y20" s="649"/>
      <c r="Z20" s="650">
        <v>0</v>
      </c>
      <c r="AA20" s="650"/>
      <c r="AB20" s="650"/>
      <c r="AC20" s="650"/>
      <c r="AD20" s="651">
        <v>15575</v>
      </c>
      <c r="AE20" s="651"/>
      <c r="AF20" s="651"/>
      <c r="AG20" s="651"/>
      <c r="AH20" s="651"/>
      <c r="AI20" s="651"/>
      <c r="AJ20" s="651"/>
      <c r="AK20" s="651"/>
      <c r="AL20" s="652">
        <v>0</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1424444</v>
      </c>
      <c r="BH20" s="648"/>
      <c r="BI20" s="648"/>
      <c r="BJ20" s="648"/>
      <c r="BK20" s="648"/>
      <c r="BL20" s="648"/>
      <c r="BM20" s="648"/>
      <c r="BN20" s="649"/>
      <c r="BO20" s="650">
        <v>6.9</v>
      </c>
      <c r="BP20" s="650"/>
      <c r="BQ20" s="650"/>
      <c r="BR20" s="650"/>
      <c r="BS20" s="656" t="s">
        <v>246</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116996919</v>
      </c>
      <c r="CS20" s="648"/>
      <c r="CT20" s="648"/>
      <c r="CU20" s="648"/>
      <c r="CV20" s="648"/>
      <c r="CW20" s="648"/>
      <c r="CX20" s="648"/>
      <c r="CY20" s="649"/>
      <c r="CZ20" s="650">
        <v>100</v>
      </c>
      <c r="DA20" s="650"/>
      <c r="DB20" s="650"/>
      <c r="DC20" s="650"/>
      <c r="DD20" s="656">
        <v>10900611</v>
      </c>
      <c r="DE20" s="648"/>
      <c r="DF20" s="648"/>
      <c r="DG20" s="648"/>
      <c r="DH20" s="648"/>
      <c r="DI20" s="648"/>
      <c r="DJ20" s="648"/>
      <c r="DK20" s="648"/>
      <c r="DL20" s="648"/>
      <c r="DM20" s="648"/>
      <c r="DN20" s="648"/>
      <c r="DO20" s="648"/>
      <c r="DP20" s="649"/>
      <c r="DQ20" s="656">
        <v>56846618</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13902</v>
      </c>
      <c r="S21" s="648"/>
      <c r="T21" s="648"/>
      <c r="U21" s="648"/>
      <c r="V21" s="648"/>
      <c r="W21" s="648"/>
      <c r="X21" s="648"/>
      <c r="Y21" s="649"/>
      <c r="Z21" s="650">
        <v>0</v>
      </c>
      <c r="AA21" s="650"/>
      <c r="AB21" s="650"/>
      <c r="AC21" s="650"/>
      <c r="AD21" s="651">
        <v>13902</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79896</v>
      </c>
      <c r="BH21" s="648"/>
      <c r="BI21" s="648"/>
      <c r="BJ21" s="648"/>
      <c r="BK21" s="648"/>
      <c r="BL21" s="648"/>
      <c r="BM21" s="648"/>
      <c r="BN21" s="649"/>
      <c r="BO21" s="650">
        <v>0.4</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24714580</v>
      </c>
      <c r="S22" s="648"/>
      <c r="T22" s="648"/>
      <c r="U22" s="648"/>
      <c r="V22" s="648"/>
      <c r="W22" s="648"/>
      <c r="X22" s="648"/>
      <c r="Y22" s="649"/>
      <c r="Z22" s="650">
        <v>21</v>
      </c>
      <c r="AA22" s="650"/>
      <c r="AB22" s="650"/>
      <c r="AC22" s="650"/>
      <c r="AD22" s="651">
        <v>22692362</v>
      </c>
      <c r="AE22" s="651"/>
      <c r="AF22" s="651"/>
      <c r="AG22" s="651"/>
      <c r="AH22" s="651"/>
      <c r="AI22" s="651"/>
      <c r="AJ22" s="651"/>
      <c r="AK22" s="651"/>
      <c r="AL22" s="652">
        <v>47.7</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246</v>
      </c>
      <c r="BH22" s="648"/>
      <c r="BI22" s="648"/>
      <c r="BJ22" s="648"/>
      <c r="BK22" s="648"/>
      <c r="BL22" s="648"/>
      <c r="BM22" s="648"/>
      <c r="BN22" s="649"/>
      <c r="BO22" s="650" t="s">
        <v>128</v>
      </c>
      <c r="BP22" s="650"/>
      <c r="BQ22" s="650"/>
      <c r="BR22" s="650"/>
      <c r="BS22" s="656" t="s">
        <v>246</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v>22692362</v>
      </c>
      <c r="S23" s="648"/>
      <c r="T23" s="648"/>
      <c r="U23" s="648"/>
      <c r="V23" s="648"/>
      <c r="W23" s="648"/>
      <c r="X23" s="648"/>
      <c r="Y23" s="649"/>
      <c r="Z23" s="650">
        <v>19.3</v>
      </c>
      <c r="AA23" s="650"/>
      <c r="AB23" s="650"/>
      <c r="AC23" s="650"/>
      <c r="AD23" s="651">
        <v>22692362</v>
      </c>
      <c r="AE23" s="651"/>
      <c r="AF23" s="651"/>
      <c r="AG23" s="651"/>
      <c r="AH23" s="651"/>
      <c r="AI23" s="651"/>
      <c r="AJ23" s="651"/>
      <c r="AK23" s="651"/>
      <c r="AL23" s="652">
        <v>47.7</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v>1344548</v>
      </c>
      <c r="BH23" s="648"/>
      <c r="BI23" s="648"/>
      <c r="BJ23" s="648"/>
      <c r="BK23" s="648"/>
      <c r="BL23" s="648"/>
      <c r="BM23" s="648"/>
      <c r="BN23" s="649"/>
      <c r="BO23" s="650">
        <v>6.5</v>
      </c>
      <c r="BP23" s="650"/>
      <c r="BQ23" s="650"/>
      <c r="BR23" s="650"/>
      <c r="BS23" s="656" t="s">
        <v>128</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2022218</v>
      </c>
      <c r="S24" s="648"/>
      <c r="T24" s="648"/>
      <c r="U24" s="648"/>
      <c r="V24" s="648"/>
      <c r="W24" s="648"/>
      <c r="X24" s="648"/>
      <c r="Y24" s="649"/>
      <c r="Z24" s="650">
        <v>1.7</v>
      </c>
      <c r="AA24" s="650"/>
      <c r="AB24" s="650"/>
      <c r="AC24" s="650"/>
      <c r="AD24" s="651" t="s">
        <v>128</v>
      </c>
      <c r="AE24" s="651"/>
      <c r="AF24" s="651"/>
      <c r="AG24" s="651"/>
      <c r="AH24" s="651"/>
      <c r="AI24" s="651"/>
      <c r="AJ24" s="651"/>
      <c r="AK24" s="651"/>
      <c r="AL24" s="652" t="s">
        <v>180</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246</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54555136</v>
      </c>
      <c r="CS24" s="637"/>
      <c r="CT24" s="637"/>
      <c r="CU24" s="637"/>
      <c r="CV24" s="637"/>
      <c r="CW24" s="637"/>
      <c r="CX24" s="637"/>
      <c r="CY24" s="638"/>
      <c r="CZ24" s="641">
        <v>46.6</v>
      </c>
      <c r="DA24" s="642"/>
      <c r="DB24" s="642"/>
      <c r="DC24" s="661"/>
      <c r="DD24" s="686">
        <v>30760339</v>
      </c>
      <c r="DE24" s="637"/>
      <c r="DF24" s="637"/>
      <c r="DG24" s="637"/>
      <c r="DH24" s="637"/>
      <c r="DI24" s="637"/>
      <c r="DJ24" s="637"/>
      <c r="DK24" s="638"/>
      <c r="DL24" s="686">
        <v>30137105</v>
      </c>
      <c r="DM24" s="637"/>
      <c r="DN24" s="637"/>
      <c r="DO24" s="637"/>
      <c r="DP24" s="637"/>
      <c r="DQ24" s="637"/>
      <c r="DR24" s="637"/>
      <c r="DS24" s="637"/>
      <c r="DT24" s="637"/>
      <c r="DU24" s="637"/>
      <c r="DV24" s="638"/>
      <c r="DW24" s="641">
        <v>60.5</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246</v>
      </c>
      <c r="S25" s="648"/>
      <c r="T25" s="648"/>
      <c r="U25" s="648"/>
      <c r="V25" s="648"/>
      <c r="W25" s="648"/>
      <c r="X25" s="648"/>
      <c r="Y25" s="649"/>
      <c r="Z25" s="650" t="s">
        <v>246</v>
      </c>
      <c r="AA25" s="650"/>
      <c r="AB25" s="650"/>
      <c r="AC25" s="650"/>
      <c r="AD25" s="651" t="s">
        <v>128</v>
      </c>
      <c r="AE25" s="651"/>
      <c r="AF25" s="651"/>
      <c r="AG25" s="651"/>
      <c r="AH25" s="651"/>
      <c r="AI25" s="651"/>
      <c r="AJ25" s="651"/>
      <c r="AK25" s="651"/>
      <c r="AL25" s="652" t="s">
        <v>128</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180</v>
      </c>
      <c r="BH25" s="648"/>
      <c r="BI25" s="648"/>
      <c r="BJ25" s="648"/>
      <c r="BK25" s="648"/>
      <c r="BL25" s="648"/>
      <c r="BM25" s="648"/>
      <c r="BN25" s="649"/>
      <c r="BO25" s="650" t="s">
        <v>246</v>
      </c>
      <c r="BP25" s="650"/>
      <c r="BQ25" s="650"/>
      <c r="BR25" s="650"/>
      <c r="BS25" s="656" t="s">
        <v>128</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12877668</v>
      </c>
      <c r="CS25" s="683"/>
      <c r="CT25" s="683"/>
      <c r="CU25" s="683"/>
      <c r="CV25" s="683"/>
      <c r="CW25" s="683"/>
      <c r="CX25" s="683"/>
      <c r="CY25" s="684"/>
      <c r="CZ25" s="652">
        <v>11</v>
      </c>
      <c r="DA25" s="681"/>
      <c r="DB25" s="681"/>
      <c r="DC25" s="685"/>
      <c r="DD25" s="656">
        <v>11527698</v>
      </c>
      <c r="DE25" s="683"/>
      <c r="DF25" s="683"/>
      <c r="DG25" s="683"/>
      <c r="DH25" s="683"/>
      <c r="DI25" s="683"/>
      <c r="DJ25" s="683"/>
      <c r="DK25" s="684"/>
      <c r="DL25" s="656">
        <v>11104342</v>
      </c>
      <c r="DM25" s="683"/>
      <c r="DN25" s="683"/>
      <c r="DO25" s="683"/>
      <c r="DP25" s="683"/>
      <c r="DQ25" s="683"/>
      <c r="DR25" s="683"/>
      <c r="DS25" s="683"/>
      <c r="DT25" s="683"/>
      <c r="DU25" s="683"/>
      <c r="DV25" s="684"/>
      <c r="DW25" s="652">
        <v>22.3</v>
      </c>
      <c r="DX25" s="681"/>
      <c r="DY25" s="681"/>
      <c r="DZ25" s="681"/>
      <c r="EA25" s="681"/>
      <c r="EB25" s="681"/>
      <c r="EC25" s="682"/>
    </row>
    <row r="26" spans="2:133" ht="11.25" customHeight="1" x14ac:dyDescent="0.15">
      <c r="B26" s="644" t="s">
        <v>299</v>
      </c>
      <c r="C26" s="645"/>
      <c r="D26" s="645"/>
      <c r="E26" s="645"/>
      <c r="F26" s="645"/>
      <c r="G26" s="645"/>
      <c r="H26" s="645"/>
      <c r="I26" s="645"/>
      <c r="J26" s="645"/>
      <c r="K26" s="645"/>
      <c r="L26" s="645"/>
      <c r="M26" s="645"/>
      <c r="N26" s="645"/>
      <c r="O26" s="645"/>
      <c r="P26" s="645"/>
      <c r="Q26" s="646"/>
      <c r="R26" s="647">
        <v>50656174</v>
      </c>
      <c r="S26" s="648"/>
      <c r="T26" s="648"/>
      <c r="U26" s="648"/>
      <c r="V26" s="648"/>
      <c r="W26" s="648"/>
      <c r="X26" s="648"/>
      <c r="Y26" s="649"/>
      <c r="Z26" s="650">
        <v>43.1</v>
      </c>
      <c r="AA26" s="650"/>
      <c r="AB26" s="650"/>
      <c r="AC26" s="650"/>
      <c r="AD26" s="651">
        <v>47289408</v>
      </c>
      <c r="AE26" s="651"/>
      <c r="AF26" s="651"/>
      <c r="AG26" s="651"/>
      <c r="AH26" s="651"/>
      <c r="AI26" s="651"/>
      <c r="AJ26" s="651"/>
      <c r="AK26" s="651"/>
      <c r="AL26" s="652">
        <v>99.4</v>
      </c>
      <c r="AM26" s="653"/>
      <c r="AN26" s="653"/>
      <c r="AO26" s="654"/>
      <c r="AP26" s="666" t="s">
        <v>300</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128</v>
      </c>
      <c r="BP26" s="650"/>
      <c r="BQ26" s="650"/>
      <c r="BR26" s="650"/>
      <c r="BS26" s="656" t="s">
        <v>180</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8170710</v>
      </c>
      <c r="CS26" s="648"/>
      <c r="CT26" s="648"/>
      <c r="CU26" s="648"/>
      <c r="CV26" s="648"/>
      <c r="CW26" s="648"/>
      <c r="CX26" s="648"/>
      <c r="CY26" s="649"/>
      <c r="CZ26" s="652">
        <v>7</v>
      </c>
      <c r="DA26" s="681"/>
      <c r="DB26" s="681"/>
      <c r="DC26" s="685"/>
      <c r="DD26" s="656">
        <v>7178127</v>
      </c>
      <c r="DE26" s="648"/>
      <c r="DF26" s="648"/>
      <c r="DG26" s="648"/>
      <c r="DH26" s="648"/>
      <c r="DI26" s="648"/>
      <c r="DJ26" s="648"/>
      <c r="DK26" s="649"/>
      <c r="DL26" s="656" t="s">
        <v>246</v>
      </c>
      <c r="DM26" s="648"/>
      <c r="DN26" s="648"/>
      <c r="DO26" s="648"/>
      <c r="DP26" s="648"/>
      <c r="DQ26" s="648"/>
      <c r="DR26" s="648"/>
      <c r="DS26" s="648"/>
      <c r="DT26" s="648"/>
      <c r="DU26" s="648"/>
      <c r="DV26" s="649"/>
      <c r="DW26" s="652" t="s">
        <v>180</v>
      </c>
      <c r="DX26" s="681"/>
      <c r="DY26" s="681"/>
      <c r="DZ26" s="681"/>
      <c r="EA26" s="681"/>
      <c r="EB26" s="681"/>
      <c r="EC26" s="682"/>
    </row>
    <row r="27" spans="2:133" ht="11.25" customHeight="1" x14ac:dyDescent="0.15">
      <c r="B27" s="644" t="s">
        <v>302</v>
      </c>
      <c r="C27" s="645"/>
      <c r="D27" s="645"/>
      <c r="E27" s="645"/>
      <c r="F27" s="645"/>
      <c r="G27" s="645"/>
      <c r="H27" s="645"/>
      <c r="I27" s="645"/>
      <c r="J27" s="645"/>
      <c r="K27" s="645"/>
      <c r="L27" s="645"/>
      <c r="M27" s="645"/>
      <c r="N27" s="645"/>
      <c r="O27" s="645"/>
      <c r="P27" s="645"/>
      <c r="Q27" s="646"/>
      <c r="R27" s="647">
        <v>22258</v>
      </c>
      <c r="S27" s="648"/>
      <c r="T27" s="648"/>
      <c r="U27" s="648"/>
      <c r="V27" s="648"/>
      <c r="W27" s="648"/>
      <c r="X27" s="648"/>
      <c r="Y27" s="649"/>
      <c r="Z27" s="650">
        <v>0</v>
      </c>
      <c r="AA27" s="650"/>
      <c r="AB27" s="650"/>
      <c r="AC27" s="650"/>
      <c r="AD27" s="651">
        <v>22258</v>
      </c>
      <c r="AE27" s="651"/>
      <c r="AF27" s="651"/>
      <c r="AG27" s="651"/>
      <c r="AH27" s="651"/>
      <c r="AI27" s="651"/>
      <c r="AJ27" s="651"/>
      <c r="AK27" s="651"/>
      <c r="AL27" s="652">
        <v>0</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20753265</v>
      </c>
      <c r="BH27" s="648"/>
      <c r="BI27" s="648"/>
      <c r="BJ27" s="648"/>
      <c r="BK27" s="648"/>
      <c r="BL27" s="648"/>
      <c r="BM27" s="648"/>
      <c r="BN27" s="649"/>
      <c r="BO27" s="650">
        <v>100</v>
      </c>
      <c r="BP27" s="650"/>
      <c r="BQ27" s="650"/>
      <c r="BR27" s="650"/>
      <c r="BS27" s="656">
        <v>323090</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28719227</v>
      </c>
      <c r="CS27" s="683"/>
      <c r="CT27" s="683"/>
      <c r="CU27" s="683"/>
      <c r="CV27" s="683"/>
      <c r="CW27" s="683"/>
      <c r="CX27" s="683"/>
      <c r="CY27" s="684"/>
      <c r="CZ27" s="652">
        <v>24.5</v>
      </c>
      <c r="DA27" s="681"/>
      <c r="DB27" s="681"/>
      <c r="DC27" s="685"/>
      <c r="DD27" s="656">
        <v>7263286</v>
      </c>
      <c r="DE27" s="683"/>
      <c r="DF27" s="683"/>
      <c r="DG27" s="683"/>
      <c r="DH27" s="683"/>
      <c r="DI27" s="683"/>
      <c r="DJ27" s="683"/>
      <c r="DK27" s="684"/>
      <c r="DL27" s="656">
        <v>7193330</v>
      </c>
      <c r="DM27" s="683"/>
      <c r="DN27" s="683"/>
      <c r="DO27" s="683"/>
      <c r="DP27" s="683"/>
      <c r="DQ27" s="683"/>
      <c r="DR27" s="683"/>
      <c r="DS27" s="683"/>
      <c r="DT27" s="683"/>
      <c r="DU27" s="683"/>
      <c r="DV27" s="684"/>
      <c r="DW27" s="652">
        <v>14.4</v>
      </c>
      <c r="DX27" s="681"/>
      <c r="DY27" s="681"/>
      <c r="DZ27" s="681"/>
      <c r="EA27" s="681"/>
      <c r="EB27" s="681"/>
      <c r="EC27" s="682"/>
    </row>
    <row r="28" spans="2:133" ht="11.25" customHeight="1" x14ac:dyDescent="0.15">
      <c r="B28" s="644" t="s">
        <v>305</v>
      </c>
      <c r="C28" s="645"/>
      <c r="D28" s="645"/>
      <c r="E28" s="645"/>
      <c r="F28" s="645"/>
      <c r="G28" s="645"/>
      <c r="H28" s="645"/>
      <c r="I28" s="645"/>
      <c r="J28" s="645"/>
      <c r="K28" s="645"/>
      <c r="L28" s="645"/>
      <c r="M28" s="645"/>
      <c r="N28" s="645"/>
      <c r="O28" s="645"/>
      <c r="P28" s="645"/>
      <c r="Q28" s="646"/>
      <c r="R28" s="647">
        <v>724883</v>
      </c>
      <c r="S28" s="648"/>
      <c r="T28" s="648"/>
      <c r="U28" s="648"/>
      <c r="V28" s="648"/>
      <c r="W28" s="648"/>
      <c r="X28" s="648"/>
      <c r="Y28" s="649"/>
      <c r="Z28" s="650">
        <v>0.6</v>
      </c>
      <c r="AA28" s="650"/>
      <c r="AB28" s="650"/>
      <c r="AC28" s="650"/>
      <c r="AD28" s="651" t="s">
        <v>128</v>
      </c>
      <c r="AE28" s="651"/>
      <c r="AF28" s="651"/>
      <c r="AG28" s="651"/>
      <c r="AH28" s="651"/>
      <c r="AI28" s="651"/>
      <c r="AJ28" s="651"/>
      <c r="AK28" s="651"/>
      <c r="AL28" s="652" t="s">
        <v>246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12958241</v>
      </c>
      <c r="CS28" s="648"/>
      <c r="CT28" s="648"/>
      <c r="CU28" s="648"/>
      <c r="CV28" s="648"/>
      <c r="CW28" s="648"/>
      <c r="CX28" s="648"/>
      <c r="CY28" s="649"/>
      <c r="CZ28" s="652">
        <v>11.1</v>
      </c>
      <c r="DA28" s="681"/>
      <c r="DB28" s="681"/>
      <c r="DC28" s="685"/>
      <c r="DD28" s="656">
        <v>11969355</v>
      </c>
      <c r="DE28" s="648"/>
      <c r="DF28" s="648"/>
      <c r="DG28" s="648"/>
      <c r="DH28" s="648"/>
      <c r="DI28" s="648"/>
      <c r="DJ28" s="648"/>
      <c r="DK28" s="649"/>
      <c r="DL28" s="656">
        <v>11839433</v>
      </c>
      <c r="DM28" s="648"/>
      <c r="DN28" s="648"/>
      <c r="DO28" s="648"/>
      <c r="DP28" s="648"/>
      <c r="DQ28" s="648"/>
      <c r="DR28" s="648"/>
      <c r="DS28" s="648"/>
      <c r="DT28" s="648"/>
      <c r="DU28" s="648"/>
      <c r="DV28" s="649"/>
      <c r="DW28" s="652">
        <v>23.8</v>
      </c>
      <c r="DX28" s="681"/>
      <c r="DY28" s="681"/>
      <c r="DZ28" s="681"/>
      <c r="EA28" s="681"/>
      <c r="EB28" s="681"/>
      <c r="EC28" s="682"/>
    </row>
    <row r="29" spans="2:133" ht="11.25" customHeight="1" x14ac:dyDescent="0.15">
      <c r="B29" s="644" t="s">
        <v>307</v>
      </c>
      <c r="C29" s="645"/>
      <c r="D29" s="645"/>
      <c r="E29" s="645"/>
      <c r="F29" s="645"/>
      <c r="G29" s="645"/>
      <c r="H29" s="645"/>
      <c r="I29" s="645"/>
      <c r="J29" s="645"/>
      <c r="K29" s="645"/>
      <c r="L29" s="645"/>
      <c r="M29" s="645"/>
      <c r="N29" s="645"/>
      <c r="O29" s="645"/>
      <c r="P29" s="645"/>
      <c r="Q29" s="646"/>
      <c r="R29" s="647">
        <v>2000094</v>
      </c>
      <c r="S29" s="648"/>
      <c r="T29" s="648"/>
      <c r="U29" s="648"/>
      <c r="V29" s="648"/>
      <c r="W29" s="648"/>
      <c r="X29" s="648"/>
      <c r="Y29" s="649"/>
      <c r="Z29" s="650">
        <v>1.7</v>
      </c>
      <c r="AA29" s="650"/>
      <c r="AB29" s="650"/>
      <c r="AC29" s="650"/>
      <c r="AD29" s="651">
        <v>155347</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309</v>
      </c>
      <c r="CG29" s="663"/>
      <c r="CH29" s="663"/>
      <c r="CI29" s="663"/>
      <c r="CJ29" s="663"/>
      <c r="CK29" s="663"/>
      <c r="CL29" s="663"/>
      <c r="CM29" s="663"/>
      <c r="CN29" s="663"/>
      <c r="CO29" s="663"/>
      <c r="CP29" s="663"/>
      <c r="CQ29" s="664"/>
      <c r="CR29" s="647">
        <v>12955740</v>
      </c>
      <c r="CS29" s="683"/>
      <c r="CT29" s="683"/>
      <c r="CU29" s="683"/>
      <c r="CV29" s="683"/>
      <c r="CW29" s="683"/>
      <c r="CX29" s="683"/>
      <c r="CY29" s="684"/>
      <c r="CZ29" s="652">
        <v>11.1</v>
      </c>
      <c r="DA29" s="681"/>
      <c r="DB29" s="681"/>
      <c r="DC29" s="685"/>
      <c r="DD29" s="656">
        <v>11966854</v>
      </c>
      <c r="DE29" s="683"/>
      <c r="DF29" s="683"/>
      <c r="DG29" s="683"/>
      <c r="DH29" s="683"/>
      <c r="DI29" s="683"/>
      <c r="DJ29" s="683"/>
      <c r="DK29" s="684"/>
      <c r="DL29" s="656">
        <v>11836932</v>
      </c>
      <c r="DM29" s="683"/>
      <c r="DN29" s="683"/>
      <c r="DO29" s="683"/>
      <c r="DP29" s="683"/>
      <c r="DQ29" s="683"/>
      <c r="DR29" s="683"/>
      <c r="DS29" s="683"/>
      <c r="DT29" s="683"/>
      <c r="DU29" s="683"/>
      <c r="DV29" s="684"/>
      <c r="DW29" s="652">
        <v>23.8</v>
      </c>
      <c r="DX29" s="681"/>
      <c r="DY29" s="681"/>
      <c r="DZ29" s="681"/>
      <c r="EA29" s="681"/>
      <c r="EB29" s="681"/>
      <c r="EC29" s="682"/>
    </row>
    <row r="30" spans="2:133" ht="11.25" customHeight="1" x14ac:dyDescent="0.15">
      <c r="B30" s="644" t="s">
        <v>310</v>
      </c>
      <c r="C30" s="645"/>
      <c r="D30" s="645"/>
      <c r="E30" s="645"/>
      <c r="F30" s="645"/>
      <c r="G30" s="645"/>
      <c r="H30" s="645"/>
      <c r="I30" s="645"/>
      <c r="J30" s="645"/>
      <c r="K30" s="645"/>
      <c r="L30" s="645"/>
      <c r="M30" s="645"/>
      <c r="N30" s="645"/>
      <c r="O30" s="645"/>
      <c r="P30" s="645"/>
      <c r="Q30" s="646"/>
      <c r="R30" s="647">
        <v>630528</v>
      </c>
      <c r="S30" s="648"/>
      <c r="T30" s="648"/>
      <c r="U30" s="648"/>
      <c r="V30" s="648"/>
      <c r="W30" s="648"/>
      <c r="X30" s="648"/>
      <c r="Y30" s="649"/>
      <c r="Z30" s="650">
        <v>0.5</v>
      </c>
      <c r="AA30" s="650"/>
      <c r="AB30" s="650"/>
      <c r="AC30" s="650"/>
      <c r="AD30" s="651">
        <v>6386</v>
      </c>
      <c r="AE30" s="651"/>
      <c r="AF30" s="651"/>
      <c r="AG30" s="651"/>
      <c r="AH30" s="651"/>
      <c r="AI30" s="651"/>
      <c r="AJ30" s="651"/>
      <c r="AK30" s="651"/>
      <c r="AL30" s="652">
        <v>0</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700"/>
      <c r="BI30" s="700"/>
      <c r="BJ30" s="700"/>
      <c r="BK30" s="700"/>
      <c r="BL30" s="700"/>
      <c r="BM30" s="700"/>
      <c r="BN30" s="700"/>
      <c r="BO30" s="700"/>
      <c r="BP30" s="700"/>
      <c r="BQ30" s="701"/>
      <c r="BR30" s="626" t="s">
        <v>312</v>
      </c>
      <c r="BS30" s="700"/>
      <c r="BT30" s="700"/>
      <c r="BU30" s="700"/>
      <c r="BV30" s="700"/>
      <c r="BW30" s="700"/>
      <c r="BX30" s="700"/>
      <c r="BY30" s="700"/>
      <c r="BZ30" s="700"/>
      <c r="CA30" s="700"/>
      <c r="CB30" s="701"/>
      <c r="CD30" s="689"/>
      <c r="CE30" s="690"/>
      <c r="CF30" s="662" t="s">
        <v>313</v>
      </c>
      <c r="CG30" s="663"/>
      <c r="CH30" s="663"/>
      <c r="CI30" s="663"/>
      <c r="CJ30" s="663"/>
      <c r="CK30" s="663"/>
      <c r="CL30" s="663"/>
      <c r="CM30" s="663"/>
      <c r="CN30" s="663"/>
      <c r="CO30" s="663"/>
      <c r="CP30" s="663"/>
      <c r="CQ30" s="664"/>
      <c r="CR30" s="647">
        <v>12375806</v>
      </c>
      <c r="CS30" s="648"/>
      <c r="CT30" s="648"/>
      <c r="CU30" s="648"/>
      <c r="CV30" s="648"/>
      <c r="CW30" s="648"/>
      <c r="CX30" s="648"/>
      <c r="CY30" s="649"/>
      <c r="CZ30" s="652">
        <v>10.6</v>
      </c>
      <c r="DA30" s="681"/>
      <c r="DB30" s="681"/>
      <c r="DC30" s="685"/>
      <c r="DD30" s="656">
        <v>11506342</v>
      </c>
      <c r="DE30" s="648"/>
      <c r="DF30" s="648"/>
      <c r="DG30" s="648"/>
      <c r="DH30" s="648"/>
      <c r="DI30" s="648"/>
      <c r="DJ30" s="648"/>
      <c r="DK30" s="649"/>
      <c r="DL30" s="656">
        <v>11376889</v>
      </c>
      <c r="DM30" s="648"/>
      <c r="DN30" s="648"/>
      <c r="DO30" s="648"/>
      <c r="DP30" s="648"/>
      <c r="DQ30" s="648"/>
      <c r="DR30" s="648"/>
      <c r="DS30" s="648"/>
      <c r="DT30" s="648"/>
      <c r="DU30" s="648"/>
      <c r="DV30" s="649"/>
      <c r="DW30" s="652">
        <v>22.9</v>
      </c>
      <c r="DX30" s="681"/>
      <c r="DY30" s="681"/>
      <c r="DZ30" s="681"/>
      <c r="EA30" s="681"/>
      <c r="EB30" s="681"/>
      <c r="EC30" s="682"/>
    </row>
    <row r="31" spans="2:133" ht="11.25" customHeight="1" x14ac:dyDescent="0.15">
      <c r="B31" s="644" t="s">
        <v>314</v>
      </c>
      <c r="C31" s="645"/>
      <c r="D31" s="645"/>
      <c r="E31" s="645"/>
      <c r="F31" s="645"/>
      <c r="G31" s="645"/>
      <c r="H31" s="645"/>
      <c r="I31" s="645"/>
      <c r="J31" s="645"/>
      <c r="K31" s="645"/>
      <c r="L31" s="645"/>
      <c r="M31" s="645"/>
      <c r="N31" s="645"/>
      <c r="O31" s="645"/>
      <c r="P31" s="645"/>
      <c r="Q31" s="646"/>
      <c r="R31" s="647">
        <v>41570811</v>
      </c>
      <c r="S31" s="648"/>
      <c r="T31" s="648"/>
      <c r="U31" s="648"/>
      <c r="V31" s="648"/>
      <c r="W31" s="648"/>
      <c r="X31" s="648"/>
      <c r="Y31" s="649"/>
      <c r="Z31" s="650">
        <v>35.299999999999997</v>
      </c>
      <c r="AA31" s="650"/>
      <c r="AB31" s="650"/>
      <c r="AC31" s="650"/>
      <c r="AD31" s="651" t="s">
        <v>246</v>
      </c>
      <c r="AE31" s="651"/>
      <c r="AF31" s="651"/>
      <c r="AG31" s="651"/>
      <c r="AH31" s="651"/>
      <c r="AI31" s="651"/>
      <c r="AJ31" s="651"/>
      <c r="AK31" s="651"/>
      <c r="AL31" s="652" t="s">
        <v>128</v>
      </c>
      <c r="AM31" s="653"/>
      <c r="AN31" s="653"/>
      <c r="AO31" s="654"/>
      <c r="AP31" s="704" t="s">
        <v>315</v>
      </c>
      <c r="AQ31" s="705"/>
      <c r="AR31" s="705"/>
      <c r="AS31" s="705"/>
      <c r="AT31" s="710" t="s">
        <v>316</v>
      </c>
      <c r="AU31" s="231"/>
      <c r="AV31" s="231"/>
      <c r="AW31" s="231"/>
      <c r="AX31" s="633" t="s">
        <v>188</v>
      </c>
      <c r="AY31" s="634"/>
      <c r="AZ31" s="634"/>
      <c r="BA31" s="634"/>
      <c r="BB31" s="634"/>
      <c r="BC31" s="634"/>
      <c r="BD31" s="634"/>
      <c r="BE31" s="634"/>
      <c r="BF31" s="635"/>
      <c r="BG31" s="715">
        <v>98</v>
      </c>
      <c r="BH31" s="702"/>
      <c r="BI31" s="702"/>
      <c r="BJ31" s="702"/>
      <c r="BK31" s="702"/>
      <c r="BL31" s="702"/>
      <c r="BM31" s="642">
        <v>94.7</v>
      </c>
      <c r="BN31" s="702"/>
      <c r="BO31" s="702"/>
      <c r="BP31" s="702"/>
      <c r="BQ31" s="703"/>
      <c r="BR31" s="715">
        <v>99</v>
      </c>
      <c r="BS31" s="702"/>
      <c r="BT31" s="702"/>
      <c r="BU31" s="702"/>
      <c r="BV31" s="702"/>
      <c r="BW31" s="702"/>
      <c r="BX31" s="642">
        <v>93.7</v>
      </c>
      <c r="BY31" s="702"/>
      <c r="BZ31" s="702"/>
      <c r="CA31" s="702"/>
      <c r="CB31" s="703"/>
      <c r="CD31" s="689"/>
      <c r="CE31" s="690"/>
      <c r="CF31" s="662" t="s">
        <v>317</v>
      </c>
      <c r="CG31" s="663"/>
      <c r="CH31" s="663"/>
      <c r="CI31" s="663"/>
      <c r="CJ31" s="663"/>
      <c r="CK31" s="663"/>
      <c r="CL31" s="663"/>
      <c r="CM31" s="663"/>
      <c r="CN31" s="663"/>
      <c r="CO31" s="663"/>
      <c r="CP31" s="663"/>
      <c r="CQ31" s="664"/>
      <c r="CR31" s="647">
        <v>579934</v>
      </c>
      <c r="CS31" s="683"/>
      <c r="CT31" s="683"/>
      <c r="CU31" s="683"/>
      <c r="CV31" s="683"/>
      <c r="CW31" s="683"/>
      <c r="CX31" s="683"/>
      <c r="CY31" s="684"/>
      <c r="CZ31" s="652">
        <v>0.5</v>
      </c>
      <c r="DA31" s="681"/>
      <c r="DB31" s="681"/>
      <c r="DC31" s="685"/>
      <c r="DD31" s="656">
        <v>460512</v>
      </c>
      <c r="DE31" s="683"/>
      <c r="DF31" s="683"/>
      <c r="DG31" s="683"/>
      <c r="DH31" s="683"/>
      <c r="DI31" s="683"/>
      <c r="DJ31" s="683"/>
      <c r="DK31" s="684"/>
      <c r="DL31" s="656">
        <v>460043</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318</v>
      </c>
      <c r="C32" s="694"/>
      <c r="D32" s="694"/>
      <c r="E32" s="694"/>
      <c r="F32" s="694"/>
      <c r="G32" s="694"/>
      <c r="H32" s="694"/>
      <c r="I32" s="694"/>
      <c r="J32" s="694"/>
      <c r="K32" s="694"/>
      <c r="L32" s="694"/>
      <c r="M32" s="694"/>
      <c r="N32" s="694"/>
      <c r="O32" s="694"/>
      <c r="P32" s="694"/>
      <c r="Q32" s="695"/>
      <c r="R32" s="647" t="s">
        <v>246</v>
      </c>
      <c r="S32" s="648"/>
      <c r="T32" s="648"/>
      <c r="U32" s="648"/>
      <c r="V32" s="648"/>
      <c r="W32" s="648"/>
      <c r="X32" s="648"/>
      <c r="Y32" s="649"/>
      <c r="Z32" s="650" t="s">
        <v>246</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6">
        <v>98.8</v>
      </c>
      <c r="BH32" s="683"/>
      <c r="BI32" s="683"/>
      <c r="BJ32" s="683"/>
      <c r="BK32" s="683"/>
      <c r="BL32" s="683"/>
      <c r="BM32" s="653">
        <v>96</v>
      </c>
      <c r="BN32" s="713"/>
      <c r="BO32" s="713"/>
      <c r="BP32" s="713"/>
      <c r="BQ32" s="714"/>
      <c r="BR32" s="716">
        <v>99</v>
      </c>
      <c r="BS32" s="683"/>
      <c r="BT32" s="683"/>
      <c r="BU32" s="683"/>
      <c r="BV32" s="683"/>
      <c r="BW32" s="683"/>
      <c r="BX32" s="653">
        <v>95.3</v>
      </c>
      <c r="BY32" s="713"/>
      <c r="BZ32" s="713"/>
      <c r="CA32" s="713"/>
      <c r="CB32" s="714"/>
      <c r="CD32" s="691"/>
      <c r="CE32" s="692"/>
      <c r="CF32" s="662" t="s">
        <v>321</v>
      </c>
      <c r="CG32" s="663"/>
      <c r="CH32" s="663"/>
      <c r="CI32" s="663"/>
      <c r="CJ32" s="663"/>
      <c r="CK32" s="663"/>
      <c r="CL32" s="663"/>
      <c r="CM32" s="663"/>
      <c r="CN32" s="663"/>
      <c r="CO32" s="663"/>
      <c r="CP32" s="663"/>
      <c r="CQ32" s="664"/>
      <c r="CR32" s="647">
        <v>2501</v>
      </c>
      <c r="CS32" s="648"/>
      <c r="CT32" s="648"/>
      <c r="CU32" s="648"/>
      <c r="CV32" s="648"/>
      <c r="CW32" s="648"/>
      <c r="CX32" s="648"/>
      <c r="CY32" s="649"/>
      <c r="CZ32" s="652">
        <v>0</v>
      </c>
      <c r="DA32" s="681"/>
      <c r="DB32" s="681"/>
      <c r="DC32" s="685"/>
      <c r="DD32" s="656">
        <v>2501</v>
      </c>
      <c r="DE32" s="648"/>
      <c r="DF32" s="648"/>
      <c r="DG32" s="648"/>
      <c r="DH32" s="648"/>
      <c r="DI32" s="648"/>
      <c r="DJ32" s="648"/>
      <c r="DK32" s="649"/>
      <c r="DL32" s="656">
        <v>2501</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322</v>
      </c>
      <c r="C33" s="645"/>
      <c r="D33" s="645"/>
      <c r="E33" s="645"/>
      <c r="F33" s="645"/>
      <c r="G33" s="645"/>
      <c r="H33" s="645"/>
      <c r="I33" s="645"/>
      <c r="J33" s="645"/>
      <c r="K33" s="645"/>
      <c r="L33" s="645"/>
      <c r="M33" s="645"/>
      <c r="N33" s="645"/>
      <c r="O33" s="645"/>
      <c r="P33" s="645"/>
      <c r="Q33" s="646"/>
      <c r="R33" s="647">
        <v>6037287</v>
      </c>
      <c r="S33" s="648"/>
      <c r="T33" s="648"/>
      <c r="U33" s="648"/>
      <c r="V33" s="648"/>
      <c r="W33" s="648"/>
      <c r="X33" s="648"/>
      <c r="Y33" s="649"/>
      <c r="Z33" s="650">
        <v>5.0999999999999996</v>
      </c>
      <c r="AA33" s="650"/>
      <c r="AB33" s="650"/>
      <c r="AC33" s="650"/>
      <c r="AD33" s="651" t="s">
        <v>128</v>
      </c>
      <c r="AE33" s="651"/>
      <c r="AF33" s="651"/>
      <c r="AG33" s="651"/>
      <c r="AH33" s="651"/>
      <c r="AI33" s="651"/>
      <c r="AJ33" s="651"/>
      <c r="AK33" s="651"/>
      <c r="AL33" s="652" t="s">
        <v>246</v>
      </c>
      <c r="AM33" s="653"/>
      <c r="AN33" s="653"/>
      <c r="AO33" s="654"/>
      <c r="AP33" s="708"/>
      <c r="AQ33" s="709"/>
      <c r="AR33" s="709"/>
      <c r="AS33" s="709"/>
      <c r="AT33" s="712"/>
      <c r="AU33" s="232"/>
      <c r="AV33" s="232"/>
      <c r="AW33" s="232"/>
      <c r="AX33" s="697" t="s">
        <v>323</v>
      </c>
      <c r="AY33" s="698"/>
      <c r="AZ33" s="698"/>
      <c r="BA33" s="698"/>
      <c r="BB33" s="698"/>
      <c r="BC33" s="698"/>
      <c r="BD33" s="698"/>
      <c r="BE33" s="698"/>
      <c r="BF33" s="699"/>
      <c r="BG33" s="717">
        <v>97</v>
      </c>
      <c r="BH33" s="718"/>
      <c r="BI33" s="718"/>
      <c r="BJ33" s="718"/>
      <c r="BK33" s="718"/>
      <c r="BL33" s="718"/>
      <c r="BM33" s="719">
        <v>92.6</v>
      </c>
      <c r="BN33" s="718"/>
      <c r="BO33" s="718"/>
      <c r="BP33" s="718"/>
      <c r="BQ33" s="720"/>
      <c r="BR33" s="717">
        <v>98.7</v>
      </c>
      <c r="BS33" s="718"/>
      <c r="BT33" s="718"/>
      <c r="BU33" s="718"/>
      <c r="BV33" s="718"/>
      <c r="BW33" s="718"/>
      <c r="BX33" s="719">
        <v>91</v>
      </c>
      <c r="BY33" s="718"/>
      <c r="BZ33" s="718"/>
      <c r="CA33" s="718"/>
      <c r="CB33" s="720"/>
      <c r="CD33" s="662" t="s">
        <v>324</v>
      </c>
      <c r="CE33" s="663"/>
      <c r="CF33" s="663"/>
      <c r="CG33" s="663"/>
      <c r="CH33" s="663"/>
      <c r="CI33" s="663"/>
      <c r="CJ33" s="663"/>
      <c r="CK33" s="663"/>
      <c r="CL33" s="663"/>
      <c r="CM33" s="663"/>
      <c r="CN33" s="663"/>
      <c r="CO33" s="663"/>
      <c r="CP33" s="663"/>
      <c r="CQ33" s="664"/>
      <c r="CR33" s="647">
        <v>51507025</v>
      </c>
      <c r="CS33" s="683"/>
      <c r="CT33" s="683"/>
      <c r="CU33" s="683"/>
      <c r="CV33" s="683"/>
      <c r="CW33" s="683"/>
      <c r="CX33" s="683"/>
      <c r="CY33" s="684"/>
      <c r="CZ33" s="652">
        <v>44</v>
      </c>
      <c r="DA33" s="681"/>
      <c r="DB33" s="681"/>
      <c r="DC33" s="685"/>
      <c r="DD33" s="656">
        <v>24243253</v>
      </c>
      <c r="DE33" s="683"/>
      <c r="DF33" s="683"/>
      <c r="DG33" s="683"/>
      <c r="DH33" s="683"/>
      <c r="DI33" s="683"/>
      <c r="DJ33" s="683"/>
      <c r="DK33" s="684"/>
      <c r="DL33" s="656">
        <v>17380071</v>
      </c>
      <c r="DM33" s="683"/>
      <c r="DN33" s="683"/>
      <c r="DO33" s="683"/>
      <c r="DP33" s="683"/>
      <c r="DQ33" s="683"/>
      <c r="DR33" s="683"/>
      <c r="DS33" s="683"/>
      <c r="DT33" s="683"/>
      <c r="DU33" s="683"/>
      <c r="DV33" s="684"/>
      <c r="DW33" s="652">
        <v>34.9</v>
      </c>
      <c r="DX33" s="681"/>
      <c r="DY33" s="681"/>
      <c r="DZ33" s="681"/>
      <c r="EA33" s="681"/>
      <c r="EB33" s="681"/>
      <c r="EC33" s="682"/>
    </row>
    <row r="34" spans="2:133" ht="11.25" customHeight="1" x14ac:dyDescent="0.15">
      <c r="B34" s="644" t="s">
        <v>325</v>
      </c>
      <c r="C34" s="645"/>
      <c r="D34" s="645"/>
      <c r="E34" s="645"/>
      <c r="F34" s="645"/>
      <c r="G34" s="645"/>
      <c r="H34" s="645"/>
      <c r="I34" s="645"/>
      <c r="J34" s="645"/>
      <c r="K34" s="645"/>
      <c r="L34" s="645"/>
      <c r="M34" s="645"/>
      <c r="N34" s="645"/>
      <c r="O34" s="645"/>
      <c r="P34" s="645"/>
      <c r="Q34" s="646"/>
      <c r="R34" s="647">
        <v>202684</v>
      </c>
      <c r="S34" s="648"/>
      <c r="T34" s="648"/>
      <c r="U34" s="648"/>
      <c r="V34" s="648"/>
      <c r="W34" s="648"/>
      <c r="X34" s="648"/>
      <c r="Y34" s="649"/>
      <c r="Z34" s="650">
        <v>0.2</v>
      </c>
      <c r="AA34" s="650"/>
      <c r="AB34" s="650"/>
      <c r="AC34" s="650"/>
      <c r="AD34" s="651">
        <v>50464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11418735</v>
      </c>
      <c r="CS34" s="648"/>
      <c r="CT34" s="648"/>
      <c r="CU34" s="648"/>
      <c r="CV34" s="648"/>
      <c r="CW34" s="648"/>
      <c r="CX34" s="648"/>
      <c r="CY34" s="649"/>
      <c r="CZ34" s="652">
        <v>9.8000000000000007</v>
      </c>
      <c r="DA34" s="681"/>
      <c r="DB34" s="681"/>
      <c r="DC34" s="685"/>
      <c r="DD34" s="656">
        <v>8001325</v>
      </c>
      <c r="DE34" s="648"/>
      <c r="DF34" s="648"/>
      <c r="DG34" s="648"/>
      <c r="DH34" s="648"/>
      <c r="DI34" s="648"/>
      <c r="DJ34" s="648"/>
      <c r="DK34" s="649"/>
      <c r="DL34" s="656">
        <v>6377066</v>
      </c>
      <c r="DM34" s="648"/>
      <c r="DN34" s="648"/>
      <c r="DO34" s="648"/>
      <c r="DP34" s="648"/>
      <c r="DQ34" s="648"/>
      <c r="DR34" s="648"/>
      <c r="DS34" s="648"/>
      <c r="DT34" s="648"/>
      <c r="DU34" s="648"/>
      <c r="DV34" s="649"/>
      <c r="DW34" s="652">
        <v>12.8</v>
      </c>
      <c r="DX34" s="681"/>
      <c r="DY34" s="681"/>
      <c r="DZ34" s="681"/>
      <c r="EA34" s="681"/>
      <c r="EB34" s="681"/>
      <c r="EC34" s="682"/>
    </row>
    <row r="35" spans="2:133" ht="11.25" customHeight="1" x14ac:dyDescent="0.15">
      <c r="B35" s="644" t="s">
        <v>327</v>
      </c>
      <c r="C35" s="645"/>
      <c r="D35" s="645"/>
      <c r="E35" s="645"/>
      <c r="F35" s="645"/>
      <c r="G35" s="645"/>
      <c r="H35" s="645"/>
      <c r="I35" s="645"/>
      <c r="J35" s="645"/>
      <c r="K35" s="645"/>
      <c r="L35" s="645"/>
      <c r="M35" s="645"/>
      <c r="N35" s="645"/>
      <c r="O35" s="645"/>
      <c r="P35" s="645"/>
      <c r="Q35" s="646"/>
      <c r="R35" s="647">
        <v>1181934</v>
      </c>
      <c r="S35" s="648"/>
      <c r="T35" s="648"/>
      <c r="U35" s="648"/>
      <c r="V35" s="648"/>
      <c r="W35" s="648"/>
      <c r="X35" s="648"/>
      <c r="Y35" s="649"/>
      <c r="Z35" s="650">
        <v>1</v>
      </c>
      <c r="AA35" s="650"/>
      <c r="AB35" s="650"/>
      <c r="AC35" s="650"/>
      <c r="AD35" s="651" t="s">
        <v>246</v>
      </c>
      <c r="AE35" s="651"/>
      <c r="AF35" s="651"/>
      <c r="AG35" s="651"/>
      <c r="AH35" s="651"/>
      <c r="AI35" s="651"/>
      <c r="AJ35" s="651"/>
      <c r="AK35" s="651"/>
      <c r="AL35" s="652" t="s">
        <v>128</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1535034</v>
      </c>
      <c r="CS35" s="683"/>
      <c r="CT35" s="683"/>
      <c r="CU35" s="683"/>
      <c r="CV35" s="683"/>
      <c r="CW35" s="683"/>
      <c r="CX35" s="683"/>
      <c r="CY35" s="684"/>
      <c r="CZ35" s="652">
        <v>1.3</v>
      </c>
      <c r="DA35" s="681"/>
      <c r="DB35" s="681"/>
      <c r="DC35" s="685"/>
      <c r="DD35" s="656">
        <v>1356548</v>
      </c>
      <c r="DE35" s="683"/>
      <c r="DF35" s="683"/>
      <c r="DG35" s="683"/>
      <c r="DH35" s="683"/>
      <c r="DI35" s="683"/>
      <c r="DJ35" s="683"/>
      <c r="DK35" s="684"/>
      <c r="DL35" s="656">
        <v>896629</v>
      </c>
      <c r="DM35" s="683"/>
      <c r="DN35" s="683"/>
      <c r="DO35" s="683"/>
      <c r="DP35" s="683"/>
      <c r="DQ35" s="683"/>
      <c r="DR35" s="683"/>
      <c r="DS35" s="683"/>
      <c r="DT35" s="683"/>
      <c r="DU35" s="683"/>
      <c r="DV35" s="684"/>
      <c r="DW35" s="652">
        <v>1.8</v>
      </c>
      <c r="DX35" s="681"/>
      <c r="DY35" s="681"/>
      <c r="DZ35" s="681"/>
      <c r="EA35" s="681"/>
      <c r="EB35" s="681"/>
      <c r="EC35" s="682"/>
    </row>
    <row r="36" spans="2:133" ht="11.25" customHeight="1" x14ac:dyDescent="0.15">
      <c r="B36" s="644" t="s">
        <v>331</v>
      </c>
      <c r="C36" s="645"/>
      <c r="D36" s="645"/>
      <c r="E36" s="645"/>
      <c r="F36" s="645"/>
      <c r="G36" s="645"/>
      <c r="H36" s="645"/>
      <c r="I36" s="645"/>
      <c r="J36" s="645"/>
      <c r="K36" s="645"/>
      <c r="L36" s="645"/>
      <c r="M36" s="645"/>
      <c r="N36" s="645"/>
      <c r="O36" s="645"/>
      <c r="P36" s="645"/>
      <c r="Q36" s="646"/>
      <c r="R36" s="647">
        <v>267209</v>
      </c>
      <c r="S36" s="648"/>
      <c r="T36" s="648"/>
      <c r="U36" s="648"/>
      <c r="V36" s="648"/>
      <c r="W36" s="648"/>
      <c r="X36" s="648"/>
      <c r="Y36" s="649"/>
      <c r="Z36" s="650">
        <v>0.2</v>
      </c>
      <c r="AA36" s="650"/>
      <c r="AB36" s="650"/>
      <c r="AC36" s="650"/>
      <c r="AD36" s="651" t="s">
        <v>128</v>
      </c>
      <c r="AE36" s="651"/>
      <c r="AF36" s="651"/>
      <c r="AG36" s="651"/>
      <c r="AH36" s="651"/>
      <c r="AI36" s="651"/>
      <c r="AJ36" s="651"/>
      <c r="AK36" s="651"/>
      <c r="AL36" s="652" t="s">
        <v>246</v>
      </c>
      <c r="AM36" s="653"/>
      <c r="AN36" s="653"/>
      <c r="AO36" s="654"/>
      <c r="AP36" s="235"/>
      <c r="AQ36" s="721" t="s">
        <v>332</v>
      </c>
      <c r="AR36" s="722"/>
      <c r="AS36" s="722"/>
      <c r="AT36" s="722"/>
      <c r="AU36" s="722"/>
      <c r="AV36" s="722"/>
      <c r="AW36" s="722"/>
      <c r="AX36" s="722"/>
      <c r="AY36" s="723"/>
      <c r="AZ36" s="636">
        <v>12211688</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149815</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27579752</v>
      </c>
      <c r="CS36" s="648"/>
      <c r="CT36" s="648"/>
      <c r="CU36" s="648"/>
      <c r="CV36" s="648"/>
      <c r="CW36" s="648"/>
      <c r="CX36" s="648"/>
      <c r="CY36" s="649"/>
      <c r="CZ36" s="652">
        <v>23.6</v>
      </c>
      <c r="DA36" s="681"/>
      <c r="DB36" s="681"/>
      <c r="DC36" s="685"/>
      <c r="DD36" s="656">
        <v>8890638</v>
      </c>
      <c r="DE36" s="648"/>
      <c r="DF36" s="648"/>
      <c r="DG36" s="648"/>
      <c r="DH36" s="648"/>
      <c r="DI36" s="648"/>
      <c r="DJ36" s="648"/>
      <c r="DK36" s="649"/>
      <c r="DL36" s="656">
        <v>4841974</v>
      </c>
      <c r="DM36" s="648"/>
      <c r="DN36" s="648"/>
      <c r="DO36" s="648"/>
      <c r="DP36" s="648"/>
      <c r="DQ36" s="648"/>
      <c r="DR36" s="648"/>
      <c r="DS36" s="648"/>
      <c r="DT36" s="648"/>
      <c r="DU36" s="648"/>
      <c r="DV36" s="649"/>
      <c r="DW36" s="652">
        <v>9.6999999999999993</v>
      </c>
      <c r="DX36" s="681"/>
      <c r="DY36" s="681"/>
      <c r="DZ36" s="681"/>
      <c r="EA36" s="681"/>
      <c r="EB36" s="681"/>
      <c r="EC36" s="682"/>
    </row>
    <row r="37" spans="2:133" ht="11.25" customHeight="1" x14ac:dyDescent="0.15">
      <c r="B37" s="644" t="s">
        <v>335</v>
      </c>
      <c r="C37" s="645"/>
      <c r="D37" s="645"/>
      <c r="E37" s="645"/>
      <c r="F37" s="645"/>
      <c r="G37" s="645"/>
      <c r="H37" s="645"/>
      <c r="I37" s="645"/>
      <c r="J37" s="645"/>
      <c r="K37" s="645"/>
      <c r="L37" s="645"/>
      <c r="M37" s="645"/>
      <c r="N37" s="645"/>
      <c r="O37" s="645"/>
      <c r="P37" s="645"/>
      <c r="Q37" s="646"/>
      <c r="R37" s="647">
        <v>40138</v>
      </c>
      <c r="S37" s="648"/>
      <c r="T37" s="648"/>
      <c r="U37" s="648"/>
      <c r="V37" s="648"/>
      <c r="W37" s="648"/>
      <c r="X37" s="648"/>
      <c r="Y37" s="649"/>
      <c r="Z37" s="650">
        <v>0</v>
      </c>
      <c r="AA37" s="650"/>
      <c r="AB37" s="650"/>
      <c r="AC37" s="650"/>
      <c r="AD37" s="651" t="s">
        <v>128</v>
      </c>
      <c r="AE37" s="651"/>
      <c r="AF37" s="651"/>
      <c r="AG37" s="651"/>
      <c r="AH37" s="651"/>
      <c r="AI37" s="651"/>
      <c r="AJ37" s="651"/>
      <c r="AK37" s="651"/>
      <c r="AL37" s="652" t="s">
        <v>128</v>
      </c>
      <c r="AM37" s="653"/>
      <c r="AN37" s="653"/>
      <c r="AO37" s="654"/>
      <c r="AQ37" s="725" t="s">
        <v>336</v>
      </c>
      <c r="AR37" s="726"/>
      <c r="AS37" s="726"/>
      <c r="AT37" s="726"/>
      <c r="AU37" s="726"/>
      <c r="AV37" s="726"/>
      <c r="AW37" s="726"/>
      <c r="AX37" s="726"/>
      <c r="AY37" s="727"/>
      <c r="AZ37" s="647">
        <v>1972750</v>
      </c>
      <c r="BA37" s="648"/>
      <c r="BB37" s="648"/>
      <c r="BC37" s="648"/>
      <c r="BD37" s="683"/>
      <c r="BE37" s="683"/>
      <c r="BF37" s="714"/>
      <c r="BG37" s="662" t="s">
        <v>337</v>
      </c>
      <c r="BH37" s="663"/>
      <c r="BI37" s="663"/>
      <c r="BJ37" s="663"/>
      <c r="BK37" s="663"/>
      <c r="BL37" s="663"/>
      <c r="BM37" s="663"/>
      <c r="BN37" s="663"/>
      <c r="BO37" s="663"/>
      <c r="BP37" s="663"/>
      <c r="BQ37" s="663"/>
      <c r="BR37" s="663"/>
      <c r="BS37" s="663"/>
      <c r="BT37" s="663"/>
      <c r="BU37" s="664"/>
      <c r="BV37" s="647">
        <v>-111869</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1737550</v>
      </c>
      <c r="CS37" s="683"/>
      <c r="CT37" s="683"/>
      <c r="CU37" s="683"/>
      <c r="CV37" s="683"/>
      <c r="CW37" s="683"/>
      <c r="CX37" s="683"/>
      <c r="CY37" s="684"/>
      <c r="CZ37" s="652">
        <v>1.5</v>
      </c>
      <c r="DA37" s="681"/>
      <c r="DB37" s="681"/>
      <c r="DC37" s="685"/>
      <c r="DD37" s="656">
        <v>970950</v>
      </c>
      <c r="DE37" s="683"/>
      <c r="DF37" s="683"/>
      <c r="DG37" s="683"/>
      <c r="DH37" s="683"/>
      <c r="DI37" s="683"/>
      <c r="DJ37" s="683"/>
      <c r="DK37" s="684"/>
      <c r="DL37" s="656">
        <v>968547</v>
      </c>
      <c r="DM37" s="683"/>
      <c r="DN37" s="683"/>
      <c r="DO37" s="683"/>
      <c r="DP37" s="683"/>
      <c r="DQ37" s="683"/>
      <c r="DR37" s="683"/>
      <c r="DS37" s="683"/>
      <c r="DT37" s="683"/>
      <c r="DU37" s="683"/>
      <c r="DV37" s="684"/>
      <c r="DW37" s="652">
        <v>1.9</v>
      </c>
      <c r="DX37" s="681"/>
      <c r="DY37" s="681"/>
      <c r="DZ37" s="681"/>
      <c r="EA37" s="681"/>
      <c r="EB37" s="681"/>
      <c r="EC37" s="682"/>
    </row>
    <row r="38" spans="2:133" ht="11.25" customHeight="1" x14ac:dyDescent="0.15">
      <c r="B38" s="644" t="s">
        <v>339</v>
      </c>
      <c r="C38" s="645"/>
      <c r="D38" s="645"/>
      <c r="E38" s="645"/>
      <c r="F38" s="645"/>
      <c r="G38" s="645"/>
      <c r="H38" s="645"/>
      <c r="I38" s="645"/>
      <c r="J38" s="645"/>
      <c r="K38" s="645"/>
      <c r="L38" s="645"/>
      <c r="M38" s="645"/>
      <c r="N38" s="645"/>
      <c r="O38" s="645"/>
      <c r="P38" s="645"/>
      <c r="Q38" s="646"/>
      <c r="R38" s="647">
        <v>3982832</v>
      </c>
      <c r="S38" s="648"/>
      <c r="T38" s="648"/>
      <c r="U38" s="648"/>
      <c r="V38" s="648"/>
      <c r="W38" s="648"/>
      <c r="X38" s="648"/>
      <c r="Y38" s="649"/>
      <c r="Z38" s="650">
        <v>3.4</v>
      </c>
      <c r="AA38" s="650"/>
      <c r="AB38" s="650"/>
      <c r="AC38" s="650"/>
      <c r="AD38" s="651">
        <v>56368</v>
      </c>
      <c r="AE38" s="651"/>
      <c r="AF38" s="651"/>
      <c r="AG38" s="651"/>
      <c r="AH38" s="651"/>
      <c r="AI38" s="651"/>
      <c r="AJ38" s="651"/>
      <c r="AK38" s="651"/>
      <c r="AL38" s="652">
        <v>0.1</v>
      </c>
      <c r="AM38" s="653"/>
      <c r="AN38" s="653"/>
      <c r="AO38" s="654"/>
      <c r="AQ38" s="725" t="s">
        <v>340</v>
      </c>
      <c r="AR38" s="726"/>
      <c r="AS38" s="726"/>
      <c r="AT38" s="726"/>
      <c r="AU38" s="726"/>
      <c r="AV38" s="726"/>
      <c r="AW38" s="726"/>
      <c r="AX38" s="726"/>
      <c r="AY38" s="727"/>
      <c r="AZ38" s="647">
        <v>1965670</v>
      </c>
      <c r="BA38" s="648"/>
      <c r="BB38" s="648"/>
      <c r="BC38" s="648"/>
      <c r="BD38" s="683"/>
      <c r="BE38" s="683"/>
      <c r="BF38" s="714"/>
      <c r="BG38" s="662" t="s">
        <v>341</v>
      </c>
      <c r="BH38" s="663"/>
      <c r="BI38" s="663"/>
      <c r="BJ38" s="663"/>
      <c r="BK38" s="663"/>
      <c r="BL38" s="663"/>
      <c r="BM38" s="663"/>
      <c r="BN38" s="663"/>
      <c r="BO38" s="663"/>
      <c r="BP38" s="663"/>
      <c r="BQ38" s="663"/>
      <c r="BR38" s="663"/>
      <c r="BS38" s="663"/>
      <c r="BT38" s="663"/>
      <c r="BU38" s="664"/>
      <c r="BV38" s="647">
        <v>23266</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7297121</v>
      </c>
      <c r="CS38" s="648"/>
      <c r="CT38" s="648"/>
      <c r="CU38" s="648"/>
      <c r="CV38" s="648"/>
      <c r="CW38" s="648"/>
      <c r="CX38" s="648"/>
      <c r="CY38" s="649"/>
      <c r="CZ38" s="652">
        <v>6.2</v>
      </c>
      <c r="DA38" s="681"/>
      <c r="DB38" s="681"/>
      <c r="DC38" s="685"/>
      <c r="DD38" s="656">
        <v>5831949</v>
      </c>
      <c r="DE38" s="648"/>
      <c r="DF38" s="648"/>
      <c r="DG38" s="648"/>
      <c r="DH38" s="648"/>
      <c r="DI38" s="648"/>
      <c r="DJ38" s="648"/>
      <c r="DK38" s="649"/>
      <c r="DL38" s="656">
        <v>5264402</v>
      </c>
      <c r="DM38" s="648"/>
      <c r="DN38" s="648"/>
      <c r="DO38" s="648"/>
      <c r="DP38" s="648"/>
      <c r="DQ38" s="648"/>
      <c r="DR38" s="648"/>
      <c r="DS38" s="648"/>
      <c r="DT38" s="648"/>
      <c r="DU38" s="648"/>
      <c r="DV38" s="649"/>
      <c r="DW38" s="652">
        <v>10.6</v>
      </c>
      <c r="DX38" s="681"/>
      <c r="DY38" s="681"/>
      <c r="DZ38" s="681"/>
      <c r="EA38" s="681"/>
      <c r="EB38" s="681"/>
      <c r="EC38" s="682"/>
    </row>
    <row r="39" spans="2:133" ht="11.25" customHeight="1" x14ac:dyDescent="0.15">
      <c r="B39" s="644" t="s">
        <v>343</v>
      </c>
      <c r="C39" s="645"/>
      <c r="D39" s="645"/>
      <c r="E39" s="645"/>
      <c r="F39" s="645"/>
      <c r="G39" s="645"/>
      <c r="H39" s="645"/>
      <c r="I39" s="645"/>
      <c r="J39" s="645"/>
      <c r="K39" s="645"/>
      <c r="L39" s="645"/>
      <c r="M39" s="645"/>
      <c r="N39" s="645"/>
      <c r="O39" s="645"/>
      <c r="P39" s="645"/>
      <c r="Q39" s="646"/>
      <c r="R39" s="647">
        <v>10339181</v>
      </c>
      <c r="S39" s="648"/>
      <c r="T39" s="648"/>
      <c r="U39" s="648"/>
      <c r="V39" s="648"/>
      <c r="W39" s="648"/>
      <c r="X39" s="648"/>
      <c r="Y39" s="649"/>
      <c r="Z39" s="650">
        <v>8.8000000000000007</v>
      </c>
      <c r="AA39" s="650"/>
      <c r="AB39" s="650"/>
      <c r="AC39" s="650"/>
      <c r="AD39" s="651" t="s">
        <v>246</v>
      </c>
      <c r="AE39" s="651"/>
      <c r="AF39" s="651"/>
      <c r="AG39" s="651"/>
      <c r="AH39" s="651"/>
      <c r="AI39" s="651"/>
      <c r="AJ39" s="651"/>
      <c r="AK39" s="651"/>
      <c r="AL39" s="652" t="s">
        <v>246</v>
      </c>
      <c r="AM39" s="653"/>
      <c r="AN39" s="653"/>
      <c r="AO39" s="654"/>
      <c r="AQ39" s="725" t="s">
        <v>344</v>
      </c>
      <c r="AR39" s="726"/>
      <c r="AS39" s="726"/>
      <c r="AT39" s="726"/>
      <c r="AU39" s="726"/>
      <c r="AV39" s="726"/>
      <c r="AW39" s="726"/>
      <c r="AX39" s="726"/>
      <c r="AY39" s="727"/>
      <c r="AZ39" s="647">
        <v>901074</v>
      </c>
      <c r="BA39" s="648"/>
      <c r="BB39" s="648"/>
      <c r="BC39" s="648"/>
      <c r="BD39" s="683"/>
      <c r="BE39" s="683"/>
      <c r="BF39" s="714"/>
      <c r="BG39" s="662" t="s">
        <v>345</v>
      </c>
      <c r="BH39" s="663"/>
      <c r="BI39" s="663"/>
      <c r="BJ39" s="663"/>
      <c r="BK39" s="663"/>
      <c r="BL39" s="663"/>
      <c r="BM39" s="663"/>
      <c r="BN39" s="663"/>
      <c r="BO39" s="663"/>
      <c r="BP39" s="663"/>
      <c r="BQ39" s="663"/>
      <c r="BR39" s="663"/>
      <c r="BS39" s="663"/>
      <c r="BT39" s="663"/>
      <c r="BU39" s="664"/>
      <c r="BV39" s="647">
        <v>32750</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239345</v>
      </c>
      <c r="CS39" s="683"/>
      <c r="CT39" s="683"/>
      <c r="CU39" s="683"/>
      <c r="CV39" s="683"/>
      <c r="CW39" s="683"/>
      <c r="CX39" s="683"/>
      <c r="CY39" s="684"/>
      <c r="CZ39" s="652">
        <v>0.2</v>
      </c>
      <c r="DA39" s="681"/>
      <c r="DB39" s="681"/>
      <c r="DC39" s="685"/>
      <c r="DD39" s="656">
        <v>133639</v>
      </c>
      <c r="DE39" s="683"/>
      <c r="DF39" s="683"/>
      <c r="DG39" s="683"/>
      <c r="DH39" s="683"/>
      <c r="DI39" s="683"/>
      <c r="DJ39" s="683"/>
      <c r="DK39" s="684"/>
      <c r="DL39" s="656" t="s">
        <v>246</v>
      </c>
      <c r="DM39" s="683"/>
      <c r="DN39" s="683"/>
      <c r="DO39" s="683"/>
      <c r="DP39" s="683"/>
      <c r="DQ39" s="683"/>
      <c r="DR39" s="683"/>
      <c r="DS39" s="683"/>
      <c r="DT39" s="683"/>
      <c r="DU39" s="683"/>
      <c r="DV39" s="684"/>
      <c r="DW39" s="652" t="s">
        <v>246</v>
      </c>
      <c r="DX39" s="681"/>
      <c r="DY39" s="681"/>
      <c r="DZ39" s="681"/>
      <c r="EA39" s="681"/>
      <c r="EB39" s="681"/>
      <c r="EC39" s="682"/>
    </row>
    <row r="40" spans="2:133" ht="11.25" customHeight="1" x14ac:dyDescent="0.15">
      <c r="B40" s="644" t="s">
        <v>347</v>
      </c>
      <c r="C40" s="645"/>
      <c r="D40" s="645"/>
      <c r="E40" s="645"/>
      <c r="F40" s="645"/>
      <c r="G40" s="645"/>
      <c r="H40" s="645"/>
      <c r="I40" s="645"/>
      <c r="J40" s="645"/>
      <c r="K40" s="645"/>
      <c r="L40" s="645"/>
      <c r="M40" s="645"/>
      <c r="N40" s="645"/>
      <c r="O40" s="645"/>
      <c r="P40" s="645"/>
      <c r="Q40" s="646"/>
      <c r="R40" s="647">
        <v>275204</v>
      </c>
      <c r="S40" s="648"/>
      <c r="T40" s="648"/>
      <c r="U40" s="648"/>
      <c r="V40" s="648"/>
      <c r="W40" s="648"/>
      <c r="X40" s="648"/>
      <c r="Y40" s="649"/>
      <c r="Z40" s="650">
        <v>0.2</v>
      </c>
      <c r="AA40" s="650"/>
      <c r="AB40" s="650"/>
      <c r="AC40" s="650"/>
      <c r="AD40" s="651" t="s">
        <v>128</v>
      </c>
      <c r="AE40" s="651"/>
      <c r="AF40" s="651"/>
      <c r="AG40" s="651"/>
      <c r="AH40" s="651"/>
      <c r="AI40" s="651"/>
      <c r="AJ40" s="651"/>
      <c r="AK40" s="651"/>
      <c r="AL40" s="652" t="s">
        <v>128</v>
      </c>
      <c r="AM40" s="653"/>
      <c r="AN40" s="653"/>
      <c r="AO40" s="654"/>
      <c r="AQ40" s="725" t="s">
        <v>348</v>
      </c>
      <c r="AR40" s="726"/>
      <c r="AS40" s="726"/>
      <c r="AT40" s="726"/>
      <c r="AU40" s="726"/>
      <c r="AV40" s="726"/>
      <c r="AW40" s="726"/>
      <c r="AX40" s="726"/>
      <c r="AY40" s="727"/>
      <c r="AZ40" s="647">
        <v>39926</v>
      </c>
      <c r="BA40" s="648"/>
      <c r="BB40" s="648"/>
      <c r="BC40" s="648"/>
      <c r="BD40" s="683"/>
      <c r="BE40" s="683"/>
      <c r="BF40" s="714"/>
      <c r="BG40" s="734" t="s">
        <v>349</v>
      </c>
      <c r="BH40" s="735"/>
      <c r="BI40" s="735"/>
      <c r="BJ40" s="735"/>
      <c r="BK40" s="735"/>
      <c r="BL40" s="236"/>
      <c r="BM40" s="663" t="s">
        <v>350</v>
      </c>
      <c r="BN40" s="663"/>
      <c r="BO40" s="663"/>
      <c r="BP40" s="663"/>
      <c r="BQ40" s="663"/>
      <c r="BR40" s="663"/>
      <c r="BS40" s="663"/>
      <c r="BT40" s="663"/>
      <c r="BU40" s="664"/>
      <c r="BV40" s="647">
        <v>81</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3437038</v>
      </c>
      <c r="CS40" s="648"/>
      <c r="CT40" s="648"/>
      <c r="CU40" s="648"/>
      <c r="CV40" s="648"/>
      <c r="CW40" s="648"/>
      <c r="CX40" s="648"/>
      <c r="CY40" s="649"/>
      <c r="CZ40" s="652">
        <v>2.9</v>
      </c>
      <c r="DA40" s="681"/>
      <c r="DB40" s="681"/>
      <c r="DC40" s="685"/>
      <c r="DD40" s="656">
        <v>29154</v>
      </c>
      <c r="DE40" s="648"/>
      <c r="DF40" s="648"/>
      <c r="DG40" s="648"/>
      <c r="DH40" s="648"/>
      <c r="DI40" s="648"/>
      <c r="DJ40" s="648"/>
      <c r="DK40" s="649"/>
      <c r="DL40" s="656" t="s">
        <v>246</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352</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246</v>
      </c>
      <c r="AA41" s="650"/>
      <c r="AB41" s="650"/>
      <c r="AC41" s="650"/>
      <c r="AD41" s="651" t="s">
        <v>246</v>
      </c>
      <c r="AE41" s="651"/>
      <c r="AF41" s="651"/>
      <c r="AG41" s="651"/>
      <c r="AH41" s="651"/>
      <c r="AI41" s="651"/>
      <c r="AJ41" s="651"/>
      <c r="AK41" s="651"/>
      <c r="AL41" s="652" t="s">
        <v>128</v>
      </c>
      <c r="AM41" s="653"/>
      <c r="AN41" s="653"/>
      <c r="AO41" s="654"/>
      <c r="AQ41" s="725" t="s">
        <v>353</v>
      </c>
      <c r="AR41" s="726"/>
      <c r="AS41" s="726"/>
      <c r="AT41" s="726"/>
      <c r="AU41" s="726"/>
      <c r="AV41" s="726"/>
      <c r="AW41" s="726"/>
      <c r="AX41" s="726"/>
      <c r="AY41" s="727"/>
      <c r="AZ41" s="647">
        <v>1795606</v>
      </c>
      <c r="BA41" s="648"/>
      <c r="BB41" s="648"/>
      <c r="BC41" s="648"/>
      <c r="BD41" s="683"/>
      <c r="BE41" s="683"/>
      <c r="BF41" s="714"/>
      <c r="BG41" s="734"/>
      <c r="BH41" s="735"/>
      <c r="BI41" s="735"/>
      <c r="BJ41" s="735"/>
      <c r="BK41" s="735"/>
      <c r="BL41" s="236"/>
      <c r="BM41" s="663" t="s">
        <v>354</v>
      </c>
      <c r="BN41" s="663"/>
      <c r="BO41" s="663"/>
      <c r="BP41" s="663"/>
      <c r="BQ41" s="663"/>
      <c r="BR41" s="663"/>
      <c r="BS41" s="663"/>
      <c r="BT41" s="663"/>
      <c r="BU41" s="664"/>
      <c r="BV41" s="647">
        <v>1</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246</v>
      </c>
      <c r="CS41" s="683"/>
      <c r="CT41" s="683"/>
      <c r="CU41" s="683"/>
      <c r="CV41" s="683"/>
      <c r="CW41" s="683"/>
      <c r="CX41" s="683"/>
      <c r="CY41" s="684"/>
      <c r="CZ41" s="652" t="s">
        <v>246</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356</v>
      </c>
      <c r="C42" s="645"/>
      <c r="D42" s="645"/>
      <c r="E42" s="645"/>
      <c r="F42" s="645"/>
      <c r="G42" s="645"/>
      <c r="H42" s="645"/>
      <c r="I42" s="645"/>
      <c r="J42" s="645"/>
      <c r="K42" s="645"/>
      <c r="L42" s="645"/>
      <c r="M42" s="645"/>
      <c r="N42" s="645"/>
      <c r="O42" s="645"/>
      <c r="P42" s="645"/>
      <c r="Q42" s="646"/>
      <c r="R42" s="647">
        <v>1926277</v>
      </c>
      <c r="S42" s="648"/>
      <c r="T42" s="648"/>
      <c r="U42" s="648"/>
      <c r="V42" s="648"/>
      <c r="W42" s="648"/>
      <c r="X42" s="648"/>
      <c r="Y42" s="649"/>
      <c r="Z42" s="650">
        <v>1.6</v>
      </c>
      <c r="AA42" s="650"/>
      <c r="AB42" s="650"/>
      <c r="AC42" s="650"/>
      <c r="AD42" s="651" t="s">
        <v>128</v>
      </c>
      <c r="AE42" s="651"/>
      <c r="AF42" s="651"/>
      <c r="AG42" s="651"/>
      <c r="AH42" s="651"/>
      <c r="AI42" s="651"/>
      <c r="AJ42" s="651"/>
      <c r="AK42" s="651"/>
      <c r="AL42" s="652" t="s">
        <v>246</v>
      </c>
      <c r="AM42" s="653"/>
      <c r="AN42" s="653"/>
      <c r="AO42" s="654"/>
      <c r="AQ42" s="746" t="s">
        <v>357</v>
      </c>
      <c r="AR42" s="747"/>
      <c r="AS42" s="747"/>
      <c r="AT42" s="747"/>
      <c r="AU42" s="747"/>
      <c r="AV42" s="747"/>
      <c r="AW42" s="747"/>
      <c r="AX42" s="747"/>
      <c r="AY42" s="748"/>
      <c r="AZ42" s="738">
        <v>5536662</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368</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10934758</v>
      </c>
      <c r="CS42" s="648"/>
      <c r="CT42" s="648"/>
      <c r="CU42" s="648"/>
      <c r="CV42" s="648"/>
      <c r="CW42" s="648"/>
      <c r="CX42" s="648"/>
      <c r="CY42" s="649"/>
      <c r="CZ42" s="652">
        <v>9.3000000000000007</v>
      </c>
      <c r="DA42" s="653"/>
      <c r="DB42" s="653"/>
      <c r="DC42" s="665"/>
      <c r="DD42" s="656">
        <v>1843026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360</v>
      </c>
      <c r="C43" s="698"/>
      <c r="D43" s="698"/>
      <c r="E43" s="698"/>
      <c r="F43" s="698"/>
      <c r="G43" s="698"/>
      <c r="H43" s="698"/>
      <c r="I43" s="698"/>
      <c r="J43" s="698"/>
      <c r="K43" s="698"/>
      <c r="L43" s="698"/>
      <c r="M43" s="698"/>
      <c r="N43" s="698"/>
      <c r="O43" s="698"/>
      <c r="P43" s="698"/>
      <c r="Q43" s="699"/>
      <c r="R43" s="738">
        <v>117656013</v>
      </c>
      <c r="S43" s="739"/>
      <c r="T43" s="739"/>
      <c r="U43" s="739"/>
      <c r="V43" s="739"/>
      <c r="W43" s="739"/>
      <c r="X43" s="739"/>
      <c r="Y43" s="740"/>
      <c r="Z43" s="741">
        <v>100</v>
      </c>
      <c r="AA43" s="741"/>
      <c r="AB43" s="741"/>
      <c r="AC43" s="741"/>
      <c r="AD43" s="742">
        <v>47580231</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606475</v>
      </c>
      <c r="CS43" s="683"/>
      <c r="CT43" s="683"/>
      <c r="CU43" s="683"/>
      <c r="CV43" s="683"/>
      <c r="CW43" s="683"/>
      <c r="CX43" s="683"/>
      <c r="CY43" s="684"/>
      <c r="CZ43" s="652">
        <v>0.5</v>
      </c>
      <c r="DA43" s="681"/>
      <c r="DB43" s="681"/>
      <c r="DC43" s="685"/>
      <c r="DD43" s="656">
        <v>518610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362</v>
      </c>
      <c r="CG44" s="645"/>
      <c r="CH44" s="645"/>
      <c r="CI44" s="645"/>
      <c r="CJ44" s="645"/>
      <c r="CK44" s="645"/>
      <c r="CL44" s="645"/>
      <c r="CM44" s="645"/>
      <c r="CN44" s="645"/>
      <c r="CO44" s="645"/>
      <c r="CP44" s="645"/>
      <c r="CQ44" s="646"/>
      <c r="CR44" s="647">
        <v>10900611</v>
      </c>
      <c r="CS44" s="648"/>
      <c r="CT44" s="648"/>
      <c r="CU44" s="648"/>
      <c r="CV44" s="648"/>
      <c r="CW44" s="648"/>
      <c r="CX44" s="648"/>
      <c r="CY44" s="649"/>
      <c r="CZ44" s="652">
        <v>9.3000000000000007</v>
      </c>
      <c r="DA44" s="653"/>
      <c r="DB44" s="653"/>
      <c r="DC44" s="665"/>
      <c r="DD44" s="656">
        <v>1842897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4909986</v>
      </c>
      <c r="CS45" s="683"/>
      <c r="CT45" s="683"/>
      <c r="CU45" s="683"/>
      <c r="CV45" s="683"/>
      <c r="CW45" s="683"/>
      <c r="CX45" s="683"/>
      <c r="CY45" s="684"/>
      <c r="CZ45" s="652">
        <v>4.2</v>
      </c>
      <c r="DA45" s="681"/>
      <c r="DB45" s="681"/>
      <c r="DC45" s="685"/>
      <c r="DD45" s="656">
        <v>437053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4960761</v>
      </c>
      <c r="CS46" s="648"/>
      <c r="CT46" s="648"/>
      <c r="CU46" s="648"/>
      <c r="CV46" s="648"/>
      <c r="CW46" s="648"/>
      <c r="CX46" s="648"/>
      <c r="CY46" s="649"/>
      <c r="CZ46" s="652">
        <v>4.2</v>
      </c>
      <c r="DA46" s="653"/>
      <c r="DB46" s="653"/>
      <c r="DC46" s="665"/>
      <c r="DD46" s="656">
        <v>1405535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34147</v>
      </c>
      <c r="CS47" s="683"/>
      <c r="CT47" s="683"/>
      <c r="CU47" s="683"/>
      <c r="CV47" s="683"/>
      <c r="CW47" s="683"/>
      <c r="CX47" s="683"/>
      <c r="CY47" s="684"/>
      <c r="CZ47" s="652">
        <v>0</v>
      </c>
      <c r="DA47" s="681"/>
      <c r="DB47" s="681"/>
      <c r="DC47" s="685"/>
      <c r="DD47" s="656">
        <v>129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246</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370</v>
      </c>
      <c r="CE49" s="698"/>
      <c r="CF49" s="698"/>
      <c r="CG49" s="698"/>
      <c r="CH49" s="698"/>
      <c r="CI49" s="698"/>
      <c r="CJ49" s="698"/>
      <c r="CK49" s="698"/>
      <c r="CL49" s="698"/>
      <c r="CM49" s="698"/>
      <c r="CN49" s="698"/>
      <c r="CO49" s="698"/>
      <c r="CP49" s="698"/>
      <c r="CQ49" s="699"/>
      <c r="CR49" s="738">
        <v>116996919</v>
      </c>
      <c r="CS49" s="718"/>
      <c r="CT49" s="718"/>
      <c r="CU49" s="718"/>
      <c r="CV49" s="718"/>
      <c r="CW49" s="718"/>
      <c r="CX49" s="718"/>
      <c r="CY49" s="749"/>
      <c r="CZ49" s="743">
        <v>100</v>
      </c>
      <c r="DA49" s="750"/>
      <c r="DB49" s="750"/>
      <c r="DC49" s="751"/>
      <c r="DD49" s="752">
        <v>56846618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Tu1C2sBbnyK1nuOl7/85rg5s1XkK+kHdfK+igLjAJtXlsMFV5cb6bNbnjDW5/cvSzzuldFjg/Vg/KzOPG6+Fg==" saltValue="dcKcFev5hHfXHVMziyRm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Z41" sqref="AZ41:BD4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393</v>
      </c>
      <c r="C7" s="780"/>
      <c r="D7" s="780"/>
      <c r="E7" s="780"/>
      <c r="F7" s="780"/>
      <c r="G7" s="780"/>
      <c r="H7" s="780"/>
      <c r="I7" s="780"/>
      <c r="J7" s="780"/>
      <c r="K7" s="780"/>
      <c r="L7" s="780"/>
      <c r="M7" s="780"/>
      <c r="N7" s="780"/>
      <c r="O7" s="780"/>
      <c r="P7" s="781"/>
      <c r="Q7" s="782">
        <v>117516</v>
      </c>
      <c r="R7" s="783"/>
      <c r="S7" s="783"/>
      <c r="T7" s="783"/>
      <c r="U7" s="783"/>
      <c r="V7" s="783">
        <v>116860</v>
      </c>
      <c r="W7" s="783"/>
      <c r="X7" s="783"/>
      <c r="Y7" s="783"/>
      <c r="Z7" s="783"/>
      <c r="AA7" s="783">
        <v>656</v>
      </c>
      <c r="AB7" s="783"/>
      <c r="AC7" s="783"/>
      <c r="AD7" s="783"/>
      <c r="AE7" s="784"/>
      <c r="AF7" s="785">
        <v>623</v>
      </c>
      <c r="AG7" s="786"/>
      <c r="AH7" s="786"/>
      <c r="AI7" s="786"/>
      <c r="AJ7" s="787"/>
      <c r="AK7" s="822">
        <v>265</v>
      </c>
      <c r="AL7" s="823"/>
      <c r="AM7" s="823"/>
      <c r="AN7" s="823"/>
      <c r="AO7" s="823"/>
      <c r="AP7" s="823">
        <v>114169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613</v>
      </c>
      <c r="BT7" s="827"/>
      <c r="BU7" s="827"/>
      <c r="BV7" s="827"/>
      <c r="BW7" s="827"/>
      <c r="BX7" s="827"/>
      <c r="BY7" s="827"/>
      <c r="BZ7" s="827"/>
      <c r="CA7" s="827"/>
      <c r="CB7" s="827"/>
      <c r="CC7" s="827"/>
      <c r="CD7" s="827"/>
      <c r="CE7" s="827"/>
      <c r="CF7" s="827"/>
      <c r="CG7" s="828"/>
      <c r="CH7" s="819">
        <v>14</v>
      </c>
      <c r="CI7" s="820"/>
      <c r="CJ7" s="820"/>
      <c r="CK7" s="820"/>
      <c r="CL7" s="821"/>
      <c r="CM7" s="819">
        <v>359</v>
      </c>
      <c r="CN7" s="820"/>
      <c r="CO7" s="820"/>
      <c r="CP7" s="820"/>
      <c r="CQ7" s="821"/>
      <c r="CR7" s="819">
        <v>60</v>
      </c>
      <c r="CS7" s="820"/>
      <c r="CT7" s="820"/>
      <c r="CU7" s="820"/>
      <c r="CV7" s="821"/>
      <c r="CW7" s="819" t="s">
        <v>535</v>
      </c>
      <c r="CX7" s="820"/>
      <c r="CY7" s="820"/>
      <c r="CZ7" s="820"/>
      <c r="DA7" s="821"/>
      <c r="DB7" s="819" t="s">
        <v>535</v>
      </c>
      <c r="DC7" s="820"/>
      <c r="DD7" s="820"/>
      <c r="DE7" s="820"/>
      <c r="DF7" s="821"/>
      <c r="DG7" s="819" t="s">
        <v>535</v>
      </c>
      <c r="DH7" s="820"/>
      <c r="DI7" s="820"/>
      <c r="DJ7" s="820"/>
      <c r="DK7" s="821"/>
      <c r="DL7" s="819" t="s">
        <v>535</v>
      </c>
      <c r="DM7" s="820"/>
      <c r="DN7" s="820"/>
      <c r="DO7" s="820"/>
      <c r="DP7" s="821"/>
      <c r="DQ7" s="819" t="s">
        <v>535</v>
      </c>
      <c r="DR7" s="820"/>
      <c r="DS7" s="820"/>
      <c r="DT7" s="820"/>
      <c r="DU7" s="821"/>
      <c r="DV7" s="800"/>
      <c r="DW7" s="801"/>
      <c r="DX7" s="801"/>
      <c r="DY7" s="801"/>
      <c r="DZ7" s="802"/>
      <c r="EA7" s="256"/>
    </row>
    <row r="8" spans="1:131" s="257" customFormat="1" ht="26.25" customHeight="1" x14ac:dyDescent="0.15">
      <c r="A8" s="263">
        <v>2</v>
      </c>
      <c r="B8" s="803" t="s">
        <v>394</v>
      </c>
      <c r="C8" s="804"/>
      <c r="D8" s="804"/>
      <c r="E8" s="804"/>
      <c r="F8" s="804"/>
      <c r="G8" s="804"/>
      <c r="H8" s="804"/>
      <c r="I8" s="804"/>
      <c r="J8" s="804"/>
      <c r="K8" s="804"/>
      <c r="L8" s="804"/>
      <c r="M8" s="804"/>
      <c r="N8" s="804"/>
      <c r="O8" s="804"/>
      <c r="P8" s="805"/>
      <c r="Q8" s="806">
        <v>255</v>
      </c>
      <c r="R8" s="807"/>
      <c r="S8" s="807"/>
      <c r="T8" s="807"/>
      <c r="U8" s="807"/>
      <c r="V8" s="807">
        <v>255</v>
      </c>
      <c r="W8" s="807"/>
      <c r="X8" s="807"/>
      <c r="Y8" s="807"/>
      <c r="Z8" s="807"/>
      <c r="AA8" s="807" t="s">
        <v>605</v>
      </c>
      <c r="AB8" s="807"/>
      <c r="AC8" s="807"/>
      <c r="AD8" s="807"/>
      <c r="AE8" s="808"/>
      <c r="AF8" s="809" t="s">
        <v>395</v>
      </c>
      <c r="AG8" s="810"/>
      <c r="AH8" s="810"/>
      <c r="AI8" s="810"/>
      <c r="AJ8" s="811"/>
      <c r="AK8" s="812">
        <v>38</v>
      </c>
      <c r="AL8" s="813"/>
      <c r="AM8" s="813"/>
      <c r="AN8" s="813"/>
      <c r="AO8" s="813"/>
      <c r="AP8" s="813">
        <v>251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614</v>
      </c>
      <c r="BT8" s="817"/>
      <c r="BU8" s="817"/>
      <c r="BV8" s="817"/>
      <c r="BW8" s="817"/>
      <c r="BX8" s="817"/>
      <c r="BY8" s="817"/>
      <c r="BZ8" s="817"/>
      <c r="CA8" s="817"/>
      <c r="CB8" s="817"/>
      <c r="CC8" s="817"/>
      <c r="CD8" s="817"/>
      <c r="CE8" s="817"/>
      <c r="CF8" s="817"/>
      <c r="CG8" s="818"/>
      <c r="CH8" s="829">
        <v>4</v>
      </c>
      <c r="CI8" s="830"/>
      <c r="CJ8" s="830"/>
      <c r="CK8" s="830"/>
      <c r="CL8" s="831"/>
      <c r="CM8" s="829">
        <v>78</v>
      </c>
      <c r="CN8" s="830"/>
      <c r="CO8" s="830"/>
      <c r="CP8" s="830"/>
      <c r="CQ8" s="831"/>
      <c r="CR8" s="829">
        <v>13</v>
      </c>
      <c r="CS8" s="830"/>
      <c r="CT8" s="830"/>
      <c r="CU8" s="830"/>
      <c r="CV8" s="831"/>
      <c r="CW8" s="829" t="s">
        <v>535</v>
      </c>
      <c r="CX8" s="830"/>
      <c r="CY8" s="830"/>
      <c r="CZ8" s="830"/>
      <c r="DA8" s="831"/>
      <c r="DB8" s="829" t="s">
        <v>535</v>
      </c>
      <c r="DC8" s="830"/>
      <c r="DD8" s="830"/>
      <c r="DE8" s="830"/>
      <c r="DF8" s="831"/>
      <c r="DG8" s="829" t="s">
        <v>535</v>
      </c>
      <c r="DH8" s="830"/>
      <c r="DI8" s="830"/>
      <c r="DJ8" s="830"/>
      <c r="DK8" s="831"/>
      <c r="DL8" s="829" t="s">
        <v>535</v>
      </c>
      <c r="DM8" s="830"/>
      <c r="DN8" s="830"/>
      <c r="DO8" s="830"/>
      <c r="DP8" s="831"/>
      <c r="DQ8" s="829" t="s">
        <v>535</v>
      </c>
      <c r="DR8" s="830"/>
      <c r="DS8" s="830"/>
      <c r="DT8" s="830"/>
      <c r="DU8" s="831"/>
      <c r="DV8" s="832"/>
      <c r="DW8" s="833"/>
      <c r="DX8" s="833"/>
      <c r="DY8" s="833"/>
      <c r="DZ8" s="834"/>
      <c r="EA8" s="256"/>
    </row>
    <row r="9" spans="1:131" s="257" customFormat="1" ht="26.25" customHeight="1" x14ac:dyDescent="0.15">
      <c r="A9" s="263">
        <v>3</v>
      </c>
      <c r="B9" s="803" t="s">
        <v>396</v>
      </c>
      <c r="C9" s="804"/>
      <c r="D9" s="804"/>
      <c r="E9" s="804"/>
      <c r="F9" s="804"/>
      <c r="G9" s="804"/>
      <c r="H9" s="804"/>
      <c r="I9" s="804"/>
      <c r="J9" s="804"/>
      <c r="K9" s="804"/>
      <c r="L9" s="804"/>
      <c r="M9" s="804"/>
      <c r="N9" s="804"/>
      <c r="O9" s="804"/>
      <c r="P9" s="805"/>
      <c r="Q9" s="806">
        <v>394</v>
      </c>
      <c r="R9" s="807"/>
      <c r="S9" s="807"/>
      <c r="T9" s="807"/>
      <c r="U9" s="807"/>
      <c r="V9" s="807">
        <v>390</v>
      </c>
      <c r="W9" s="807"/>
      <c r="X9" s="807"/>
      <c r="Y9" s="807"/>
      <c r="Z9" s="807"/>
      <c r="AA9" s="807">
        <v>4</v>
      </c>
      <c r="AB9" s="807"/>
      <c r="AC9" s="807"/>
      <c r="AD9" s="807"/>
      <c r="AE9" s="808"/>
      <c r="AF9" s="809">
        <v>3</v>
      </c>
      <c r="AG9" s="810"/>
      <c r="AH9" s="810"/>
      <c r="AI9" s="810"/>
      <c r="AJ9" s="811"/>
      <c r="AK9" s="812">
        <v>345</v>
      </c>
      <c r="AL9" s="813"/>
      <c r="AM9" s="813"/>
      <c r="AN9" s="813"/>
      <c r="AO9" s="813"/>
      <c r="AP9" s="813">
        <v>88</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615</v>
      </c>
      <c r="BT9" s="817"/>
      <c r="BU9" s="817"/>
      <c r="BV9" s="817"/>
      <c r="BW9" s="817"/>
      <c r="BX9" s="817"/>
      <c r="BY9" s="817"/>
      <c r="BZ9" s="817"/>
      <c r="CA9" s="817"/>
      <c r="CB9" s="817"/>
      <c r="CC9" s="817"/>
      <c r="CD9" s="817"/>
      <c r="CE9" s="817"/>
      <c r="CF9" s="817"/>
      <c r="CG9" s="818"/>
      <c r="CH9" s="829">
        <v>31</v>
      </c>
      <c r="CI9" s="830"/>
      <c r="CJ9" s="830"/>
      <c r="CK9" s="830"/>
      <c r="CL9" s="831"/>
      <c r="CM9" s="829">
        <v>267</v>
      </c>
      <c r="CN9" s="830"/>
      <c r="CO9" s="830"/>
      <c r="CP9" s="830"/>
      <c r="CQ9" s="831"/>
      <c r="CR9" s="829">
        <v>17</v>
      </c>
      <c r="CS9" s="830"/>
      <c r="CT9" s="830"/>
      <c r="CU9" s="830"/>
      <c r="CV9" s="831"/>
      <c r="CW9" s="829" t="s">
        <v>535</v>
      </c>
      <c r="CX9" s="830"/>
      <c r="CY9" s="830"/>
      <c r="CZ9" s="830"/>
      <c r="DA9" s="831"/>
      <c r="DB9" s="829" t="s">
        <v>535</v>
      </c>
      <c r="DC9" s="830"/>
      <c r="DD9" s="830"/>
      <c r="DE9" s="830"/>
      <c r="DF9" s="831"/>
      <c r="DG9" s="829" t="s">
        <v>535</v>
      </c>
      <c r="DH9" s="830"/>
      <c r="DI9" s="830"/>
      <c r="DJ9" s="830"/>
      <c r="DK9" s="831"/>
      <c r="DL9" s="829" t="s">
        <v>535</v>
      </c>
      <c r="DM9" s="830"/>
      <c r="DN9" s="830"/>
      <c r="DO9" s="830"/>
      <c r="DP9" s="831"/>
      <c r="DQ9" s="829" t="s">
        <v>535</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616</v>
      </c>
      <c r="BT10" s="817"/>
      <c r="BU10" s="817"/>
      <c r="BV10" s="817"/>
      <c r="BW10" s="817"/>
      <c r="BX10" s="817"/>
      <c r="BY10" s="817"/>
      <c r="BZ10" s="817"/>
      <c r="CA10" s="817"/>
      <c r="CB10" s="817"/>
      <c r="CC10" s="817"/>
      <c r="CD10" s="817"/>
      <c r="CE10" s="817"/>
      <c r="CF10" s="817"/>
      <c r="CG10" s="818"/>
      <c r="CH10" s="829">
        <v>4</v>
      </c>
      <c r="CI10" s="830"/>
      <c r="CJ10" s="830"/>
      <c r="CK10" s="830"/>
      <c r="CL10" s="831"/>
      <c r="CM10" s="829">
        <v>40</v>
      </c>
      <c r="CN10" s="830"/>
      <c r="CO10" s="830"/>
      <c r="CP10" s="830"/>
      <c r="CQ10" s="831"/>
      <c r="CR10" s="829">
        <v>20</v>
      </c>
      <c r="CS10" s="830"/>
      <c r="CT10" s="830"/>
      <c r="CU10" s="830"/>
      <c r="CV10" s="831"/>
      <c r="CW10" s="829" t="s">
        <v>535</v>
      </c>
      <c r="CX10" s="830"/>
      <c r="CY10" s="830"/>
      <c r="CZ10" s="830"/>
      <c r="DA10" s="831"/>
      <c r="DB10" s="829" t="s">
        <v>535</v>
      </c>
      <c r="DC10" s="830"/>
      <c r="DD10" s="830"/>
      <c r="DE10" s="830"/>
      <c r="DF10" s="831"/>
      <c r="DG10" s="829" t="s">
        <v>535</v>
      </c>
      <c r="DH10" s="830"/>
      <c r="DI10" s="830"/>
      <c r="DJ10" s="830"/>
      <c r="DK10" s="831"/>
      <c r="DL10" s="829" t="s">
        <v>535</v>
      </c>
      <c r="DM10" s="830"/>
      <c r="DN10" s="830"/>
      <c r="DO10" s="830"/>
      <c r="DP10" s="831"/>
      <c r="DQ10" s="829" t="s">
        <v>535</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617</v>
      </c>
      <c r="BT11" s="817"/>
      <c r="BU11" s="817"/>
      <c r="BV11" s="817"/>
      <c r="BW11" s="817"/>
      <c r="BX11" s="817"/>
      <c r="BY11" s="817"/>
      <c r="BZ11" s="817"/>
      <c r="CA11" s="817"/>
      <c r="CB11" s="817"/>
      <c r="CC11" s="817"/>
      <c r="CD11" s="817"/>
      <c r="CE11" s="817"/>
      <c r="CF11" s="817"/>
      <c r="CG11" s="818"/>
      <c r="CH11" s="829">
        <v>13</v>
      </c>
      <c r="CI11" s="830"/>
      <c r="CJ11" s="830"/>
      <c r="CK11" s="830"/>
      <c r="CL11" s="831"/>
      <c r="CM11" s="829">
        <v>71</v>
      </c>
      <c r="CN11" s="830"/>
      <c r="CO11" s="830"/>
      <c r="CP11" s="830"/>
      <c r="CQ11" s="831"/>
      <c r="CR11" s="829">
        <v>6</v>
      </c>
      <c r="CS11" s="830"/>
      <c r="CT11" s="830"/>
      <c r="CU11" s="830"/>
      <c r="CV11" s="831"/>
      <c r="CW11" s="829" t="s">
        <v>535</v>
      </c>
      <c r="CX11" s="830"/>
      <c r="CY11" s="830"/>
      <c r="CZ11" s="830"/>
      <c r="DA11" s="831"/>
      <c r="DB11" s="829" t="s">
        <v>535</v>
      </c>
      <c r="DC11" s="830"/>
      <c r="DD11" s="830"/>
      <c r="DE11" s="830"/>
      <c r="DF11" s="831"/>
      <c r="DG11" s="829" t="s">
        <v>535</v>
      </c>
      <c r="DH11" s="830"/>
      <c r="DI11" s="830"/>
      <c r="DJ11" s="830"/>
      <c r="DK11" s="831"/>
      <c r="DL11" s="829" t="s">
        <v>535</v>
      </c>
      <c r="DM11" s="830"/>
      <c r="DN11" s="830"/>
      <c r="DO11" s="830"/>
      <c r="DP11" s="831"/>
      <c r="DQ11" s="829" t="s">
        <v>535</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618</v>
      </c>
      <c r="BT12" s="817"/>
      <c r="BU12" s="817"/>
      <c r="BV12" s="817"/>
      <c r="BW12" s="817"/>
      <c r="BX12" s="817"/>
      <c r="BY12" s="817"/>
      <c r="BZ12" s="817"/>
      <c r="CA12" s="817"/>
      <c r="CB12" s="817"/>
      <c r="CC12" s="817"/>
      <c r="CD12" s="817"/>
      <c r="CE12" s="817"/>
      <c r="CF12" s="817"/>
      <c r="CG12" s="818"/>
      <c r="CH12" s="829">
        <v>-1</v>
      </c>
      <c r="CI12" s="830"/>
      <c r="CJ12" s="830"/>
      <c r="CK12" s="830"/>
      <c r="CL12" s="831"/>
      <c r="CM12" s="829">
        <v>17</v>
      </c>
      <c r="CN12" s="830"/>
      <c r="CO12" s="830"/>
      <c r="CP12" s="830"/>
      <c r="CQ12" s="831"/>
      <c r="CR12" s="829">
        <v>5</v>
      </c>
      <c r="CS12" s="830"/>
      <c r="CT12" s="830"/>
      <c r="CU12" s="830"/>
      <c r="CV12" s="831"/>
      <c r="CW12" s="829" t="s">
        <v>535</v>
      </c>
      <c r="CX12" s="830"/>
      <c r="CY12" s="830"/>
      <c r="CZ12" s="830"/>
      <c r="DA12" s="831"/>
      <c r="DB12" s="829" t="s">
        <v>535</v>
      </c>
      <c r="DC12" s="830"/>
      <c r="DD12" s="830"/>
      <c r="DE12" s="830"/>
      <c r="DF12" s="831"/>
      <c r="DG12" s="829" t="s">
        <v>535</v>
      </c>
      <c r="DH12" s="830"/>
      <c r="DI12" s="830"/>
      <c r="DJ12" s="830"/>
      <c r="DK12" s="831"/>
      <c r="DL12" s="829" t="s">
        <v>535</v>
      </c>
      <c r="DM12" s="830"/>
      <c r="DN12" s="830"/>
      <c r="DO12" s="830"/>
      <c r="DP12" s="831"/>
      <c r="DQ12" s="829" t="s">
        <v>535</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619</v>
      </c>
      <c r="BT13" s="817"/>
      <c r="BU13" s="817"/>
      <c r="BV13" s="817"/>
      <c r="BW13" s="817"/>
      <c r="BX13" s="817"/>
      <c r="BY13" s="817"/>
      <c r="BZ13" s="817"/>
      <c r="CA13" s="817"/>
      <c r="CB13" s="817"/>
      <c r="CC13" s="817"/>
      <c r="CD13" s="817"/>
      <c r="CE13" s="817"/>
      <c r="CF13" s="817"/>
      <c r="CG13" s="818"/>
      <c r="CH13" s="829">
        <v>-1</v>
      </c>
      <c r="CI13" s="830"/>
      <c r="CJ13" s="830"/>
      <c r="CK13" s="830"/>
      <c r="CL13" s="831"/>
      <c r="CM13" s="829">
        <v>27</v>
      </c>
      <c r="CN13" s="830"/>
      <c r="CO13" s="830"/>
      <c r="CP13" s="830"/>
      <c r="CQ13" s="831"/>
      <c r="CR13" s="829">
        <v>50</v>
      </c>
      <c r="CS13" s="830"/>
      <c r="CT13" s="830"/>
      <c r="CU13" s="830"/>
      <c r="CV13" s="831"/>
      <c r="CW13" s="829" t="s">
        <v>535</v>
      </c>
      <c r="CX13" s="830"/>
      <c r="CY13" s="830"/>
      <c r="CZ13" s="830"/>
      <c r="DA13" s="831"/>
      <c r="DB13" s="829" t="s">
        <v>535</v>
      </c>
      <c r="DC13" s="830"/>
      <c r="DD13" s="830"/>
      <c r="DE13" s="830"/>
      <c r="DF13" s="831"/>
      <c r="DG13" s="829" t="s">
        <v>535</v>
      </c>
      <c r="DH13" s="830"/>
      <c r="DI13" s="830"/>
      <c r="DJ13" s="830"/>
      <c r="DK13" s="831"/>
      <c r="DL13" s="829" t="s">
        <v>535</v>
      </c>
      <c r="DM13" s="830"/>
      <c r="DN13" s="830"/>
      <c r="DO13" s="830"/>
      <c r="DP13" s="831"/>
      <c r="DQ13" s="829" t="s">
        <v>535</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398</v>
      </c>
      <c r="B23" s="838" t="s">
        <v>399</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626</v>
      </c>
      <c r="AG23" s="842"/>
      <c r="AH23" s="842"/>
      <c r="AI23" s="842"/>
      <c r="AJ23" s="845"/>
      <c r="AK23" s="846"/>
      <c r="AL23" s="847"/>
      <c r="AM23" s="847"/>
      <c r="AN23" s="847"/>
      <c r="AO23" s="847"/>
      <c r="AP23" s="842"/>
      <c r="AQ23" s="842"/>
      <c r="AR23" s="842"/>
      <c r="AS23" s="842"/>
      <c r="AT23" s="842"/>
      <c r="AU23" s="848"/>
      <c r="AV23" s="848"/>
      <c r="AW23" s="848"/>
      <c r="AX23" s="848"/>
      <c r="AY23" s="849"/>
      <c r="AZ23" s="857" t="s">
        <v>400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403</v>
      </c>
      <c r="R26" s="766"/>
      <c r="S26" s="766"/>
      <c r="T26" s="766"/>
      <c r="U26" s="767"/>
      <c r="V26" s="765" t="s">
        <v>404</v>
      </c>
      <c r="W26" s="766"/>
      <c r="X26" s="766"/>
      <c r="Y26" s="766"/>
      <c r="Z26" s="767"/>
      <c r="AA26" s="765" t="s">
        <v>405</v>
      </c>
      <c r="AB26" s="766"/>
      <c r="AC26" s="766"/>
      <c r="AD26" s="766"/>
      <c r="AE26" s="766"/>
      <c r="AF26" s="860" t="s">
        <v>406</v>
      </c>
      <c r="AG26" s="861"/>
      <c r="AH26" s="861"/>
      <c r="AI26" s="861"/>
      <c r="AJ26" s="862"/>
      <c r="AK26" s="766" t="s">
        <v>407</v>
      </c>
      <c r="AL26" s="766"/>
      <c r="AM26" s="766"/>
      <c r="AN26" s="766"/>
      <c r="AO26" s="767"/>
      <c r="AP26" s="765" t="s">
        <v>408</v>
      </c>
      <c r="AQ26" s="766"/>
      <c r="AR26" s="766"/>
      <c r="AS26" s="766"/>
      <c r="AT26" s="767"/>
      <c r="AU26" s="765" t="s">
        <v>409</v>
      </c>
      <c r="AV26" s="766"/>
      <c r="AW26" s="766"/>
      <c r="AX26" s="766"/>
      <c r="AY26" s="767"/>
      <c r="AZ26" s="765" t="s">
        <v>410</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411</v>
      </c>
      <c r="C28" s="780"/>
      <c r="D28" s="780"/>
      <c r="E28" s="780"/>
      <c r="F28" s="780"/>
      <c r="G28" s="780"/>
      <c r="H28" s="780"/>
      <c r="I28" s="780"/>
      <c r="J28" s="780"/>
      <c r="K28" s="780"/>
      <c r="L28" s="780"/>
      <c r="M28" s="780"/>
      <c r="N28" s="780"/>
      <c r="O28" s="780"/>
      <c r="P28" s="781"/>
      <c r="Q28" s="870">
        <v>16945</v>
      </c>
      <c r="R28" s="871"/>
      <c r="S28" s="871"/>
      <c r="T28" s="871"/>
      <c r="U28" s="871"/>
      <c r="V28" s="871">
        <v>16795</v>
      </c>
      <c r="W28" s="871"/>
      <c r="X28" s="871"/>
      <c r="Y28" s="871"/>
      <c r="Z28" s="871"/>
      <c r="AA28" s="871">
        <v>150</v>
      </c>
      <c r="AB28" s="871"/>
      <c r="AC28" s="871"/>
      <c r="AD28" s="871"/>
      <c r="AE28" s="872"/>
      <c r="AF28" s="873">
        <v>150</v>
      </c>
      <c r="AG28" s="871"/>
      <c r="AH28" s="871"/>
      <c r="AI28" s="871"/>
      <c r="AJ28" s="874"/>
      <c r="AK28" s="875">
        <v>1674</v>
      </c>
      <c r="AL28" s="866"/>
      <c r="AM28" s="866"/>
      <c r="AN28" s="866"/>
      <c r="AO28" s="866"/>
      <c r="AP28" s="866" t="s">
        <v>605</v>
      </c>
      <c r="AQ28" s="866"/>
      <c r="AR28" s="866"/>
      <c r="AS28" s="866"/>
      <c r="AT28" s="866"/>
      <c r="AU28" s="866" t="s">
        <v>606</v>
      </c>
      <c r="AV28" s="866"/>
      <c r="AW28" s="866"/>
      <c r="AX28" s="866"/>
      <c r="AY28" s="866"/>
      <c r="AZ28" s="867" t="s">
        <v>605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412</v>
      </c>
      <c r="C29" s="804"/>
      <c r="D29" s="804"/>
      <c r="E29" s="804"/>
      <c r="F29" s="804"/>
      <c r="G29" s="804"/>
      <c r="H29" s="804"/>
      <c r="I29" s="804"/>
      <c r="J29" s="804"/>
      <c r="K29" s="804"/>
      <c r="L29" s="804"/>
      <c r="M29" s="804"/>
      <c r="N29" s="804"/>
      <c r="O29" s="804"/>
      <c r="P29" s="805"/>
      <c r="Q29" s="806">
        <v>431</v>
      </c>
      <c r="R29" s="807"/>
      <c r="S29" s="807"/>
      <c r="T29" s="807"/>
      <c r="U29" s="807"/>
      <c r="V29" s="807">
        <v>431</v>
      </c>
      <c r="W29" s="807"/>
      <c r="X29" s="807"/>
      <c r="Y29" s="807"/>
      <c r="Z29" s="807"/>
      <c r="AA29" s="807" t="s">
        <v>606</v>
      </c>
      <c r="AB29" s="807"/>
      <c r="AC29" s="807"/>
      <c r="AD29" s="807"/>
      <c r="AE29" s="808"/>
      <c r="AF29" s="809" t="s">
        <v>400</v>
      </c>
      <c r="AG29" s="810"/>
      <c r="AH29" s="810"/>
      <c r="AI29" s="810"/>
      <c r="AJ29" s="811"/>
      <c r="AK29" s="878">
        <v>247</v>
      </c>
      <c r="AL29" s="879"/>
      <c r="AM29" s="879"/>
      <c r="AN29" s="879"/>
      <c r="AO29" s="879"/>
      <c r="AP29" s="879">
        <v>198</v>
      </c>
      <c r="AQ29" s="879"/>
      <c r="AR29" s="879"/>
      <c r="AS29" s="879"/>
      <c r="AT29" s="879"/>
      <c r="AU29" s="879">
        <v>58</v>
      </c>
      <c r="AV29" s="879"/>
      <c r="AW29" s="879"/>
      <c r="AX29" s="879"/>
      <c r="AY29" s="879"/>
      <c r="AZ29" s="880" t="s">
        <v>605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413</v>
      </c>
      <c r="C30" s="804"/>
      <c r="D30" s="804"/>
      <c r="E30" s="804"/>
      <c r="F30" s="804"/>
      <c r="G30" s="804"/>
      <c r="H30" s="804"/>
      <c r="I30" s="804"/>
      <c r="J30" s="804"/>
      <c r="K30" s="804"/>
      <c r="L30" s="804"/>
      <c r="M30" s="804"/>
      <c r="N30" s="804"/>
      <c r="O30" s="804"/>
      <c r="P30" s="805"/>
      <c r="Q30" s="806">
        <v>311</v>
      </c>
      <c r="R30" s="807"/>
      <c r="S30" s="807"/>
      <c r="T30" s="807"/>
      <c r="U30" s="807"/>
      <c r="V30" s="807">
        <v>311</v>
      </c>
      <c r="W30" s="807"/>
      <c r="X30" s="807"/>
      <c r="Y30" s="807"/>
      <c r="Z30" s="807"/>
      <c r="AA30" s="807" t="s">
        <v>606</v>
      </c>
      <c r="AB30" s="807"/>
      <c r="AC30" s="807"/>
      <c r="AD30" s="807"/>
      <c r="AE30" s="808"/>
      <c r="AF30" s="809" t="s">
        <v>400</v>
      </c>
      <c r="AG30" s="810"/>
      <c r="AH30" s="810"/>
      <c r="AI30" s="810"/>
      <c r="AJ30" s="811"/>
      <c r="AK30" s="878">
        <v>212</v>
      </c>
      <c r="AL30" s="879"/>
      <c r="AM30" s="879"/>
      <c r="AN30" s="879"/>
      <c r="AO30" s="879"/>
      <c r="AP30" s="879">
        <v>43</v>
      </c>
      <c r="AQ30" s="879"/>
      <c r="AR30" s="879"/>
      <c r="AS30" s="879"/>
      <c r="AT30" s="879"/>
      <c r="AU30" s="879">
        <v>17</v>
      </c>
      <c r="AV30" s="879"/>
      <c r="AW30" s="879"/>
      <c r="AX30" s="879"/>
      <c r="AY30" s="879"/>
      <c r="AZ30" s="880" t="s">
        <v>605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414</v>
      </c>
      <c r="C31" s="804"/>
      <c r="D31" s="804"/>
      <c r="E31" s="804"/>
      <c r="F31" s="804"/>
      <c r="G31" s="804"/>
      <c r="H31" s="804"/>
      <c r="I31" s="804"/>
      <c r="J31" s="804"/>
      <c r="K31" s="804"/>
      <c r="L31" s="804"/>
      <c r="M31" s="804"/>
      <c r="N31" s="804"/>
      <c r="O31" s="804"/>
      <c r="P31" s="805"/>
      <c r="Q31" s="806">
        <v>2587</v>
      </c>
      <c r="R31" s="807"/>
      <c r="S31" s="807"/>
      <c r="T31" s="807"/>
      <c r="U31" s="807"/>
      <c r="V31" s="807">
        <v>2544</v>
      </c>
      <c r="W31" s="807"/>
      <c r="X31" s="807"/>
      <c r="Y31" s="807"/>
      <c r="Z31" s="807"/>
      <c r="AA31" s="807">
        <v>43</v>
      </c>
      <c r="AB31" s="807"/>
      <c r="AC31" s="807"/>
      <c r="AD31" s="807"/>
      <c r="AE31" s="808"/>
      <c r="AF31" s="809">
        <v>43</v>
      </c>
      <c r="AG31" s="810"/>
      <c r="AH31" s="810"/>
      <c r="AI31" s="810"/>
      <c r="AJ31" s="811"/>
      <c r="AK31" s="878">
        <v>677</v>
      </c>
      <c r="AL31" s="879"/>
      <c r="AM31" s="879"/>
      <c r="AN31" s="879"/>
      <c r="AO31" s="879"/>
      <c r="AP31" s="879" t="s">
        <v>606</v>
      </c>
      <c r="AQ31" s="879"/>
      <c r="AR31" s="879"/>
      <c r="AS31" s="879"/>
      <c r="AT31" s="879"/>
      <c r="AU31" s="879" t="s">
        <v>606</v>
      </c>
      <c r="AV31" s="879"/>
      <c r="AW31" s="879"/>
      <c r="AX31" s="879"/>
      <c r="AY31" s="879"/>
      <c r="AZ31" s="880" t="s">
        <v>605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415</v>
      </c>
      <c r="C32" s="804"/>
      <c r="D32" s="804"/>
      <c r="E32" s="804"/>
      <c r="F32" s="804"/>
      <c r="G32" s="804"/>
      <c r="H32" s="804"/>
      <c r="I32" s="804"/>
      <c r="J32" s="804"/>
      <c r="K32" s="804"/>
      <c r="L32" s="804"/>
      <c r="M32" s="804"/>
      <c r="N32" s="804"/>
      <c r="O32" s="804"/>
      <c r="P32" s="805"/>
      <c r="Q32" s="806">
        <v>17160</v>
      </c>
      <c r="R32" s="807"/>
      <c r="S32" s="807"/>
      <c r="T32" s="807"/>
      <c r="U32" s="807"/>
      <c r="V32" s="807">
        <v>16476</v>
      </c>
      <c r="W32" s="807"/>
      <c r="X32" s="807"/>
      <c r="Y32" s="807"/>
      <c r="Z32" s="807"/>
      <c r="AA32" s="807">
        <v>684</v>
      </c>
      <c r="AB32" s="807"/>
      <c r="AC32" s="807"/>
      <c r="AD32" s="807"/>
      <c r="AE32" s="808"/>
      <c r="AF32" s="809">
        <v>684</v>
      </c>
      <c r="AG32" s="810"/>
      <c r="AH32" s="810"/>
      <c r="AI32" s="810"/>
      <c r="AJ32" s="811"/>
      <c r="AK32" s="878">
        <v>3107</v>
      </c>
      <c r="AL32" s="879"/>
      <c r="AM32" s="879"/>
      <c r="AN32" s="879"/>
      <c r="AO32" s="879"/>
      <c r="AP32" s="879">
        <v>7</v>
      </c>
      <c r="AQ32" s="879"/>
      <c r="AR32" s="879"/>
      <c r="AS32" s="879"/>
      <c r="AT32" s="879"/>
      <c r="AU32" s="879">
        <v>3</v>
      </c>
      <c r="AV32" s="879"/>
      <c r="AW32" s="879"/>
      <c r="AX32" s="879"/>
      <c r="AY32" s="879"/>
      <c r="AZ32" s="880" t="s">
        <v>605</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416</v>
      </c>
      <c r="C33" s="804"/>
      <c r="D33" s="804"/>
      <c r="E33" s="804"/>
      <c r="F33" s="804"/>
      <c r="G33" s="804"/>
      <c r="H33" s="804"/>
      <c r="I33" s="804"/>
      <c r="J33" s="804"/>
      <c r="K33" s="804"/>
      <c r="L33" s="804"/>
      <c r="M33" s="804"/>
      <c r="N33" s="804"/>
      <c r="O33" s="804"/>
      <c r="P33" s="805"/>
      <c r="Q33" s="806">
        <v>122</v>
      </c>
      <c r="R33" s="807"/>
      <c r="S33" s="807"/>
      <c r="T33" s="807"/>
      <c r="U33" s="807"/>
      <c r="V33" s="807">
        <v>77</v>
      </c>
      <c r="W33" s="807"/>
      <c r="X33" s="807"/>
      <c r="Y33" s="807"/>
      <c r="Z33" s="807"/>
      <c r="AA33" s="807">
        <v>45</v>
      </c>
      <c r="AB33" s="807"/>
      <c r="AC33" s="807"/>
      <c r="AD33" s="807"/>
      <c r="AE33" s="808"/>
      <c r="AF33" s="809">
        <v>45</v>
      </c>
      <c r="AG33" s="810"/>
      <c r="AH33" s="810"/>
      <c r="AI33" s="810"/>
      <c r="AJ33" s="811"/>
      <c r="AK33" s="878" t="s">
        <v>606</v>
      </c>
      <c r="AL33" s="879"/>
      <c r="AM33" s="879"/>
      <c r="AN33" s="879"/>
      <c r="AO33" s="879"/>
      <c r="AP33" s="879" t="s">
        <v>606</v>
      </c>
      <c r="AQ33" s="879"/>
      <c r="AR33" s="879"/>
      <c r="AS33" s="879"/>
      <c r="AT33" s="879"/>
      <c r="AU33" s="879" t="s">
        <v>606</v>
      </c>
      <c r="AV33" s="879"/>
      <c r="AW33" s="879"/>
      <c r="AX33" s="879"/>
      <c r="AY33" s="879"/>
      <c r="AZ33" s="880" t="s">
        <v>605</v>
      </c>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417</v>
      </c>
      <c r="C34" s="804"/>
      <c r="D34" s="804"/>
      <c r="E34" s="804"/>
      <c r="F34" s="804"/>
      <c r="G34" s="804"/>
      <c r="H34" s="804"/>
      <c r="I34" s="804"/>
      <c r="J34" s="804"/>
      <c r="K34" s="804"/>
      <c r="L34" s="804"/>
      <c r="M34" s="804"/>
      <c r="N34" s="804"/>
      <c r="O34" s="804"/>
      <c r="P34" s="805"/>
      <c r="Q34" s="806">
        <v>19303</v>
      </c>
      <c r="R34" s="807"/>
      <c r="S34" s="807"/>
      <c r="T34" s="807"/>
      <c r="U34" s="807"/>
      <c r="V34" s="807">
        <v>17396</v>
      </c>
      <c r="W34" s="807"/>
      <c r="X34" s="807"/>
      <c r="Y34" s="807"/>
      <c r="Z34" s="807"/>
      <c r="AA34" s="807">
        <v>1907</v>
      </c>
      <c r="AB34" s="807"/>
      <c r="AC34" s="807"/>
      <c r="AD34" s="807"/>
      <c r="AE34" s="808"/>
      <c r="AF34" s="809">
        <v>4691</v>
      </c>
      <c r="AG34" s="810"/>
      <c r="AH34" s="810"/>
      <c r="AI34" s="810"/>
      <c r="AJ34" s="811"/>
      <c r="AK34" s="878">
        <v>1401</v>
      </c>
      <c r="AL34" s="879"/>
      <c r="AM34" s="879"/>
      <c r="AN34" s="879"/>
      <c r="AO34" s="879"/>
      <c r="AP34" s="879">
        <v>8781</v>
      </c>
      <c r="AQ34" s="879"/>
      <c r="AR34" s="879"/>
      <c r="AS34" s="879"/>
      <c r="AT34" s="879"/>
      <c r="AU34" s="879">
        <v>4645</v>
      </c>
      <c r="AV34" s="879"/>
      <c r="AW34" s="879"/>
      <c r="AX34" s="879"/>
      <c r="AY34" s="879"/>
      <c r="AZ34" s="880" t="s">
        <v>605</v>
      </c>
      <c r="BA34" s="880"/>
      <c r="BB34" s="880"/>
      <c r="BC34" s="880"/>
      <c r="BD34" s="880"/>
      <c r="BE34" s="876" t="s">
        <v>418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419</v>
      </c>
      <c r="C35" s="804"/>
      <c r="D35" s="804"/>
      <c r="E35" s="804"/>
      <c r="F35" s="804"/>
      <c r="G35" s="804"/>
      <c r="H35" s="804"/>
      <c r="I35" s="804"/>
      <c r="J35" s="804"/>
      <c r="K35" s="804"/>
      <c r="L35" s="804"/>
      <c r="M35" s="804"/>
      <c r="N35" s="804"/>
      <c r="O35" s="804"/>
      <c r="P35" s="805"/>
      <c r="Q35" s="806">
        <v>4907</v>
      </c>
      <c r="R35" s="807"/>
      <c r="S35" s="807"/>
      <c r="T35" s="807"/>
      <c r="U35" s="807"/>
      <c r="V35" s="807">
        <v>4230</v>
      </c>
      <c r="W35" s="807"/>
      <c r="X35" s="807"/>
      <c r="Y35" s="807"/>
      <c r="Z35" s="807"/>
      <c r="AA35" s="807">
        <v>677</v>
      </c>
      <c r="AB35" s="807"/>
      <c r="AC35" s="807"/>
      <c r="AD35" s="807"/>
      <c r="AE35" s="808"/>
      <c r="AF35" s="809">
        <v>2462</v>
      </c>
      <c r="AG35" s="810"/>
      <c r="AH35" s="810"/>
      <c r="AI35" s="810"/>
      <c r="AJ35" s="811"/>
      <c r="AK35" s="878">
        <v>681</v>
      </c>
      <c r="AL35" s="879"/>
      <c r="AM35" s="879"/>
      <c r="AN35" s="879"/>
      <c r="AO35" s="879"/>
      <c r="AP35" s="879">
        <v>21751</v>
      </c>
      <c r="AQ35" s="879"/>
      <c r="AR35" s="879"/>
      <c r="AS35" s="879"/>
      <c r="AT35" s="879"/>
      <c r="AU35" s="879">
        <v>1740</v>
      </c>
      <c r="AV35" s="879"/>
      <c r="AW35" s="879"/>
      <c r="AX35" s="879"/>
      <c r="AY35" s="879"/>
      <c r="AZ35" s="880" t="s">
        <v>605</v>
      </c>
      <c r="BA35" s="880"/>
      <c r="BB35" s="880"/>
      <c r="BC35" s="880"/>
      <c r="BD35" s="880"/>
      <c r="BE35" s="876" t="s">
        <v>418</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420</v>
      </c>
      <c r="C36" s="804"/>
      <c r="D36" s="804"/>
      <c r="E36" s="804"/>
      <c r="F36" s="804"/>
      <c r="G36" s="804"/>
      <c r="H36" s="804"/>
      <c r="I36" s="804"/>
      <c r="J36" s="804"/>
      <c r="K36" s="804"/>
      <c r="L36" s="804"/>
      <c r="M36" s="804"/>
      <c r="N36" s="804"/>
      <c r="O36" s="804"/>
      <c r="P36" s="805"/>
      <c r="Q36" s="806">
        <v>64</v>
      </c>
      <c r="R36" s="807"/>
      <c r="S36" s="807"/>
      <c r="T36" s="807"/>
      <c r="U36" s="807"/>
      <c r="V36" s="807">
        <v>56</v>
      </c>
      <c r="W36" s="807"/>
      <c r="X36" s="807"/>
      <c r="Y36" s="807"/>
      <c r="Z36" s="807"/>
      <c r="AA36" s="807">
        <v>8</v>
      </c>
      <c r="AB36" s="807"/>
      <c r="AC36" s="807"/>
      <c r="AD36" s="807"/>
      <c r="AE36" s="808"/>
      <c r="AF36" s="809">
        <v>136</v>
      </c>
      <c r="AG36" s="810"/>
      <c r="AH36" s="810"/>
      <c r="AI36" s="810"/>
      <c r="AJ36" s="811"/>
      <c r="AK36" s="878" t="s">
        <v>606</v>
      </c>
      <c r="AL36" s="879"/>
      <c r="AM36" s="879"/>
      <c r="AN36" s="879"/>
      <c r="AO36" s="879"/>
      <c r="AP36" s="879">
        <v>39</v>
      </c>
      <c r="AQ36" s="879"/>
      <c r="AR36" s="879"/>
      <c r="AS36" s="879"/>
      <c r="AT36" s="879"/>
      <c r="AU36" s="879" t="s">
        <v>606</v>
      </c>
      <c r="AV36" s="879"/>
      <c r="AW36" s="879"/>
      <c r="AX36" s="879"/>
      <c r="AY36" s="879"/>
      <c r="AZ36" s="880" t="s">
        <v>605</v>
      </c>
      <c r="BA36" s="880"/>
      <c r="BB36" s="880"/>
      <c r="BC36" s="880"/>
      <c r="BD36" s="880"/>
      <c r="BE36" s="876" t="s">
        <v>418</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421</v>
      </c>
      <c r="C37" s="804"/>
      <c r="D37" s="804"/>
      <c r="E37" s="804"/>
      <c r="F37" s="804"/>
      <c r="G37" s="804"/>
      <c r="H37" s="804"/>
      <c r="I37" s="804"/>
      <c r="J37" s="804"/>
      <c r="K37" s="804"/>
      <c r="L37" s="804"/>
      <c r="M37" s="804"/>
      <c r="N37" s="804"/>
      <c r="O37" s="804"/>
      <c r="P37" s="805"/>
      <c r="Q37" s="806">
        <v>7226</v>
      </c>
      <c r="R37" s="807"/>
      <c r="S37" s="807"/>
      <c r="T37" s="807"/>
      <c r="U37" s="807"/>
      <c r="V37" s="807">
        <v>5867</v>
      </c>
      <c r="W37" s="807"/>
      <c r="X37" s="807"/>
      <c r="Y37" s="807"/>
      <c r="Z37" s="807"/>
      <c r="AA37" s="807">
        <v>1359</v>
      </c>
      <c r="AB37" s="807"/>
      <c r="AC37" s="807"/>
      <c r="AD37" s="807"/>
      <c r="AE37" s="808"/>
      <c r="AF37" s="809" t="s">
        <v>400</v>
      </c>
      <c r="AG37" s="810"/>
      <c r="AH37" s="810"/>
      <c r="AI37" s="810"/>
      <c r="AJ37" s="811"/>
      <c r="AK37" s="878">
        <v>1768</v>
      </c>
      <c r="AL37" s="879"/>
      <c r="AM37" s="879"/>
      <c r="AN37" s="879"/>
      <c r="AO37" s="879"/>
      <c r="AP37" s="879">
        <v>25746</v>
      </c>
      <c r="AQ37" s="879"/>
      <c r="AR37" s="879"/>
      <c r="AS37" s="879"/>
      <c r="AT37" s="879"/>
      <c r="AU37" s="879">
        <v>11354</v>
      </c>
      <c r="AV37" s="879"/>
      <c r="AW37" s="879"/>
      <c r="AX37" s="879"/>
      <c r="AY37" s="879"/>
      <c r="AZ37" s="880" t="s">
        <v>605</v>
      </c>
      <c r="BA37" s="880"/>
      <c r="BB37" s="880"/>
      <c r="BC37" s="880"/>
      <c r="BD37" s="880"/>
      <c r="BE37" s="876" t="s">
        <v>418</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422</v>
      </c>
      <c r="C38" s="804"/>
      <c r="D38" s="804"/>
      <c r="E38" s="804"/>
      <c r="F38" s="804"/>
      <c r="G38" s="804"/>
      <c r="H38" s="804"/>
      <c r="I38" s="804"/>
      <c r="J38" s="804"/>
      <c r="K38" s="804"/>
      <c r="L38" s="804"/>
      <c r="M38" s="804"/>
      <c r="N38" s="804"/>
      <c r="O38" s="804"/>
      <c r="P38" s="805"/>
      <c r="Q38" s="806">
        <v>141</v>
      </c>
      <c r="R38" s="807"/>
      <c r="S38" s="807"/>
      <c r="T38" s="807"/>
      <c r="U38" s="807"/>
      <c r="V38" s="807">
        <v>104</v>
      </c>
      <c r="W38" s="807"/>
      <c r="X38" s="807"/>
      <c r="Y38" s="807"/>
      <c r="Z38" s="807"/>
      <c r="AA38" s="807">
        <v>38</v>
      </c>
      <c r="AB38" s="807"/>
      <c r="AC38" s="807"/>
      <c r="AD38" s="807"/>
      <c r="AE38" s="808"/>
      <c r="AF38" s="809">
        <v>241</v>
      </c>
      <c r="AG38" s="810"/>
      <c r="AH38" s="810"/>
      <c r="AI38" s="810"/>
      <c r="AJ38" s="811"/>
      <c r="AK38" s="878">
        <v>24</v>
      </c>
      <c r="AL38" s="879"/>
      <c r="AM38" s="879"/>
      <c r="AN38" s="879"/>
      <c r="AO38" s="879"/>
      <c r="AP38" s="879">
        <v>272</v>
      </c>
      <c r="AQ38" s="879"/>
      <c r="AR38" s="879"/>
      <c r="AS38" s="879"/>
      <c r="AT38" s="879"/>
      <c r="AU38" s="879">
        <v>161</v>
      </c>
      <c r="AV38" s="879"/>
      <c r="AW38" s="879"/>
      <c r="AX38" s="879"/>
      <c r="AY38" s="879"/>
      <c r="AZ38" s="880" t="s">
        <v>605</v>
      </c>
      <c r="BA38" s="880"/>
      <c r="BB38" s="880"/>
      <c r="BC38" s="880"/>
      <c r="BD38" s="880"/>
      <c r="BE38" s="876" t="s">
        <v>418</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t="s">
        <v>423</v>
      </c>
      <c r="C39" s="804"/>
      <c r="D39" s="804"/>
      <c r="E39" s="804"/>
      <c r="F39" s="804"/>
      <c r="G39" s="804"/>
      <c r="H39" s="804"/>
      <c r="I39" s="804"/>
      <c r="J39" s="804"/>
      <c r="K39" s="804"/>
      <c r="L39" s="804"/>
      <c r="M39" s="804"/>
      <c r="N39" s="804"/>
      <c r="O39" s="804"/>
      <c r="P39" s="805"/>
      <c r="Q39" s="806">
        <v>25</v>
      </c>
      <c r="R39" s="807"/>
      <c r="S39" s="807"/>
      <c r="T39" s="807"/>
      <c r="U39" s="807"/>
      <c r="V39" s="807">
        <v>26</v>
      </c>
      <c r="W39" s="807"/>
      <c r="X39" s="807"/>
      <c r="Y39" s="807"/>
      <c r="Z39" s="807"/>
      <c r="AA39" s="807">
        <v>-1</v>
      </c>
      <c r="AB39" s="807"/>
      <c r="AC39" s="807"/>
      <c r="AD39" s="807"/>
      <c r="AE39" s="808"/>
      <c r="AF39" s="809">
        <v>0</v>
      </c>
      <c r="AG39" s="810"/>
      <c r="AH39" s="810"/>
      <c r="AI39" s="810"/>
      <c r="AJ39" s="811"/>
      <c r="AK39" s="878">
        <v>11</v>
      </c>
      <c r="AL39" s="879"/>
      <c r="AM39" s="879"/>
      <c r="AN39" s="879"/>
      <c r="AO39" s="879"/>
      <c r="AP39" s="879">
        <v>20</v>
      </c>
      <c r="AQ39" s="879"/>
      <c r="AR39" s="879"/>
      <c r="AS39" s="879"/>
      <c r="AT39" s="879"/>
      <c r="AU39" s="879">
        <v>16</v>
      </c>
      <c r="AV39" s="879"/>
      <c r="AW39" s="879"/>
      <c r="AX39" s="879"/>
      <c r="AY39" s="879"/>
      <c r="AZ39" s="880" t="s">
        <v>605</v>
      </c>
      <c r="BA39" s="880"/>
      <c r="BB39" s="880"/>
      <c r="BC39" s="880"/>
      <c r="BD39" s="880"/>
      <c r="BE39" s="876" t="s">
        <v>418</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t="s">
        <v>424</v>
      </c>
      <c r="C40" s="804"/>
      <c r="D40" s="804"/>
      <c r="E40" s="804"/>
      <c r="F40" s="804"/>
      <c r="G40" s="804"/>
      <c r="H40" s="804"/>
      <c r="I40" s="804"/>
      <c r="J40" s="804"/>
      <c r="K40" s="804"/>
      <c r="L40" s="804"/>
      <c r="M40" s="804"/>
      <c r="N40" s="804"/>
      <c r="O40" s="804"/>
      <c r="P40" s="805"/>
      <c r="Q40" s="806">
        <v>797</v>
      </c>
      <c r="R40" s="807"/>
      <c r="S40" s="807"/>
      <c r="T40" s="807"/>
      <c r="U40" s="807"/>
      <c r="V40" s="807">
        <v>715</v>
      </c>
      <c r="W40" s="807"/>
      <c r="X40" s="807"/>
      <c r="Y40" s="807"/>
      <c r="Z40" s="807"/>
      <c r="AA40" s="807">
        <v>82</v>
      </c>
      <c r="AB40" s="807"/>
      <c r="AC40" s="807"/>
      <c r="AD40" s="807"/>
      <c r="AE40" s="808"/>
      <c r="AF40" s="809">
        <v>4442</v>
      </c>
      <c r="AG40" s="810"/>
      <c r="AH40" s="810"/>
      <c r="AI40" s="810"/>
      <c r="AJ40" s="811"/>
      <c r="AK40" s="878" t="s">
        <v>606</v>
      </c>
      <c r="AL40" s="879"/>
      <c r="AM40" s="879"/>
      <c r="AN40" s="879"/>
      <c r="AO40" s="879"/>
      <c r="AP40" s="879">
        <v>4563</v>
      </c>
      <c r="AQ40" s="879"/>
      <c r="AR40" s="879"/>
      <c r="AS40" s="879"/>
      <c r="AT40" s="879"/>
      <c r="AU40" s="879" t="s">
        <v>606</v>
      </c>
      <c r="AV40" s="879"/>
      <c r="AW40" s="879"/>
      <c r="AX40" s="879"/>
      <c r="AY40" s="879"/>
      <c r="AZ40" s="880" t="s">
        <v>605</v>
      </c>
      <c r="BA40" s="880"/>
      <c r="BB40" s="880"/>
      <c r="BC40" s="880"/>
      <c r="BD40" s="880"/>
      <c r="BE40" s="876" t="s">
        <v>418</v>
      </c>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398</v>
      </c>
      <c r="B63" s="838" t="s">
        <v>426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12894</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429</v>
      </c>
      <c r="B66" s="789"/>
      <c r="C66" s="789"/>
      <c r="D66" s="789"/>
      <c r="E66" s="789"/>
      <c r="F66" s="789"/>
      <c r="G66" s="789"/>
      <c r="H66" s="789"/>
      <c r="I66" s="789"/>
      <c r="J66" s="789"/>
      <c r="K66" s="789"/>
      <c r="L66" s="789"/>
      <c r="M66" s="789"/>
      <c r="N66" s="789"/>
      <c r="O66" s="789"/>
      <c r="P66" s="790"/>
      <c r="Q66" s="765" t="s">
        <v>403</v>
      </c>
      <c r="R66" s="766"/>
      <c r="S66" s="766"/>
      <c r="T66" s="766"/>
      <c r="U66" s="767"/>
      <c r="V66" s="765" t="s">
        <v>404</v>
      </c>
      <c r="W66" s="766"/>
      <c r="X66" s="766"/>
      <c r="Y66" s="766"/>
      <c r="Z66" s="767"/>
      <c r="AA66" s="765" t="s">
        <v>430</v>
      </c>
      <c r="AB66" s="766"/>
      <c r="AC66" s="766"/>
      <c r="AD66" s="766"/>
      <c r="AE66" s="767"/>
      <c r="AF66" s="900" t="s">
        <v>406</v>
      </c>
      <c r="AG66" s="861"/>
      <c r="AH66" s="861"/>
      <c r="AI66" s="861"/>
      <c r="AJ66" s="901"/>
      <c r="AK66" s="765" t="s">
        <v>431</v>
      </c>
      <c r="AL66" s="789"/>
      <c r="AM66" s="789"/>
      <c r="AN66" s="789"/>
      <c r="AO66" s="790"/>
      <c r="AP66" s="765" t="s">
        <v>432</v>
      </c>
      <c r="AQ66" s="766"/>
      <c r="AR66" s="766"/>
      <c r="AS66" s="766"/>
      <c r="AT66" s="767"/>
      <c r="AU66" s="765" t="s">
        <v>433</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602</v>
      </c>
      <c r="C68" s="918"/>
      <c r="D68" s="918"/>
      <c r="E68" s="918"/>
      <c r="F68" s="918"/>
      <c r="G68" s="918"/>
      <c r="H68" s="918"/>
      <c r="I68" s="918"/>
      <c r="J68" s="918"/>
      <c r="K68" s="918"/>
      <c r="L68" s="918"/>
      <c r="M68" s="918"/>
      <c r="N68" s="918"/>
      <c r="O68" s="918"/>
      <c r="P68" s="919"/>
      <c r="Q68" s="920">
        <v>2430</v>
      </c>
      <c r="R68" s="914"/>
      <c r="S68" s="914"/>
      <c r="T68" s="914"/>
      <c r="U68" s="914"/>
      <c r="V68" s="914">
        <v>2429</v>
      </c>
      <c r="W68" s="914"/>
      <c r="X68" s="914"/>
      <c r="Y68" s="914"/>
      <c r="Z68" s="914"/>
      <c r="AA68" s="914">
        <v>1</v>
      </c>
      <c r="AB68" s="914"/>
      <c r="AC68" s="914"/>
      <c r="AD68" s="914"/>
      <c r="AE68" s="914"/>
      <c r="AF68" s="914">
        <v>1</v>
      </c>
      <c r="AG68" s="914"/>
      <c r="AH68" s="914"/>
      <c r="AI68" s="914"/>
      <c r="AJ68" s="914"/>
      <c r="AK68" s="914">
        <v>0</v>
      </c>
      <c r="AL68" s="914"/>
      <c r="AM68" s="914"/>
      <c r="AN68" s="914"/>
      <c r="AO68" s="914"/>
      <c r="AP68" s="914">
        <v>2</v>
      </c>
      <c r="AQ68" s="914"/>
      <c r="AR68" s="914"/>
      <c r="AS68" s="914"/>
      <c r="AT68" s="914"/>
      <c r="AU68" s="914">
        <v>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603</v>
      </c>
      <c r="C69" s="922"/>
      <c r="D69" s="922"/>
      <c r="E69" s="922"/>
      <c r="F69" s="922"/>
      <c r="G69" s="922"/>
      <c r="H69" s="922"/>
      <c r="I69" s="922"/>
      <c r="J69" s="922"/>
      <c r="K69" s="922"/>
      <c r="L69" s="922"/>
      <c r="M69" s="922"/>
      <c r="N69" s="922"/>
      <c r="O69" s="922"/>
      <c r="P69" s="923"/>
      <c r="Q69" s="924">
        <v>1429</v>
      </c>
      <c r="R69" s="879"/>
      <c r="S69" s="879"/>
      <c r="T69" s="879"/>
      <c r="U69" s="879"/>
      <c r="V69" s="879">
        <v>1284</v>
      </c>
      <c r="W69" s="879"/>
      <c r="X69" s="879"/>
      <c r="Y69" s="879"/>
      <c r="Z69" s="879"/>
      <c r="AA69" s="879">
        <v>145</v>
      </c>
      <c r="AB69" s="879"/>
      <c r="AC69" s="879"/>
      <c r="AD69" s="879"/>
      <c r="AE69" s="879"/>
      <c r="AF69" s="879">
        <v>145</v>
      </c>
      <c r="AG69" s="879"/>
      <c r="AH69" s="879"/>
      <c r="AI69" s="879"/>
      <c r="AJ69" s="879"/>
      <c r="AK69" s="879">
        <v>226</v>
      </c>
      <c r="AL69" s="879"/>
      <c r="AM69" s="879"/>
      <c r="AN69" s="879"/>
      <c r="AO69" s="879"/>
      <c r="AP69" s="879" t="s">
        <v>612</v>
      </c>
      <c r="AQ69" s="879"/>
      <c r="AR69" s="879"/>
      <c r="AS69" s="879"/>
      <c r="AT69" s="879"/>
      <c r="AU69" s="879" t="s">
        <v>612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604</v>
      </c>
      <c r="C70" s="922"/>
      <c r="D70" s="922"/>
      <c r="E70" s="922"/>
      <c r="F70" s="922"/>
      <c r="G70" s="922"/>
      <c r="H70" s="922"/>
      <c r="I70" s="922"/>
      <c r="J70" s="922"/>
      <c r="K70" s="922"/>
      <c r="L70" s="922"/>
      <c r="M70" s="922"/>
      <c r="N70" s="922"/>
      <c r="O70" s="922"/>
      <c r="P70" s="923"/>
      <c r="Q70" s="924">
        <v>157</v>
      </c>
      <c r="R70" s="879"/>
      <c r="S70" s="879"/>
      <c r="T70" s="879"/>
      <c r="U70" s="879"/>
      <c r="V70" s="879">
        <v>157</v>
      </c>
      <c r="W70" s="879"/>
      <c r="X70" s="879"/>
      <c r="Y70" s="879"/>
      <c r="Z70" s="879"/>
      <c r="AA70" s="879" t="s">
        <v>535</v>
      </c>
      <c r="AB70" s="879"/>
      <c r="AC70" s="879"/>
      <c r="AD70" s="879"/>
      <c r="AE70" s="879"/>
      <c r="AF70" s="879">
        <v>9</v>
      </c>
      <c r="AG70" s="879"/>
      <c r="AH70" s="879"/>
      <c r="AI70" s="879"/>
      <c r="AJ70" s="879"/>
      <c r="AK70" s="879">
        <v>97</v>
      </c>
      <c r="AL70" s="879"/>
      <c r="AM70" s="879"/>
      <c r="AN70" s="879"/>
      <c r="AO70" s="879"/>
      <c r="AP70" s="879">
        <v>849</v>
      </c>
      <c r="AQ70" s="879"/>
      <c r="AR70" s="879"/>
      <c r="AS70" s="879"/>
      <c r="AT70" s="879"/>
      <c r="AU70" s="879">
        <v>242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398</v>
      </c>
      <c r="B88" s="838" t="s">
        <v>434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38" t="s">
        <v>435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440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443</v>
      </c>
      <c r="AB109" s="943"/>
      <c r="AC109" s="943"/>
      <c r="AD109" s="943"/>
      <c r="AE109" s="944"/>
      <c r="AF109" s="942" t="s">
        <v>444</v>
      </c>
      <c r="AG109" s="943"/>
      <c r="AH109" s="943"/>
      <c r="AI109" s="943"/>
      <c r="AJ109" s="944"/>
      <c r="AK109" s="942" t="s">
        <v>311</v>
      </c>
      <c r="AL109" s="943"/>
      <c r="AM109" s="943"/>
      <c r="AN109" s="943"/>
      <c r="AO109" s="944"/>
      <c r="AP109" s="942" t="s">
        <v>445</v>
      </c>
      <c r="AQ109" s="943"/>
      <c r="AR109" s="943"/>
      <c r="AS109" s="943"/>
      <c r="AT109" s="945"/>
      <c r="AU109" s="962" t="s">
        <v>442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443</v>
      </c>
      <c r="BR109" s="943"/>
      <c r="BS109" s="943"/>
      <c r="BT109" s="943"/>
      <c r="BU109" s="944"/>
      <c r="BV109" s="942" t="s">
        <v>444</v>
      </c>
      <c r="BW109" s="943"/>
      <c r="BX109" s="943"/>
      <c r="BY109" s="943"/>
      <c r="BZ109" s="944"/>
      <c r="CA109" s="942" t="s">
        <v>311</v>
      </c>
      <c r="CB109" s="943"/>
      <c r="CC109" s="943"/>
      <c r="CD109" s="943"/>
      <c r="CE109" s="944"/>
      <c r="CF109" s="963" t="s">
        <v>445</v>
      </c>
      <c r="CG109" s="963"/>
      <c r="CH109" s="963"/>
      <c r="CI109" s="963"/>
      <c r="CJ109" s="963"/>
      <c r="CK109" s="942" t="s">
        <v>446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443</v>
      </c>
      <c r="DH109" s="943"/>
      <c r="DI109" s="943"/>
      <c r="DJ109" s="943"/>
      <c r="DK109" s="944"/>
      <c r="DL109" s="942" t="s">
        <v>444</v>
      </c>
      <c r="DM109" s="943"/>
      <c r="DN109" s="943"/>
      <c r="DO109" s="943"/>
      <c r="DP109" s="944"/>
      <c r="DQ109" s="942" t="s">
        <v>311</v>
      </c>
      <c r="DR109" s="943"/>
      <c r="DS109" s="943"/>
      <c r="DT109" s="943"/>
      <c r="DU109" s="944"/>
      <c r="DV109" s="942" t="s">
        <v>445</v>
      </c>
      <c r="DW109" s="943"/>
      <c r="DX109" s="943"/>
      <c r="DY109" s="943"/>
      <c r="DZ109" s="945"/>
    </row>
    <row r="110" spans="1:131" s="248" customFormat="1" ht="26.25" customHeight="1" x14ac:dyDescent="0.15">
      <c r="A110" s="946" t="s">
        <v>447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12652580</v>
      </c>
      <c r="AB110" s="950"/>
      <c r="AC110" s="950"/>
      <c r="AD110" s="950"/>
      <c r="AE110" s="951"/>
      <c r="AF110" s="952">
        <v>13023463</v>
      </c>
      <c r="AG110" s="950"/>
      <c r="AH110" s="950"/>
      <c r="AI110" s="950"/>
      <c r="AJ110" s="951"/>
      <c r="AK110" s="952">
        <v>12955740</v>
      </c>
      <c r="AL110" s="950"/>
      <c r="AM110" s="950"/>
      <c r="AN110" s="950"/>
      <c r="AO110" s="951"/>
      <c r="AP110" s="953">
        <v>31.7</v>
      </c>
      <c r="AQ110" s="954"/>
      <c r="AR110" s="954"/>
      <c r="AS110" s="954"/>
      <c r="AT110" s="955"/>
      <c r="AU110" s="956" t="s">
        <v>72</v>
      </c>
      <c r="AV110" s="957"/>
      <c r="AW110" s="957"/>
      <c r="AX110" s="957"/>
      <c r="AY110" s="957"/>
      <c r="AZ110" s="998" t="s">
        <v>448</v>
      </c>
      <c r="BA110" s="947"/>
      <c r="BB110" s="947"/>
      <c r="BC110" s="947"/>
      <c r="BD110" s="947"/>
      <c r="BE110" s="947"/>
      <c r="BF110" s="947"/>
      <c r="BG110" s="947"/>
      <c r="BH110" s="947"/>
      <c r="BI110" s="947"/>
      <c r="BJ110" s="947"/>
      <c r="BK110" s="947"/>
      <c r="BL110" s="947"/>
      <c r="BM110" s="947"/>
      <c r="BN110" s="947"/>
      <c r="BO110" s="947"/>
      <c r="BP110" s="948"/>
      <c r="BQ110" s="984">
        <v>121350701</v>
      </c>
      <c r="BR110" s="985"/>
      <c r="BS110" s="985"/>
      <c r="BT110" s="985"/>
      <c r="BU110" s="985"/>
      <c r="BV110" s="985">
        <v>116543877</v>
      </c>
      <c r="BW110" s="985"/>
      <c r="BX110" s="985"/>
      <c r="BY110" s="985"/>
      <c r="BZ110" s="985"/>
      <c r="CA110" s="985">
        <v>114507252</v>
      </c>
      <c r="CB110" s="985"/>
      <c r="CC110" s="985"/>
      <c r="CD110" s="985"/>
      <c r="CE110" s="985"/>
      <c r="CF110" s="999">
        <v>280.10000000000002</v>
      </c>
      <c r="CG110" s="1000"/>
      <c r="CH110" s="1000"/>
      <c r="CI110" s="1000"/>
      <c r="CJ110" s="1000"/>
      <c r="CK110" s="1001" t="s">
        <v>449</v>
      </c>
      <c r="CL110" s="1002"/>
      <c r="CM110" s="981" t="s">
        <v>450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400</v>
      </c>
      <c r="DM110" s="985"/>
      <c r="DN110" s="985"/>
      <c r="DO110" s="985"/>
      <c r="DP110" s="985"/>
      <c r="DQ110" s="985" t="s">
        <v>451</v>
      </c>
      <c r="DR110" s="985"/>
      <c r="DS110" s="985"/>
      <c r="DT110" s="985"/>
      <c r="DU110" s="985"/>
      <c r="DV110" s="986" t="s">
        <v>400</v>
      </c>
      <c r="DW110" s="986"/>
      <c r="DX110" s="986"/>
      <c r="DY110" s="986"/>
      <c r="DZ110" s="987"/>
    </row>
    <row r="111" spans="1:131" s="248" customFormat="1" ht="26.25" customHeight="1" x14ac:dyDescent="0.15">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400</v>
      </c>
      <c r="AB111" s="992"/>
      <c r="AC111" s="992"/>
      <c r="AD111" s="992"/>
      <c r="AE111" s="993"/>
      <c r="AF111" s="994" t="s">
        <v>453</v>
      </c>
      <c r="AG111" s="992"/>
      <c r="AH111" s="992"/>
      <c r="AI111" s="992"/>
      <c r="AJ111" s="993"/>
      <c r="AK111" s="994" t="s">
        <v>400</v>
      </c>
      <c r="AL111" s="992"/>
      <c r="AM111" s="992"/>
      <c r="AN111" s="992"/>
      <c r="AO111" s="993"/>
      <c r="AP111" s="995" t="s">
        <v>453</v>
      </c>
      <c r="AQ111" s="996"/>
      <c r="AR111" s="996"/>
      <c r="AS111" s="996"/>
      <c r="AT111" s="997"/>
      <c r="AU111" s="958"/>
      <c r="AV111" s="959"/>
      <c r="AW111" s="959"/>
      <c r="AX111" s="959"/>
      <c r="AY111" s="959"/>
      <c r="AZ111" s="1007" t="s">
        <v>454</v>
      </c>
      <c r="BA111" s="1008"/>
      <c r="BB111" s="1008"/>
      <c r="BC111" s="1008"/>
      <c r="BD111" s="1008"/>
      <c r="BE111" s="1008"/>
      <c r="BF111" s="1008"/>
      <c r="BG111" s="1008"/>
      <c r="BH111" s="1008"/>
      <c r="BI111" s="1008"/>
      <c r="BJ111" s="1008"/>
      <c r="BK111" s="1008"/>
      <c r="BL111" s="1008"/>
      <c r="BM111" s="1008"/>
      <c r="BN111" s="1008"/>
      <c r="BO111" s="1008"/>
      <c r="BP111" s="1009"/>
      <c r="BQ111" s="977">
        <v>805657</v>
      </c>
      <c r="BR111" s="978"/>
      <c r="BS111" s="978"/>
      <c r="BT111" s="978"/>
      <c r="BU111" s="978"/>
      <c r="BV111" s="978">
        <v>702132</v>
      </c>
      <c r="BW111" s="978"/>
      <c r="BX111" s="978"/>
      <c r="BY111" s="978"/>
      <c r="BZ111" s="978"/>
      <c r="CA111" s="978">
        <v>611247</v>
      </c>
      <c r="CB111" s="978"/>
      <c r="CC111" s="978"/>
      <c r="CD111" s="978"/>
      <c r="CE111" s="978"/>
      <c r="CF111" s="972">
        <v>1.5</v>
      </c>
      <c r="CG111" s="973"/>
      <c r="CH111" s="973"/>
      <c r="CI111" s="973"/>
      <c r="CJ111" s="973"/>
      <c r="CK111" s="1003"/>
      <c r="CL111" s="1004"/>
      <c r="CM111" s="974" t="s">
        <v>455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427</v>
      </c>
      <c r="DM111" s="978"/>
      <c r="DN111" s="978"/>
      <c r="DO111" s="978"/>
      <c r="DP111" s="978"/>
      <c r="DQ111" s="978" t="s">
        <v>400</v>
      </c>
      <c r="DR111" s="978"/>
      <c r="DS111" s="978"/>
      <c r="DT111" s="978"/>
      <c r="DU111" s="978"/>
      <c r="DV111" s="979" t="s">
        <v>453</v>
      </c>
      <c r="DW111" s="979"/>
      <c r="DX111" s="979"/>
      <c r="DY111" s="979"/>
      <c r="DZ111" s="980"/>
    </row>
    <row r="112" spans="1:131" s="248" customFormat="1" ht="26.25" customHeight="1" x14ac:dyDescent="0.15">
      <c r="A112" s="1010" t="s">
        <v>456</v>
      </c>
      <c r="B112" s="1011"/>
      <c r="C112" s="1008" t="s">
        <v>457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458</v>
      </c>
      <c r="AB112" s="1017"/>
      <c r="AC112" s="1017"/>
      <c r="AD112" s="1017"/>
      <c r="AE112" s="1018"/>
      <c r="AF112" s="1019" t="s">
        <v>453</v>
      </c>
      <c r="AG112" s="1017"/>
      <c r="AH112" s="1017"/>
      <c r="AI112" s="1017"/>
      <c r="AJ112" s="1018"/>
      <c r="AK112" s="1019" t="s">
        <v>400</v>
      </c>
      <c r="AL112" s="1017"/>
      <c r="AM112" s="1017"/>
      <c r="AN112" s="1017"/>
      <c r="AO112" s="1018"/>
      <c r="AP112" s="1020" t="s">
        <v>400</v>
      </c>
      <c r="AQ112" s="1021"/>
      <c r="AR112" s="1021"/>
      <c r="AS112" s="1021"/>
      <c r="AT112" s="1022"/>
      <c r="AU112" s="958"/>
      <c r="AV112" s="959"/>
      <c r="AW112" s="959"/>
      <c r="AX112" s="959"/>
      <c r="AY112" s="959"/>
      <c r="AZ112" s="1007" t="s">
        <v>459</v>
      </c>
      <c r="BA112" s="1008"/>
      <c r="BB112" s="1008"/>
      <c r="BC112" s="1008"/>
      <c r="BD112" s="1008"/>
      <c r="BE112" s="1008"/>
      <c r="BF112" s="1008"/>
      <c r="BG112" s="1008"/>
      <c r="BH112" s="1008"/>
      <c r="BI112" s="1008"/>
      <c r="BJ112" s="1008"/>
      <c r="BK112" s="1008"/>
      <c r="BL112" s="1008"/>
      <c r="BM112" s="1008"/>
      <c r="BN112" s="1008"/>
      <c r="BO112" s="1008"/>
      <c r="BP112" s="1009"/>
      <c r="BQ112" s="977">
        <v>18396935</v>
      </c>
      <c r="BR112" s="978"/>
      <c r="BS112" s="978"/>
      <c r="BT112" s="978"/>
      <c r="BU112" s="978"/>
      <c r="BV112" s="978">
        <v>17625307</v>
      </c>
      <c r="BW112" s="978"/>
      <c r="BX112" s="978"/>
      <c r="BY112" s="978"/>
      <c r="BZ112" s="978"/>
      <c r="CA112" s="978">
        <v>17994748</v>
      </c>
      <c r="CB112" s="978"/>
      <c r="CC112" s="978"/>
      <c r="CD112" s="978"/>
      <c r="CE112" s="978"/>
      <c r="CF112" s="972">
        <v>44</v>
      </c>
      <c r="CG112" s="973"/>
      <c r="CH112" s="973"/>
      <c r="CI112" s="973"/>
      <c r="CJ112" s="973"/>
      <c r="CK112" s="1003"/>
      <c r="CL112" s="1004"/>
      <c r="CM112" s="974" t="s">
        <v>460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458</v>
      </c>
      <c r="DH112" s="978"/>
      <c r="DI112" s="978"/>
      <c r="DJ112" s="978"/>
      <c r="DK112" s="978"/>
      <c r="DL112" s="978" t="s">
        <v>461</v>
      </c>
      <c r="DM112" s="978"/>
      <c r="DN112" s="978"/>
      <c r="DO112" s="978"/>
      <c r="DP112" s="978"/>
      <c r="DQ112" s="978" t="s">
        <v>462</v>
      </c>
      <c r="DR112" s="978"/>
      <c r="DS112" s="978"/>
      <c r="DT112" s="978"/>
      <c r="DU112" s="978"/>
      <c r="DV112" s="979" t="s">
        <v>400</v>
      </c>
      <c r="DW112" s="979"/>
      <c r="DX112" s="979"/>
      <c r="DY112" s="979"/>
      <c r="DZ112" s="980"/>
    </row>
    <row r="113" spans="1:130" s="248" customFormat="1" ht="26.25" customHeight="1" x14ac:dyDescent="0.15">
      <c r="A113" s="1012"/>
      <c r="B113" s="1013"/>
      <c r="C113" s="1008" t="s">
        <v>463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1820194</v>
      </c>
      <c r="AB113" s="992"/>
      <c r="AC113" s="992"/>
      <c r="AD113" s="992"/>
      <c r="AE113" s="993"/>
      <c r="AF113" s="994">
        <v>1626721</v>
      </c>
      <c r="AG113" s="992"/>
      <c r="AH113" s="992"/>
      <c r="AI113" s="992"/>
      <c r="AJ113" s="993"/>
      <c r="AK113" s="994">
        <v>1785011</v>
      </c>
      <c r="AL113" s="992"/>
      <c r="AM113" s="992"/>
      <c r="AN113" s="992"/>
      <c r="AO113" s="993"/>
      <c r="AP113" s="995">
        <v>4.4000000000000004</v>
      </c>
      <c r="AQ113" s="996"/>
      <c r="AR113" s="996"/>
      <c r="AS113" s="996"/>
      <c r="AT113" s="997"/>
      <c r="AU113" s="958"/>
      <c r="AV113" s="959"/>
      <c r="AW113" s="959"/>
      <c r="AX113" s="959"/>
      <c r="AY113" s="959"/>
      <c r="AZ113" s="1007" t="s">
        <v>464</v>
      </c>
      <c r="BA113" s="1008"/>
      <c r="BB113" s="1008"/>
      <c r="BC113" s="1008"/>
      <c r="BD113" s="1008"/>
      <c r="BE113" s="1008"/>
      <c r="BF113" s="1008"/>
      <c r="BG113" s="1008"/>
      <c r="BH113" s="1008"/>
      <c r="BI113" s="1008"/>
      <c r="BJ113" s="1008"/>
      <c r="BK113" s="1008"/>
      <c r="BL113" s="1008"/>
      <c r="BM113" s="1008"/>
      <c r="BN113" s="1008"/>
      <c r="BO113" s="1008"/>
      <c r="BP113" s="1009"/>
      <c r="BQ113" s="977">
        <v>702008</v>
      </c>
      <c r="BR113" s="978"/>
      <c r="BS113" s="978"/>
      <c r="BT113" s="978"/>
      <c r="BU113" s="978"/>
      <c r="BV113" s="978">
        <v>388176</v>
      </c>
      <c r="BW113" s="978"/>
      <c r="BX113" s="978"/>
      <c r="BY113" s="978"/>
      <c r="BZ113" s="978"/>
      <c r="CA113" s="978">
        <v>243575</v>
      </c>
      <c r="CB113" s="978"/>
      <c r="CC113" s="978"/>
      <c r="CD113" s="978"/>
      <c r="CE113" s="978"/>
      <c r="CF113" s="972">
        <v>0.6</v>
      </c>
      <c r="CG113" s="973"/>
      <c r="CH113" s="973"/>
      <c r="CI113" s="973"/>
      <c r="CJ113" s="973"/>
      <c r="CK113" s="1003"/>
      <c r="CL113" s="1004"/>
      <c r="CM113" s="974" t="s">
        <v>465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458</v>
      </c>
      <c r="DH113" s="1017"/>
      <c r="DI113" s="1017"/>
      <c r="DJ113" s="1017"/>
      <c r="DK113" s="1018"/>
      <c r="DL113" s="1019" t="s">
        <v>453</v>
      </c>
      <c r="DM113" s="1017"/>
      <c r="DN113" s="1017"/>
      <c r="DO113" s="1017"/>
      <c r="DP113" s="1018"/>
      <c r="DQ113" s="1019" t="s">
        <v>453</v>
      </c>
      <c r="DR113" s="1017"/>
      <c r="DS113" s="1017"/>
      <c r="DT113" s="1017"/>
      <c r="DU113" s="1018"/>
      <c r="DV113" s="1020" t="s">
        <v>458</v>
      </c>
      <c r="DW113" s="1021"/>
      <c r="DX113" s="1021"/>
      <c r="DY113" s="1021"/>
      <c r="DZ113" s="1022"/>
    </row>
    <row r="114" spans="1:130" s="248" customFormat="1" ht="26.25" customHeight="1" x14ac:dyDescent="0.15">
      <c r="A114" s="1012"/>
      <c r="B114" s="1013"/>
      <c r="C114" s="1008" t="s">
        <v>466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299226</v>
      </c>
      <c r="AB114" s="1017"/>
      <c r="AC114" s="1017"/>
      <c r="AD114" s="1017"/>
      <c r="AE114" s="1018"/>
      <c r="AF114" s="1019">
        <v>297913</v>
      </c>
      <c r="AG114" s="1017"/>
      <c r="AH114" s="1017"/>
      <c r="AI114" s="1017"/>
      <c r="AJ114" s="1018"/>
      <c r="AK114" s="1019">
        <v>117839</v>
      </c>
      <c r="AL114" s="1017"/>
      <c r="AM114" s="1017"/>
      <c r="AN114" s="1017"/>
      <c r="AO114" s="1018"/>
      <c r="AP114" s="1020">
        <v>0.3</v>
      </c>
      <c r="AQ114" s="1021"/>
      <c r="AR114" s="1021"/>
      <c r="AS114" s="1021"/>
      <c r="AT114" s="1022"/>
      <c r="AU114" s="958"/>
      <c r="AV114" s="959"/>
      <c r="AW114" s="959"/>
      <c r="AX114" s="959"/>
      <c r="AY114" s="959"/>
      <c r="AZ114" s="1007" t="s">
        <v>467</v>
      </c>
      <c r="BA114" s="1008"/>
      <c r="BB114" s="1008"/>
      <c r="BC114" s="1008"/>
      <c r="BD114" s="1008"/>
      <c r="BE114" s="1008"/>
      <c r="BF114" s="1008"/>
      <c r="BG114" s="1008"/>
      <c r="BH114" s="1008"/>
      <c r="BI114" s="1008"/>
      <c r="BJ114" s="1008"/>
      <c r="BK114" s="1008"/>
      <c r="BL114" s="1008"/>
      <c r="BM114" s="1008"/>
      <c r="BN114" s="1008"/>
      <c r="BO114" s="1008"/>
      <c r="BP114" s="1009"/>
      <c r="BQ114" s="977">
        <v>10675204</v>
      </c>
      <c r="BR114" s="978"/>
      <c r="BS114" s="978"/>
      <c r="BT114" s="978"/>
      <c r="BU114" s="978"/>
      <c r="BV114" s="978">
        <v>10337547</v>
      </c>
      <c r="BW114" s="978"/>
      <c r="BX114" s="978"/>
      <c r="BY114" s="978"/>
      <c r="BZ114" s="978"/>
      <c r="CA114" s="978">
        <v>10036731</v>
      </c>
      <c r="CB114" s="978"/>
      <c r="CC114" s="978"/>
      <c r="CD114" s="978"/>
      <c r="CE114" s="978"/>
      <c r="CF114" s="972">
        <v>24.6</v>
      </c>
      <c r="CG114" s="973"/>
      <c r="CH114" s="973"/>
      <c r="CI114" s="973"/>
      <c r="CJ114" s="973"/>
      <c r="CK114" s="1003"/>
      <c r="CL114" s="1004"/>
      <c r="CM114" s="974" t="s">
        <v>468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458</v>
      </c>
      <c r="DH114" s="1017"/>
      <c r="DI114" s="1017"/>
      <c r="DJ114" s="1017"/>
      <c r="DK114" s="1018"/>
      <c r="DL114" s="1019" t="s">
        <v>458</v>
      </c>
      <c r="DM114" s="1017"/>
      <c r="DN114" s="1017"/>
      <c r="DO114" s="1017"/>
      <c r="DP114" s="1018"/>
      <c r="DQ114" s="1019" t="s">
        <v>458</v>
      </c>
      <c r="DR114" s="1017"/>
      <c r="DS114" s="1017"/>
      <c r="DT114" s="1017"/>
      <c r="DU114" s="1018"/>
      <c r="DV114" s="1020" t="s">
        <v>469</v>
      </c>
      <c r="DW114" s="1021"/>
      <c r="DX114" s="1021"/>
      <c r="DY114" s="1021"/>
      <c r="DZ114" s="1022"/>
    </row>
    <row r="115" spans="1:130" s="248" customFormat="1" ht="26.25" customHeight="1" x14ac:dyDescent="0.15">
      <c r="A115" s="1012"/>
      <c r="B115" s="1013"/>
      <c r="C115" s="1008" t="s">
        <v>470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162109</v>
      </c>
      <c r="AB115" s="992"/>
      <c r="AC115" s="992"/>
      <c r="AD115" s="992"/>
      <c r="AE115" s="993"/>
      <c r="AF115" s="994">
        <v>123209</v>
      </c>
      <c r="AG115" s="992"/>
      <c r="AH115" s="992"/>
      <c r="AI115" s="992"/>
      <c r="AJ115" s="993"/>
      <c r="AK115" s="994">
        <v>106641</v>
      </c>
      <c r="AL115" s="992"/>
      <c r="AM115" s="992"/>
      <c r="AN115" s="992"/>
      <c r="AO115" s="993"/>
      <c r="AP115" s="995">
        <v>0.3</v>
      </c>
      <c r="AQ115" s="996"/>
      <c r="AR115" s="996"/>
      <c r="AS115" s="996"/>
      <c r="AT115" s="997"/>
      <c r="AU115" s="958"/>
      <c r="AV115" s="959"/>
      <c r="AW115" s="959"/>
      <c r="AX115" s="959"/>
      <c r="AY115" s="959"/>
      <c r="AZ115" s="1007" t="s">
        <v>471</v>
      </c>
      <c r="BA115" s="1008"/>
      <c r="BB115" s="1008"/>
      <c r="BC115" s="1008"/>
      <c r="BD115" s="1008"/>
      <c r="BE115" s="1008"/>
      <c r="BF115" s="1008"/>
      <c r="BG115" s="1008"/>
      <c r="BH115" s="1008"/>
      <c r="BI115" s="1008"/>
      <c r="BJ115" s="1008"/>
      <c r="BK115" s="1008"/>
      <c r="BL115" s="1008"/>
      <c r="BM115" s="1008"/>
      <c r="BN115" s="1008"/>
      <c r="BO115" s="1008"/>
      <c r="BP115" s="1009"/>
      <c r="BQ115" s="977" t="s">
        <v>461</v>
      </c>
      <c r="BR115" s="978"/>
      <c r="BS115" s="978"/>
      <c r="BT115" s="978"/>
      <c r="BU115" s="978"/>
      <c r="BV115" s="978" t="s">
        <v>400</v>
      </c>
      <c r="BW115" s="978"/>
      <c r="BX115" s="978"/>
      <c r="BY115" s="978"/>
      <c r="BZ115" s="978"/>
      <c r="CA115" s="978" t="s">
        <v>461</v>
      </c>
      <c r="CB115" s="978"/>
      <c r="CC115" s="978"/>
      <c r="CD115" s="978"/>
      <c r="CE115" s="978"/>
      <c r="CF115" s="972" t="s">
        <v>400</v>
      </c>
      <c r="CG115" s="973"/>
      <c r="CH115" s="973"/>
      <c r="CI115" s="973"/>
      <c r="CJ115" s="973"/>
      <c r="CK115" s="1003"/>
      <c r="CL115" s="1004"/>
      <c r="CM115" s="1007" t="s">
        <v>472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461</v>
      </c>
      <c r="DH115" s="1017"/>
      <c r="DI115" s="1017"/>
      <c r="DJ115" s="1017"/>
      <c r="DK115" s="1018"/>
      <c r="DL115" s="1019" t="s">
        <v>453</v>
      </c>
      <c r="DM115" s="1017"/>
      <c r="DN115" s="1017"/>
      <c r="DO115" s="1017"/>
      <c r="DP115" s="1018"/>
      <c r="DQ115" s="1019" t="s">
        <v>461</v>
      </c>
      <c r="DR115" s="1017"/>
      <c r="DS115" s="1017"/>
      <c r="DT115" s="1017"/>
      <c r="DU115" s="1018"/>
      <c r="DV115" s="1020" t="s">
        <v>453</v>
      </c>
      <c r="DW115" s="1021"/>
      <c r="DX115" s="1021"/>
      <c r="DY115" s="1021"/>
      <c r="DZ115" s="1022"/>
    </row>
    <row r="116" spans="1:130" s="248" customFormat="1" ht="26.25" customHeight="1" x14ac:dyDescent="0.15">
      <c r="A116" s="1014"/>
      <c r="B116" s="1015"/>
      <c r="C116" s="1023" t="s">
        <v>473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400</v>
      </c>
      <c r="AB116" s="1017"/>
      <c r="AC116" s="1017"/>
      <c r="AD116" s="1017"/>
      <c r="AE116" s="1018"/>
      <c r="AF116" s="1019" t="s">
        <v>462</v>
      </c>
      <c r="AG116" s="1017"/>
      <c r="AH116" s="1017"/>
      <c r="AI116" s="1017"/>
      <c r="AJ116" s="1018"/>
      <c r="AK116" s="1019" t="s">
        <v>453</v>
      </c>
      <c r="AL116" s="1017"/>
      <c r="AM116" s="1017"/>
      <c r="AN116" s="1017"/>
      <c r="AO116" s="1018"/>
      <c r="AP116" s="1020" t="s">
        <v>458</v>
      </c>
      <c r="AQ116" s="1021"/>
      <c r="AR116" s="1021"/>
      <c r="AS116" s="1021"/>
      <c r="AT116" s="1022"/>
      <c r="AU116" s="958"/>
      <c r="AV116" s="959"/>
      <c r="AW116" s="959"/>
      <c r="AX116" s="959"/>
      <c r="AY116" s="959"/>
      <c r="AZ116" s="1025" t="s">
        <v>474</v>
      </c>
      <c r="BA116" s="1026"/>
      <c r="BB116" s="1026"/>
      <c r="BC116" s="1026"/>
      <c r="BD116" s="1026"/>
      <c r="BE116" s="1026"/>
      <c r="BF116" s="1026"/>
      <c r="BG116" s="1026"/>
      <c r="BH116" s="1026"/>
      <c r="BI116" s="1026"/>
      <c r="BJ116" s="1026"/>
      <c r="BK116" s="1026"/>
      <c r="BL116" s="1026"/>
      <c r="BM116" s="1026"/>
      <c r="BN116" s="1026"/>
      <c r="BO116" s="1026"/>
      <c r="BP116" s="1027"/>
      <c r="BQ116" s="977" t="s">
        <v>427</v>
      </c>
      <c r="BR116" s="978"/>
      <c r="BS116" s="978"/>
      <c r="BT116" s="978"/>
      <c r="BU116" s="978"/>
      <c r="BV116" s="978" t="s">
        <v>427</v>
      </c>
      <c r="BW116" s="978"/>
      <c r="BX116" s="978"/>
      <c r="BY116" s="978"/>
      <c r="BZ116" s="978"/>
      <c r="CA116" s="978" t="s">
        <v>453</v>
      </c>
      <c r="CB116" s="978"/>
      <c r="CC116" s="978"/>
      <c r="CD116" s="978"/>
      <c r="CE116" s="978"/>
      <c r="CF116" s="972" t="s">
        <v>400</v>
      </c>
      <c r="CG116" s="973"/>
      <c r="CH116" s="973"/>
      <c r="CI116" s="973"/>
      <c r="CJ116" s="973"/>
      <c r="CK116" s="1003"/>
      <c r="CL116" s="1004"/>
      <c r="CM116" s="974" t="s">
        <v>475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707518</v>
      </c>
      <c r="DH116" s="1017"/>
      <c r="DI116" s="1017"/>
      <c r="DJ116" s="1017"/>
      <c r="DK116" s="1018"/>
      <c r="DL116" s="1019">
        <v>626573</v>
      </c>
      <c r="DM116" s="1017"/>
      <c r="DN116" s="1017"/>
      <c r="DO116" s="1017"/>
      <c r="DP116" s="1018"/>
      <c r="DQ116" s="1019">
        <v>559237</v>
      </c>
      <c r="DR116" s="1017"/>
      <c r="DS116" s="1017"/>
      <c r="DT116" s="1017"/>
      <c r="DU116" s="1018"/>
      <c r="DV116" s="1020">
        <v>1.4</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476</v>
      </c>
      <c r="Z117" s="944"/>
      <c r="AA117" s="1034">
        <v>14934109</v>
      </c>
      <c r="AB117" s="1035"/>
      <c r="AC117" s="1035"/>
      <c r="AD117" s="1035"/>
      <c r="AE117" s="1036"/>
      <c r="AF117" s="1037">
        <v>15071306</v>
      </c>
      <c r="AG117" s="1035"/>
      <c r="AH117" s="1035"/>
      <c r="AI117" s="1035"/>
      <c r="AJ117" s="1036"/>
      <c r="AK117" s="1037">
        <v>14965231</v>
      </c>
      <c r="AL117" s="1035"/>
      <c r="AM117" s="1035"/>
      <c r="AN117" s="1035"/>
      <c r="AO117" s="1036"/>
      <c r="AP117" s="1038"/>
      <c r="AQ117" s="1039"/>
      <c r="AR117" s="1039"/>
      <c r="AS117" s="1039"/>
      <c r="AT117" s="1040"/>
      <c r="AU117" s="958"/>
      <c r="AV117" s="959"/>
      <c r="AW117" s="959"/>
      <c r="AX117" s="959"/>
      <c r="AY117" s="959"/>
      <c r="AZ117" s="1025" t="s">
        <v>477</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462</v>
      </c>
      <c r="BW117" s="978"/>
      <c r="BX117" s="978"/>
      <c r="BY117" s="978"/>
      <c r="BZ117" s="978"/>
      <c r="CA117" s="978" t="s">
        <v>478</v>
      </c>
      <c r="CB117" s="978"/>
      <c r="CC117" s="978"/>
      <c r="CD117" s="978"/>
      <c r="CE117" s="978"/>
      <c r="CF117" s="972" t="s">
        <v>479</v>
      </c>
      <c r="CG117" s="973"/>
      <c r="CH117" s="973"/>
      <c r="CI117" s="973"/>
      <c r="CJ117" s="973"/>
      <c r="CK117" s="1003"/>
      <c r="CL117" s="1004"/>
      <c r="CM117" s="974" t="s">
        <v>480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427</v>
      </c>
      <c r="DH117" s="1017"/>
      <c r="DI117" s="1017"/>
      <c r="DJ117" s="1017"/>
      <c r="DK117" s="1018"/>
      <c r="DL117" s="1019" t="s">
        <v>462</v>
      </c>
      <c r="DM117" s="1017"/>
      <c r="DN117" s="1017"/>
      <c r="DO117" s="1017"/>
      <c r="DP117" s="1018"/>
      <c r="DQ117" s="1019" t="s">
        <v>400</v>
      </c>
      <c r="DR117" s="1017"/>
      <c r="DS117" s="1017"/>
      <c r="DT117" s="1017"/>
      <c r="DU117" s="1018"/>
      <c r="DV117" s="1020" t="s">
        <v>478</v>
      </c>
      <c r="DW117" s="1021"/>
      <c r="DX117" s="1021"/>
      <c r="DY117" s="1021"/>
      <c r="DZ117" s="1022"/>
    </row>
    <row r="118" spans="1:130" s="248" customFormat="1" ht="26.25" customHeight="1" x14ac:dyDescent="0.15">
      <c r="A118" s="962" t="s">
        <v>446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443</v>
      </c>
      <c r="AB118" s="943"/>
      <c r="AC118" s="943"/>
      <c r="AD118" s="943"/>
      <c r="AE118" s="944"/>
      <c r="AF118" s="942" t="s">
        <v>444</v>
      </c>
      <c r="AG118" s="943"/>
      <c r="AH118" s="943"/>
      <c r="AI118" s="943"/>
      <c r="AJ118" s="944"/>
      <c r="AK118" s="942" t="s">
        <v>311</v>
      </c>
      <c r="AL118" s="943"/>
      <c r="AM118" s="943"/>
      <c r="AN118" s="943"/>
      <c r="AO118" s="944"/>
      <c r="AP118" s="1029" t="s">
        <v>445</v>
      </c>
      <c r="AQ118" s="1030"/>
      <c r="AR118" s="1030"/>
      <c r="AS118" s="1030"/>
      <c r="AT118" s="1031"/>
      <c r="AU118" s="958"/>
      <c r="AV118" s="959"/>
      <c r="AW118" s="959"/>
      <c r="AX118" s="959"/>
      <c r="AY118" s="959"/>
      <c r="AZ118" s="1032" t="s">
        <v>481</v>
      </c>
      <c r="BA118" s="1023"/>
      <c r="BB118" s="1023"/>
      <c r="BC118" s="1023"/>
      <c r="BD118" s="1023"/>
      <c r="BE118" s="1023"/>
      <c r="BF118" s="1023"/>
      <c r="BG118" s="1023"/>
      <c r="BH118" s="1023"/>
      <c r="BI118" s="1023"/>
      <c r="BJ118" s="1023"/>
      <c r="BK118" s="1023"/>
      <c r="BL118" s="1023"/>
      <c r="BM118" s="1023"/>
      <c r="BN118" s="1023"/>
      <c r="BO118" s="1023"/>
      <c r="BP118" s="1024"/>
      <c r="BQ118" s="1055" t="s">
        <v>427</v>
      </c>
      <c r="BR118" s="1056"/>
      <c r="BS118" s="1056"/>
      <c r="BT118" s="1056"/>
      <c r="BU118" s="1056"/>
      <c r="BV118" s="1056" t="s">
        <v>400</v>
      </c>
      <c r="BW118" s="1056"/>
      <c r="BX118" s="1056"/>
      <c r="BY118" s="1056"/>
      <c r="BZ118" s="1056"/>
      <c r="CA118" s="1056" t="s">
        <v>400</v>
      </c>
      <c r="CB118" s="1056"/>
      <c r="CC118" s="1056"/>
      <c r="CD118" s="1056"/>
      <c r="CE118" s="1056"/>
      <c r="CF118" s="972" t="s">
        <v>400</v>
      </c>
      <c r="CG118" s="973"/>
      <c r="CH118" s="973"/>
      <c r="CI118" s="973"/>
      <c r="CJ118" s="973"/>
      <c r="CK118" s="1003"/>
      <c r="CL118" s="1004"/>
      <c r="CM118" s="974" t="s">
        <v>482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483</v>
      </c>
      <c r="DH118" s="1017"/>
      <c r="DI118" s="1017"/>
      <c r="DJ118" s="1017"/>
      <c r="DK118" s="1018"/>
      <c r="DL118" s="1019" t="s">
        <v>400</v>
      </c>
      <c r="DM118" s="1017"/>
      <c r="DN118" s="1017"/>
      <c r="DO118" s="1017"/>
      <c r="DP118" s="1018"/>
      <c r="DQ118" s="1019" t="s">
        <v>400</v>
      </c>
      <c r="DR118" s="1017"/>
      <c r="DS118" s="1017"/>
      <c r="DT118" s="1017"/>
      <c r="DU118" s="1018"/>
      <c r="DV118" s="1020" t="s">
        <v>400</v>
      </c>
      <c r="DW118" s="1021"/>
      <c r="DX118" s="1021"/>
      <c r="DY118" s="1021"/>
      <c r="DZ118" s="1022"/>
    </row>
    <row r="119" spans="1:130" s="248" customFormat="1" ht="26.25" customHeight="1" x14ac:dyDescent="0.15">
      <c r="A119" s="1116" t="s">
        <v>449</v>
      </c>
      <c r="B119" s="1002"/>
      <c r="C119" s="981" t="s">
        <v>450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478</v>
      </c>
      <c r="AB119" s="950"/>
      <c r="AC119" s="950"/>
      <c r="AD119" s="950"/>
      <c r="AE119" s="951"/>
      <c r="AF119" s="952" t="s">
        <v>453</v>
      </c>
      <c r="AG119" s="950"/>
      <c r="AH119" s="950"/>
      <c r="AI119" s="950"/>
      <c r="AJ119" s="951"/>
      <c r="AK119" s="952" t="s">
        <v>469</v>
      </c>
      <c r="AL119" s="950"/>
      <c r="AM119" s="950"/>
      <c r="AN119" s="950"/>
      <c r="AO119" s="951"/>
      <c r="AP119" s="953" t="s">
        <v>462</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484</v>
      </c>
      <c r="BP119" s="1064"/>
      <c r="BQ119" s="1055">
        <v>151930505</v>
      </c>
      <c r="BR119" s="1056"/>
      <c r="BS119" s="1056"/>
      <c r="BT119" s="1056"/>
      <c r="BU119" s="1056"/>
      <c r="BV119" s="1056">
        <v>145597039</v>
      </c>
      <c r="BW119" s="1056"/>
      <c r="BX119" s="1056"/>
      <c r="BY119" s="1056"/>
      <c r="BZ119" s="1056"/>
      <c r="CA119" s="1056">
        <v>143393553</v>
      </c>
      <c r="CB119" s="1056"/>
      <c r="CC119" s="1056"/>
      <c r="CD119" s="1056"/>
      <c r="CE119" s="1056"/>
      <c r="CF119" s="1057"/>
      <c r="CG119" s="1058"/>
      <c r="CH119" s="1058"/>
      <c r="CI119" s="1058"/>
      <c r="CJ119" s="1059"/>
      <c r="CK119" s="1005"/>
      <c r="CL119" s="1006"/>
      <c r="CM119" s="1060" t="s">
        <v>485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98139</v>
      </c>
      <c r="DH119" s="1042"/>
      <c r="DI119" s="1042"/>
      <c r="DJ119" s="1042"/>
      <c r="DK119" s="1043"/>
      <c r="DL119" s="1041">
        <v>75559</v>
      </c>
      <c r="DM119" s="1042"/>
      <c r="DN119" s="1042"/>
      <c r="DO119" s="1042"/>
      <c r="DP119" s="1043"/>
      <c r="DQ119" s="1041">
        <v>52010</v>
      </c>
      <c r="DR119" s="1042"/>
      <c r="DS119" s="1042"/>
      <c r="DT119" s="1042"/>
      <c r="DU119" s="1043"/>
      <c r="DV119" s="1044">
        <v>0.1</v>
      </c>
      <c r="DW119" s="1045"/>
      <c r="DX119" s="1045"/>
      <c r="DY119" s="1045"/>
      <c r="DZ119" s="1046"/>
    </row>
    <row r="120" spans="1:130" s="248" customFormat="1" ht="26.25" customHeight="1" x14ac:dyDescent="0.15">
      <c r="A120" s="1117"/>
      <c r="B120" s="1004"/>
      <c r="C120" s="974" t="s">
        <v>455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462</v>
      </c>
      <c r="AB120" s="1017"/>
      <c r="AC120" s="1017"/>
      <c r="AD120" s="1017"/>
      <c r="AE120" s="1018"/>
      <c r="AF120" s="1019" t="s">
        <v>478</v>
      </c>
      <c r="AG120" s="1017"/>
      <c r="AH120" s="1017"/>
      <c r="AI120" s="1017"/>
      <c r="AJ120" s="1018"/>
      <c r="AK120" s="1019" t="s">
        <v>479</v>
      </c>
      <c r="AL120" s="1017"/>
      <c r="AM120" s="1017"/>
      <c r="AN120" s="1017"/>
      <c r="AO120" s="1018"/>
      <c r="AP120" s="1020" t="s">
        <v>478</v>
      </c>
      <c r="AQ120" s="1021"/>
      <c r="AR120" s="1021"/>
      <c r="AS120" s="1021"/>
      <c r="AT120" s="1022"/>
      <c r="AU120" s="1047" t="s">
        <v>486</v>
      </c>
      <c r="AV120" s="1048"/>
      <c r="AW120" s="1048"/>
      <c r="AX120" s="1048"/>
      <c r="AY120" s="1049"/>
      <c r="AZ120" s="998" t="s">
        <v>487</v>
      </c>
      <c r="BA120" s="947"/>
      <c r="BB120" s="947"/>
      <c r="BC120" s="947"/>
      <c r="BD120" s="947"/>
      <c r="BE120" s="947"/>
      <c r="BF120" s="947"/>
      <c r="BG120" s="947"/>
      <c r="BH120" s="947"/>
      <c r="BI120" s="947"/>
      <c r="BJ120" s="947"/>
      <c r="BK120" s="947"/>
      <c r="BL120" s="947"/>
      <c r="BM120" s="947"/>
      <c r="BN120" s="947"/>
      <c r="BO120" s="947"/>
      <c r="BP120" s="948"/>
      <c r="BQ120" s="984">
        <v>9543413</v>
      </c>
      <c r="BR120" s="985"/>
      <c r="BS120" s="985"/>
      <c r="BT120" s="985"/>
      <c r="BU120" s="985"/>
      <c r="BV120" s="985">
        <v>10397577</v>
      </c>
      <c r="BW120" s="985"/>
      <c r="BX120" s="985"/>
      <c r="BY120" s="985"/>
      <c r="BZ120" s="985"/>
      <c r="CA120" s="985">
        <v>11225819</v>
      </c>
      <c r="CB120" s="985"/>
      <c r="CC120" s="985"/>
      <c r="CD120" s="985"/>
      <c r="CE120" s="985"/>
      <c r="CF120" s="999">
        <v>27.5</v>
      </c>
      <c r="CG120" s="1000"/>
      <c r="CH120" s="1000"/>
      <c r="CI120" s="1000"/>
      <c r="CJ120" s="1000"/>
      <c r="CK120" s="1065" t="s">
        <v>488</v>
      </c>
      <c r="CL120" s="1066"/>
      <c r="CM120" s="1066"/>
      <c r="CN120" s="1066"/>
      <c r="CO120" s="1067"/>
      <c r="CP120" s="1073" t="s">
        <v>489</v>
      </c>
      <c r="CQ120" s="1074"/>
      <c r="CR120" s="1074"/>
      <c r="CS120" s="1074"/>
      <c r="CT120" s="1074"/>
      <c r="CU120" s="1074"/>
      <c r="CV120" s="1074"/>
      <c r="CW120" s="1074"/>
      <c r="CX120" s="1074"/>
      <c r="CY120" s="1074"/>
      <c r="CZ120" s="1074"/>
      <c r="DA120" s="1074"/>
      <c r="DB120" s="1074"/>
      <c r="DC120" s="1074"/>
      <c r="DD120" s="1074"/>
      <c r="DE120" s="1074"/>
      <c r="DF120" s="1075"/>
      <c r="DG120" s="984">
        <v>11814852</v>
      </c>
      <c r="DH120" s="985"/>
      <c r="DI120" s="985"/>
      <c r="DJ120" s="985"/>
      <c r="DK120" s="985"/>
      <c r="DL120" s="985">
        <v>11395701</v>
      </c>
      <c r="DM120" s="985"/>
      <c r="DN120" s="985"/>
      <c r="DO120" s="985"/>
      <c r="DP120" s="985"/>
      <c r="DQ120" s="985">
        <v>11354202</v>
      </c>
      <c r="DR120" s="985"/>
      <c r="DS120" s="985"/>
      <c r="DT120" s="985"/>
      <c r="DU120" s="985"/>
      <c r="DV120" s="986">
        <v>27.8</v>
      </c>
      <c r="DW120" s="986"/>
      <c r="DX120" s="986"/>
      <c r="DY120" s="986"/>
      <c r="DZ120" s="987"/>
    </row>
    <row r="121" spans="1:130" s="248" customFormat="1" ht="26.25" customHeight="1" x14ac:dyDescent="0.15">
      <c r="A121" s="1117"/>
      <c r="B121" s="1004"/>
      <c r="C121" s="1025" t="s">
        <v>490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462</v>
      </c>
      <c r="AB121" s="1017"/>
      <c r="AC121" s="1017"/>
      <c r="AD121" s="1017"/>
      <c r="AE121" s="1018"/>
      <c r="AF121" s="1019" t="s">
        <v>478</v>
      </c>
      <c r="AG121" s="1017"/>
      <c r="AH121" s="1017"/>
      <c r="AI121" s="1017"/>
      <c r="AJ121" s="1018"/>
      <c r="AK121" s="1019" t="s">
        <v>462</v>
      </c>
      <c r="AL121" s="1017"/>
      <c r="AM121" s="1017"/>
      <c r="AN121" s="1017"/>
      <c r="AO121" s="1018"/>
      <c r="AP121" s="1020" t="s">
        <v>461</v>
      </c>
      <c r="AQ121" s="1021"/>
      <c r="AR121" s="1021"/>
      <c r="AS121" s="1021"/>
      <c r="AT121" s="1022"/>
      <c r="AU121" s="1050"/>
      <c r="AV121" s="1051"/>
      <c r="AW121" s="1051"/>
      <c r="AX121" s="1051"/>
      <c r="AY121" s="1052"/>
      <c r="AZ121" s="1007" t="s">
        <v>491</v>
      </c>
      <c r="BA121" s="1008"/>
      <c r="BB121" s="1008"/>
      <c r="BC121" s="1008"/>
      <c r="BD121" s="1008"/>
      <c r="BE121" s="1008"/>
      <c r="BF121" s="1008"/>
      <c r="BG121" s="1008"/>
      <c r="BH121" s="1008"/>
      <c r="BI121" s="1008"/>
      <c r="BJ121" s="1008"/>
      <c r="BK121" s="1008"/>
      <c r="BL121" s="1008"/>
      <c r="BM121" s="1008"/>
      <c r="BN121" s="1008"/>
      <c r="BO121" s="1008"/>
      <c r="BP121" s="1009"/>
      <c r="BQ121" s="977">
        <v>20909008</v>
      </c>
      <c r="BR121" s="978"/>
      <c r="BS121" s="978"/>
      <c r="BT121" s="978"/>
      <c r="BU121" s="978"/>
      <c r="BV121" s="978">
        <v>21446088</v>
      </c>
      <c r="BW121" s="978"/>
      <c r="BX121" s="978"/>
      <c r="BY121" s="978"/>
      <c r="BZ121" s="978"/>
      <c r="CA121" s="978">
        <v>21839734</v>
      </c>
      <c r="CB121" s="978"/>
      <c r="CC121" s="978"/>
      <c r="CD121" s="978"/>
      <c r="CE121" s="978"/>
      <c r="CF121" s="972">
        <v>53.4</v>
      </c>
      <c r="CG121" s="973"/>
      <c r="CH121" s="973"/>
      <c r="CI121" s="973"/>
      <c r="CJ121" s="973"/>
      <c r="CK121" s="1068"/>
      <c r="CL121" s="1069"/>
      <c r="CM121" s="1069"/>
      <c r="CN121" s="1069"/>
      <c r="CO121" s="1070"/>
      <c r="CP121" s="1078" t="s">
        <v>492</v>
      </c>
      <c r="CQ121" s="1079"/>
      <c r="CR121" s="1079"/>
      <c r="CS121" s="1079"/>
      <c r="CT121" s="1079"/>
      <c r="CU121" s="1079"/>
      <c r="CV121" s="1079"/>
      <c r="CW121" s="1079"/>
      <c r="CX121" s="1079"/>
      <c r="CY121" s="1079"/>
      <c r="CZ121" s="1079"/>
      <c r="DA121" s="1079"/>
      <c r="DB121" s="1079"/>
      <c r="DC121" s="1079"/>
      <c r="DD121" s="1079"/>
      <c r="DE121" s="1079"/>
      <c r="DF121" s="1080"/>
      <c r="DG121" s="977">
        <v>4233464</v>
      </c>
      <c r="DH121" s="978"/>
      <c r="DI121" s="978"/>
      <c r="DJ121" s="978"/>
      <c r="DK121" s="978"/>
      <c r="DL121" s="978">
        <v>4163568</v>
      </c>
      <c r="DM121" s="978"/>
      <c r="DN121" s="978"/>
      <c r="DO121" s="978"/>
      <c r="DP121" s="978"/>
      <c r="DQ121" s="978">
        <v>4645050</v>
      </c>
      <c r="DR121" s="978"/>
      <c r="DS121" s="978"/>
      <c r="DT121" s="978"/>
      <c r="DU121" s="978"/>
      <c r="DV121" s="979">
        <v>11.4</v>
      </c>
      <c r="DW121" s="979"/>
      <c r="DX121" s="979"/>
      <c r="DY121" s="979"/>
      <c r="DZ121" s="980"/>
    </row>
    <row r="122" spans="1:130" s="248" customFormat="1" ht="26.25" customHeight="1" x14ac:dyDescent="0.15">
      <c r="A122" s="1117"/>
      <c r="B122" s="1004"/>
      <c r="C122" s="974" t="s">
        <v>468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478</v>
      </c>
      <c r="AB122" s="1017"/>
      <c r="AC122" s="1017"/>
      <c r="AD122" s="1017"/>
      <c r="AE122" s="1018"/>
      <c r="AF122" s="1019" t="s">
        <v>462</v>
      </c>
      <c r="AG122" s="1017"/>
      <c r="AH122" s="1017"/>
      <c r="AI122" s="1017"/>
      <c r="AJ122" s="1018"/>
      <c r="AK122" s="1019" t="s">
        <v>128</v>
      </c>
      <c r="AL122" s="1017"/>
      <c r="AM122" s="1017"/>
      <c r="AN122" s="1017"/>
      <c r="AO122" s="1018"/>
      <c r="AP122" s="1020" t="s">
        <v>462</v>
      </c>
      <c r="AQ122" s="1021"/>
      <c r="AR122" s="1021"/>
      <c r="AS122" s="1021"/>
      <c r="AT122" s="1022"/>
      <c r="AU122" s="1050"/>
      <c r="AV122" s="1051"/>
      <c r="AW122" s="1051"/>
      <c r="AX122" s="1051"/>
      <c r="AY122" s="1052"/>
      <c r="AZ122" s="1032" t="s">
        <v>493</v>
      </c>
      <c r="BA122" s="1023"/>
      <c r="BB122" s="1023"/>
      <c r="BC122" s="1023"/>
      <c r="BD122" s="1023"/>
      <c r="BE122" s="1023"/>
      <c r="BF122" s="1023"/>
      <c r="BG122" s="1023"/>
      <c r="BH122" s="1023"/>
      <c r="BI122" s="1023"/>
      <c r="BJ122" s="1023"/>
      <c r="BK122" s="1023"/>
      <c r="BL122" s="1023"/>
      <c r="BM122" s="1023"/>
      <c r="BN122" s="1023"/>
      <c r="BO122" s="1023"/>
      <c r="BP122" s="1024"/>
      <c r="BQ122" s="1055">
        <v>84391378</v>
      </c>
      <c r="BR122" s="1056"/>
      <c r="BS122" s="1056"/>
      <c r="BT122" s="1056"/>
      <c r="BU122" s="1056"/>
      <c r="BV122" s="1056">
        <v>80503932</v>
      </c>
      <c r="BW122" s="1056"/>
      <c r="BX122" s="1056"/>
      <c r="BY122" s="1056"/>
      <c r="BZ122" s="1056"/>
      <c r="CA122" s="1056">
        <v>81504345</v>
      </c>
      <c r="CB122" s="1056"/>
      <c r="CC122" s="1056"/>
      <c r="CD122" s="1056"/>
      <c r="CE122" s="1056"/>
      <c r="CF122" s="1076">
        <v>199.4</v>
      </c>
      <c r="CG122" s="1077"/>
      <c r="CH122" s="1077"/>
      <c r="CI122" s="1077"/>
      <c r="CJ122" s="1077"/>
      <c r="CK122" s="1068"/>
      <c r="CL122" s="1069"/>
      <c r="CM122" s="1069"/>
      <c r="CN122" s="1069"/>
      <c r="CO122" s="1070"/>
      <c r="CP122" s="1078" t="s">
        <v>494</v>
      </c>
      <c r="CQ122" s="1079"/>
      <c r="CR122" s="1079"/>
      <c r="CS122" s="1079"/>
      <c r="CT122" s="1079"/>
      <c r="CU122" s="1079"/>
      <c r="CV122" s="1079"/>
      <c r="CW122" s="1079"/>
      <c r="CX122" s="1079"/>
      <c r="CY122" s="1079"/>
      <c r="CZ122" s="1079"/>
      <c r="DA122" s="1079"/>
      <c r="DB122" s="1079"/>
      <c r="DC122" s="1079"/>
      <c r="DD122" s="1079"/>
      <c r="DE122" s="1079"/>
      <c r="DF122" s="1080"/>
      <c r="DG122" s="977">
        <v>1991851</v>
      </c>
      <c r="DH122" s="978"/>
      <c r="DI122" s="978"/>
      <c r="DJ122" s="978"/>
      <c r="DK122" s="978"/>
      <c r="DL122" s="978">
        <v>1804125</v>
      </c>
      <c r="DM122" s="978"/>
      <c r="DN122" s="978"/>
      <c r="DO122" s="978"/>
      <c r="DP122" s="978"/>
      <c r="DQ122" s="978">
        <v>1740053</v>
      </c>
      <c r="DR122" s="978"/>
      <c r="DS122" s="978"/>
      <c r="DT122" s="978"/>
      <c r="DU122" s="978"/>
      <c r="DV122" s="979">
        <v>4.3</v>
      </c>
      <c r="DW122" s="979"/>
      <c r="DX122" s="979"/>
      <c r="DY122" s="979"/>
      <c r="DZ122" s="980"/>
    </row>
    <row r="123" spans="1:130" s="248" customFormat="1" ht="26.25" customHeight="1" x14ac:dyDescent="0.15">
      <c r="A123" s="1117"/>
      <c r="B123" s="1004"/>
      <c r="C123" s="974" t="s">
        <v>475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132806</v>
      </c>
      <c r="AB123" s="1017"/>
      <c r="AC123" s="1017"/>
      <c r="AD123" s="1017"/>
      <c r="AE123" s="1018"/>
      <c r="AF123" s="1019">
        <v>94117</v>
      </c>
      <c r="AG123" s="1017"/>
      <c r="AH123" s="1017"/>
      <c r="AI123" s="1017"/>
      <c r="AJ123" s="1018"/>
      <c r="AK123" s="1019">
        <v>77859</v>
      </c>
      <c r="AL123" s="1017"/>
      <c r="AM123" s="1017"/>
      <c r="AN123" s="1017"/>
      <c r="AO123" s="1018"/>
      <c r="AP123" s="1020">
        <v>0.2</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495</v>
      </c>
      <c r="BP123" s="1064"/>
      <c r="BQ123" s="1123">
        <v>114843799</v>
      </c>
      <c r="BR123" s="1124"/>
      <c r="BS123" s="1124"/>
      <c r="BT123" s="1124"/>
      <c r="BU123" s="1124"/>
      <c r="BV123" s="1124">
        <v>112347597</v>
      </c>
      <c r="BW123" s="1124"/>
      <c r="BX123" s="1124"/>
      <c r="BY123" s="1124"/>
      <c r="BZ123" s="1124"/>
      <c r="CA123" s="1124">
        <v>114569898</v>
      </c>
      <c r="CB123" s="1124"/>
      <c r="CC123" s="1124"/>
      <c r="CD123" s="1124"/>
      <c r="CE123" s="1124"/>
      <c r="CF123" s="1057"/>
      <c r="CG123" s="1058"/>
      <c r="CH123" s="1058"/>
      <c r="CI123" s="1058"/>
      <c r="CJ123" s="1059"/>
      <c r="CK123" s="1068"/>
      <c r="CL123" s="1069"/>
      <c r="CM123" s="1069"/>
      <c r="CN123" s="1069"/>
      <c r="CO123" s="1070"/>
      <c r="CP123" s="1078" t="s">
        <v>496</v>
      </c>
      <c r="CQ123" s="1079"/>
      <c r="CR123" s="1079"/>
      <c r="CS123" s="1079"/>
      <c r="CT123" s="1079"/>
      <c r="CU123" s="1079"/>
      <c r="CV123" s="1079"/>
      <c r="CW123" s="1079"/>
      <c r="CX123" s="1079"/>
      <c r="CY123" s="1079"/>
      <c r="CZ123" s="1079"/>
      <c r="DA123" s="1079"/>
      <c r="DB123" s="1079"/>
      <c r="DC123" s="1079"/>
      <c r="DD123" s="1079"/>
      <c r="DE123" s="1079"/>
      <c r="DF123" s="1080"/>
      <c r="DG123" s="1016">
        <v>236682</v>
      </c>
      <c r="DH123" s="1017"/>
      <c r="DI123" s="1017"/>
      <c r="DJ123" s="1017"/>
      <c r="DK123" s="1018"/>
      <c r="DL123" s="1019">
        <v>163131</v>
      </c>
      <c r="DM123" s="1017"/>
      <c r="DN123" s="1017"/>
      <c r="DO123" s="1017"/>
      <c r="DP123" s="1018"/>
      <c r="DQ123" s="1019">
        <v>161044</v>
      </c>
      <c r="DR123" s="1017"/>
      <c r="DS123" s="1017"/>
      <c r="DT123" s="1017"/>
      <c r="DU123" s="1018"/>
      <c r="DV123" s="1020">
        <v>0.4</v>
      </c>
      <c r="DW123" s="1021"/>
      <c r="DX123" s="1021"/>
      <c r="DY123" s="1021"/>
      <c r="DZ123" s="1022"/>
    </row>
    <row r="124" spans="1:130" s="248" customFormat="1" ht="26.25" customHeight="1" thickBot="1" x14ac:dyDescent="0.2">
      <c r="A124" s="1117"/>
      <c r="B124" s="1004"/>
      <c r="C124" s="974" t="s">
        <v>480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483</v>
      </c>
      <c r="AB124" s="1017"/>
      <c r="AC124" s="1017"/>
      <c r="AD124" s="1017"/>
      <c r="AE124" s="1018"/>
      <c r="AF124" s="1019" t="s">
        <v>479</v>
      </c>
      <c r="AG124" s="1017"/>
      <c r="AH124" s="1017"/>
      <c r="AI124" s="1017"/>
      <c r="AJ124" s="1018"/>
      <c r="AK124" s="1019" t="s">
        <v>479</v>
      </c>
      <c r="AL124" s="1017"/>
      <c r="AM124" s="1017"/>
      <c r="AN124" s="1017"/>
      <c r="AO124" s="1018"/>
      <c r="AP124" s="1020" t="s">
        <v>483</v>
      </c>
      <c r="AQ124" s="1021"/>
      <c r="AR124" s="1021"/>
      <c r="AS124" s="1021"/>
      <c r="AT124" s="1022"/>
      <c r="AU124" s="1119" t="s">
        <v>497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93.7</v>
      </c>
      <c r="BR124" s="1086"/>
      <c r="BS124" s="1086"/>
      <c r="BT124" s="1086"/>
      <c r="BU124" s="1086"/>
      <c r="BV124" s="1086">
        <v>83.6</v>
      </c>
      <c r="BW124" s="1086"/>
      <c r="BX124" s="1086"/>
      <c r="BY124" s="1086"/>
      <c r="BZ124" s="1086"/>
      <c r="CA124" s="1086">
        <v>70.5</v>
      </c>
      <c r="CB124" s="1086"/>
      <c r="CC124" s="1086"/>
      <c r="CD124" s="1086"/>
      <c r="CE124" s="1086"/>
      <c r="CF124" s="1087"/>
      <c r="CG124" s="1088"/>
      <c r="CH124" s="1088"/>
      <c r="CI124" s="1088"/>
      <c r="CJ124" s="1089"/>
      <c r="CK124" s="1071"/>
      <c r="CL124" s="1071"/>
      <c r="CM124" s="1071"/>
      <c r="CN124" s="1071"/>
      <c r="CO124" s="1072"/>
      <c r="CP124" s="1078" t="s">
        <v>498</v>
      </c>
      <c r="CQ124" s="1079"/>
      <c r="CR124" s="1079"/>
      <c r="CS124" s="1079"/>
      <c r="CT124" s="1079"/>
      <c r="CU124" s="1079"/>
      <c r="CV124" s="1079"/>
      <c r="CW124" s="1079"/>
      <c r="CX124" s="1079"/>
      <c r="CY124" s="1079"/>
      <c r="CZ124" s="1079"/>
      <c r="DA124" s="1079"/>
      <c r="DB124" s="1079"/>
      <c r="DC124" s="1079"/>
      <c r="DD124" s="1079"/>
      <c r="DE124" s="1079"/>
      <c r="DF124" s="1080"/>
      <c r="DG124" s="1063">
        <v>120086</v>
      </c>
      <c r="DH124" s="1042"/>
      <c r="DI124" s="1042"/>
      <c r="DJ124" s="1042"/>
      <c r="DK124" s="1043"/>
      <c r="DL124" s="1041">
        <v>98782</v>
      </c>
      <c r="DM124" s="1042"/>
      <c r="DN124" s="1042"/>
      <c r="DO124" s="1042"/>
      <c r="DP124" s="1043"/>
      <c r="DQ124" s="1041">
        <v>94399</v>
      </c>
      <c r="DR124" s="1042"/>
      <c r="DS124" s="1042"/>
      <c r="DT124" s="1042"/>
      <c r="DU124" s="1043"/>
      <c r="DV124" s="1044">
        <v>0.2</v>
      </c>
      <c r="DW124" s="1045"/>
      <c r="DX124" s="1045"/>
      <c r="DY124" s="1045"/>
      <c r="DZ124" s="1046"/>
    </row>
    <row r="125" spans="1:130" s="248" customFormat="1" ht="26.25" customHeight="1" x14ac:dyDescent="0.15">
      <c r="A125" s="1117"/>
      <c r="B125" s="1004"/>
      <c r="C125" s="974" t="s">
        <v>482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400</v>
      </c>
      <c r="AB125" s="1017"/>
      <c r="AC125" s="1017"/>
      <c r="AD125" s="1017"/>
      <c r="AE125" s="1018"/>
      <c r="AF125" s="1019" t="s">
        <v>453</v>
      </c>
      <c r="AG125" s="1017"/>
      <c r="AH125" s="1017"/>
      <c r="AI125" s="1017"/>
      <c r="AJ125" s="1018"/>
      <c r="AK125" s="1019" t="s">
        <v>453</v>
      </c>
      <c r="AL125" s="1017"/>
      <c r="AM125" s="1017"/>
      <c r="AN125" s="1017"/>
      <c r="AO125" s="1018"/>
      <c r="AP125" s="1020" t="s">
        <v>427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499</v>
      </c>
      <c r="CL125" s="1066"/>
      <c r="CM125" s="1066"/>
      <c r="CN125" s="1066"/>
      <c r="CO125" s="1067"/>
      <c r="CP125" s="998" t="s">
        <v>500</v>
      </c>
      <c r="CQ125" s="947"/>
      <c r="CR125" s="947"/>
      <c r="CS125" s="947"/>
      <c r="CT125" s="947"/>
      <c r="CU125" s="947"/>
      <c r="CV125" s="947"/>
      <c r="CW125" s="947"/>
      <c r="CX125" s="947"/>
      <c r="CY125" s="947"/>
      <c r="CZ125" s="947"/>
      <c r="DA125" s="947"/>
      <c r="DB125" s="947"/>
      <c r="DC125" s="947"/>
      <c r="DD125" s="947"/>
      <c r="DE125" s="947"/>
      <c r="DF125" s="948"/>
      <c r="DG125" s="984" t="s">
        <v>427</v>
      </c>
      <c r="DH125" s="985"/>
      <c r="DI125" s="985"/>
      <c r="DJ125" s="985"/>
      <c r="DK125" s="985"/>
      <c r="DL125" s="985" t="s">
        <v>427</v>
      </c>
      <c r="DM125" s="985"/>
      <c r="DN125" s="985"/>
      <c r="DO125" s="985"/>
      <c r="DP125" s="985"/>
      <c r="DQ125" s="985" t="s">
        <v>453</v>
      </c>
      <c r="DR125" s="985"/>
      <c r="DS125" s="985"/>
      <c r="DT125" s="985"/>
      <c r="DU125" s="985"/>
      <c r="DV125" s="986" t="s">
        <v>128</v>
      </c>
      <c r="DW125" s="986"/>
      <c r="DX125" s="986"/>
      <c r="DY125" s="986"/>
      <c r="DZ125" s="987"/>
    </row>
    <row r="126" spans="1:130" s="248" customFormat="1" ht="26.25" customHeight="1" thickBot="1" x14ac:dyDescent="0.2">
      <c r="A126" s="1117"/>
      <c r="B126" s="1004"/>
      <c r="C126" s="974" t="s">
        <v>485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26994</v>
      </c>
      <c r="AB126" s="1017"/>
      <c r="AC126" s="1017"/>
      <c r="AD126" s="1017"/>
      <c r="AE126" s="1018"/>
      <c r="AF126" s="1019">
        <v>27067</v>
      </c>
      <c r="AG126" s="1017"/>
      <c r="AH126" s="1017"/>
      <c r="AI126" s="1017"/>
      <c r="AJ126" s="1018"/>
      <c r="AK126" s="1019">
        <v>26997</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501</v>
      </c>
      <c r="CQ126" s="1008"/>
      <c r="CR126" s="1008"/>
      <c r="CS126" s="1008"/>
      <c r="CT126" s="1008"/>
      <c r="CU126" s="1008"/>
      <c r="CV126" s="1008"/>
      <c r="CW126" s="1008"/>
      <c r="CX126" s="1008"/>
      <c r="CY126" s="1008"/>
      <c r="CZ126" s="1008"/>
      <c r="DA126" s="1008"/>
      <c r="DB126" s="1008"/>
      <c r="DC126" s="1008"/>
      <c r="DD126" s="1008"/>
      <c r="DE126" s="1008"/>
      <c r="DF126" s="1009"/>
      <c r="DG126" s="977" t="s">
        <v>427</v>
      </c>
      <c r="DH126" s="978"/>
      <c r="DI126" s="978"/>
      <c r="DJ126" s="978"/>
      <c r="DK126" s="978"/>
      <c r="DL126" s="978" t="s">
        <v>427</v>
      </c>
      <c r="DM126" s="978"/>
      <c r="DN126" s="978"/>
      <c r="DO126" s="978"/>
      <c r="DP126" s="978"/>
      <c r="DQ126" s="978" t="s">
        <v>427</v>
      </c>
      <c r="DR126" s="978"/>
      <c r="DS126" s="978"/>
      <c r="DT126" s="978"/>
      <c r="DU126" s="978"/>
      <c r="DV126" s="979" t="s">
        <v>453</v>
      </c>
      <c r="DW126" s="979"/>
      <c r="DX126" s="979"/>
      <c r="DY126" s="979"/>
      <c r="DZ126" s="980"/>
    </row>
    <row r="127" spans="1:130" s="248" customFormat="1" ht="26.25" customHeight="1" x14ac:dyDescent="0.15">
      <c r="A127" s="1118"/>
      <c r="B127" s="1006"/>
      <c r="C127" s="1060" t="s">
        <v>502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2309</v>
      </c>
      <c r="AB127" s="1017"/>
      <c r="AC127" s="1017"/>
      <c r="AD127" s="1017"/>
      <c r="AE127" s="1018"/>
      <c r="AF127" s="1019">
        <v>2025</v>
      </c>
      <c r="AG127" s="1017"/>
      <c r="AH127" s="1017"/>
      <c r="AI127" s="1017"/>
      <c r="AJ127" s="1018"/>
      <c r="AK127" s="1019">
        <v>1785</v>
      </c>
      <c r="AL127" s="1017"/>
      <c r="AM127" s="1017"/>
      <c r="AN127" s="1017"/>
      <c r="AO127" s="1018"/>
      <c r="AP127" s="1020">
        <v>0</v>
      </c>
      <c r="AQ127" s="1021"/>
      <c r="AR127" s="1021"/>
      <c r="AS127" s="1021"/>
      <c r="AT127" s="1022"/>
      <c r="AU127" s="284"/>
      <c r="AV127" s="284"/>
      <c r="AW127" s="284"/>
      <c r="AX127" s="1090" t="s">
        <v>503</v>
      </c>
      <c r="AY127" s="1091"/>
      <c r="AZ127" s="1091"/>
      <c r="BA127" s="1091"/>
      <c r="BB127" s="1091"/>
      <c r="BC127" s="1091"/>
      <c r="BD127" s="1091"/>
      <c r="BE127" s="1092"/>
      <c r="BF127" s="1093" t="s">
        <v>504</v>
      </c>
      <c r="BG127" s="1091"/>
      <c r="BH127" s="1091"/>
      <c r="BI127" s="1091"/>
      <c r="BJ127" s="1091"/>
      <c r="BK127" s="1091"/>
      <c r="BL127" s="1092"/>
      <c r="BM127" s="1093" t="s">
        <v>505</v>
      </c>
      <c r="BN127" s="1091"/>
      <c r="BO127" s="1091"/>
      <c r="BP127" s="1091"/>
      <c r="BQ127" s="1091"/>
      <c r="BR127" s="1091"/>
      <c r="BS127" s="1092"/>
      <c r="BT127" s="1093" t="s">
        <v>506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507</v>
      </c>
      <c r="CQ127" s="1008"/>
      <c r="CR127" s="1008"/>
      <c r="CS127" s="1008"/>
      <c r="CT127" s="1008"/>
      <c r="CU127" s="1008"/>
      <c r="CV127" s="1008"/>
      <c r="CW127" s="1008"/>
      <c r="CX127" s="1008"/>
      <c r="CY127" s="1008"/>
      <c r="CZ127" s="1008"/>
      <c r="DA127" s="1008"/>
      <c r="DB127" s="1008"/>
      <c r="DC127" s="1008"/>
      <c r="DD127" s="1008"/>
      <c r="DE127" s="1008"/>
      <c r="DF127" s="1009"/>
      <c r="DG127" s="977" t="s">
        <v>469</v>
      </c>
      <c r="DH127" s="978"/>
      <c r="DI127" s="978"/>
      <c r="DJ127" s="978"/>
      <c r="DK127" s="978"/>
      <c r="DL127" s="978" t="s">
        <v>427</v>
      </c>
      <c r="DM127" s="978"/>
      <c r="DN127" s="978"/>
      <c r="DO127" s="978"/>
      <c r="DP127" s="978"/>
      <c r="DQ127" s="978" t="s">
        <v>427</v>
      </c>
      <c r="DR127" s="978"/>
      <c r="DS127" s="978"/>
      <c r="DT127" s="978"/>
      <c r="DU127" s="978"/>
      <c r="DV127" s="979" t="s">
        <v>427</v>
      </c>
      <c r="DW127" s="979"/>
      <c r="DX127" s="979"/>
      <c r="DY127" s="979"/>
      <c r="DZ127" s="980"/>
    </row>
    <row r="128" spans="1:130" s="248" customFormat="1" ht="26.25" customHeight="1" thickBot="1" x14ac:dyDescent="0.2">
      <c r="A128" s="1101" t="s">
        <v>508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509</v>
      </c>
      <c r="X128" s="1103"/>
      <c r="Y128" s="1103"/>
      <c r="Z128" s="1104"/>
      <c r="AA128" s="1105">
        <v>1918353</v>
      </c>
      <c r="AB128" s="1106"/>
      <c r="AC128" s="1106"/>
      <c r="AD128" s="1106"/>
      <c r="AE128" s="1107"/>
      <c r="AF128" s="1108">
        <v>2055642</v>
      </c>
      <c r="AG128" s="1106"/>
      <c r="AH128" s="1106"/>
      <c r="AI128" s="1106"/>
      <c r="AJ128" s="1107"/>
      <c r="AK128" s="1108">
        <v>1942443</v>
      </c>
      <c r="AL128" s="1106"/>
      <c r="AM128" s="1106"/>
      <c r="AN128" s="1106"/>
      <c r="AO128" s="1107"/>
      <c r="AP128" s="1109"/>
      <c r="AQ128" s="1110"/>
      <c r="AR128" s="1110"/>
      <c r="AS128" s="1110"/>
      <c r="AT128" s="1111"/>
      <c r="AU128" s="284"/>
      <c r="AV128" s="284"/>
      <c r="AW128" s="284"/>
      <c r="AX128" s="946" t="s">
        <v>510</v>
      </c>
      <c r="AY128" s="947"/>
      <c r="AZ128" s="947"/>
      <c r="BA128" s="947"/>
      <c r="BB128" s="947"/>
      <c r="BC128" s="947"/>
      <c r="BD128" s="947"/>
      <c r="BE128" s="948"/>
      <c r="BF128" s="1112" t="s">
        <v>469</v>
      </c>
      <c r="BG128" s="1113"/>
      <c r="BH128" s="1113"/>
      <c r="BI128" s="1113"/>
      <c r="BJ128" s="1113"/>
      <c r="BK128" s="1113"/>
      <c r="BL128" s="1114"/>
      <c r="BM128" s="1112">
        <v>11.26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511</v>
      </c>
      <c r="CQ128" s="1095"/>
      <c r="CR128" s="1095"/>
      <c r="CS128" s="1095"/>
      <c r="CT128" s="1095"/>
      <c r="CU128" s="1095"/>
      <c r="CV128" s="1095"/>
      <c r="CW128" s="1095"/>
      <c r="CX128" s="1095"/>
      <c r="CY128" s="1095"/>
      <c r="CZ128" s="1095"/>
      <c r="DA128" s="1095"/>
      <c r="DB128" s="1095"/>
      <c r="DC128" s="1095"/>
      <c r="DD128" s="1095"/>
      <c r="DE128" s="1095"/>
      <c r="DF128" s="1096"/>
      <c r="DG128" s="1097" t="s">
        <v>400</v>
      </c>
      <c r="DH128" s="1098"/>
      <c r="DI128" s="1098"/>
      <c r="DJ128" s="1098"/>
      <c r="DK128" s="1098"/>
      <c r="DL128" s="1098" t="s">
        <v>400</v>
      </c>
      <c r="DM128" s="1098"/>
      <c r="DN128" s="1098"/>
      <c r="DO128" s="1098"/>
      <c r="DP128" s="1098"/>
      <c r="DQ128" s="1098" t="s">
        <v>461</v>
      </c>
      <c r="DR128" s="1098"/>
      <c r="DS128" s="1098"/>
      <c r="DT128" s="1098"/>
      <c r="DU128" s="1098"/>
      <c r="DV128" s="1099" t="s">
        <v>400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512</v>
      </c>
      <c r="X129" s="1132"/>
      <c r="Y129" s="1132"/>
      <c r="Z129" s="1133"/>
      <c r="AA129" s="1016">
        <v>48210223</v>
      </c>
      <c r="AB129" s="1017"/>
      <c r="AC129" s="1017"/>
      <c r="AD129" s="1017"/>
      <c r="AE129" s="1018"/>
      <c r="AF129" s="1019">
        <v>48352751</v>
      </c>
      <c r="AG129" s="1017"/>
      <c r="AH129" s="1017"/>
      <c r="AI129" s="1017"/>
      <c r="AJ129" s="1018"/>
      <c r="AK129" s="1019">
        <v>49360230</v>
      </c>
      <c r="AL129" s="1017"/>
      <c r="AM129" s="1017"/>
      <c r="AN129" s="1017"/>
      <c r="AO129" s="1018"/>
      <c r="AP129" s="1134"/>
      <c r="AQ129" s="1135"/>
      <c r="AR129" s="1135"/>
      <c r="AS129" s="1135"/>
      <c r="AT129" s="1136"/>
      <c r="AU129" s="286"/>
      <c r="AV129" s="286"/>
      <c r="AW129" s="286"/>
      <c r="AX129" s="1125" t="s">
        <v>513</v>
      </c>
      <c r="AY129" s="1008"/>
      <c r="AZ129" s="1008"/>
      <c r="BA129" s="1008"/>
      <c r="BB129" s="1008"/>
      <c r="BC129" s="1008"/>
      <c r="BD129" s="1008"/>
      <c r="BE129" s="1009"/>
      <c r="BF129" s="1126" t="s">
        <v>514</v>
      </c>
      <c r="BG129" s="1127"/>
      <c r="BH129" s="1127"/>
      <c r="BI129" s="1127"/>
      <c r="BJ129" s="1127"/>
      <c r="BK129" s="1127"/>
      <c r="BL129" s="1128"/>
      <c r="BM129" s="1126">
        <v>16.260000000000002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516</v>
      </c>
      <c r="X130" s="1132"/>
      <c r="Y130" s="1132"/>
      <c r="Z130" s="1133"/>
      <c r="AA130" s="1016">
        <v>8643769</v>
      </c>
      <c r="AB130" s="1017"/>
      <c r="AC130" s="1017"/>
      <c r="AD130" s="1017"/>
      <c r="AE130" s="1018"/>
      <c r="AF130" s="1019">
        <v>8625320</v>
      </c>
      <c r="AG130" s="1017"/>
      <c r="AH130" s="1017"/>
      <c r="AI130" s="1017"/>
      <c r="AJ130" s="1018"/>
      <c r="AK130" s="1019">
        <v>8483616</v>
      </c>
      <c r="AL130" s="1017"/>
      <c r="AM130" s="1017"/>
      <c r="AN130" s="1017"/>
      <c r="AO130" s="1018"/>
      <c r="AP130" s="1134"/>
      <c r="AQ130" s="1135"/>
      <c r="AR130" s="1135"/>
      <c r="AS130" s="1135"/>
      <c r="AT130" s="1136"/>
      <c r="AU130" s="286"/>
      <c r="AV130" s="286"/>
      <c r="AW130" s="286"/>
      <c r="AX130" s="1125" t="s">
        <v>517</v>
      </c>
      <c r="AY130" s="1008"/>
      <c r="AZ130" s="1008"/>
      <c r="BA130" s="1008"/>
      <c r="BB130" s="1008"/>
      <c r="BC130" s="1008"/>
      <c r="BD130" s="1008"/>
      <c r="BE130" s="1009"/>
      <c r="BF130" s="1162">
        <v>11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518</v>
      </c>
      <c r="X131" s="1170"/>
      <c r="Y131" s="1170"/>
      <c r="Z131" s="1171"/>
      <c r="AA131" s="1063">
        <v>39566454</v>
      </c>
      <c r="AB131" s="1042"/>
      <c r="AC131" s="1042"/>
      <c r="AD131" s="1042"/>
      <c r="AE131" s="1043"/>
      <c r="AF131" s="1041">
        <v>39727431</v>
      </c>
      <c r="AG131" s="1042"/>
      <c r="AH131" s="1042"/>
      <c r="AI131" s="1042"/>
      <c r="AJ131" s="1043"/>
      <c r="AK131" s="1041">
        <v>40876614</v>
      </c>
      <c r="AL131" s="1042"/>
      <c r="AM131" s="1042"/>
      <c r="AN131" s="1042"/>
      <c r="AO131" s="1043"/>
      <c r="AP131" s="1172"/>
      <c r="AQ131" s="1173"/>
      <c r="AR131" s="1173"/>
      <c r="AS131" s="1173"/>
      <c r="AT131" s="1174"/>
      <c r="AU131" s="286"/>
      <c r="AV131" s="286"/>
      <c r="AW131" s="286"/>
      <c r="AX131" s="1144" t="s">
        <v>519</v>
      </c>
      <c r="AY131" s="1095"/>
      <c r="AZ131" s="1095"/>
      <c r="BA131" s="1095"/>
      <c r="BB131" s="1095"/>
      <c r="BC131" s="1095"/>
      <c r="BD131" s="1095"/>
      <c r="BE131" s="1096"/>
      <c r="BF131" s="1145">
        <v>70.5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520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521</v>
      </c>
      <c r="W132" s="1155"/>
      <c r="X132" s="1155"/>
      <c r="Y132" s="1155"/>
      <c r="Z132" s="1156"/>
      <c r="AA132" s="1157">
        <v>11.04973167</v>
      </c>
      <c r="AB132" s="1158"/>
      <c r="AC132" s="1158"/>
      <c r="AD132" s="1158"/>
      <c r="AE132" s="1159"/>
      <c r="AF132" s="1160">
        <v>11.051165129999999</v>
      </c>
      <c r="AG132" s="1158"/>
      <c r="AH132" s="1158"/>
      <c r="AI132" s="1158"/>
      <c r="AJ132" s="1159"/>
      <c r="AK132" s="1160">
        <v>11.104569469999999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522</v>
      </c>
      <c r="W133" s="1138"/>
      <c r="X133" s="1138"/>
      <c r="Y133" s="1138"/>
      <c r="Z133" s="1139"/>
      <c r="AA133" s="1140">
        <v>11</v>
      </c>
      <c r="AB133" s="1141"/>
      <c r="AC133" s="1141"/>
      <c r="AD133" s="1141"/>
      <c r="AE133" s="1142"/>
      <c r="AF133" s="1140">
        <v>10.9</v>
      </c>
      <c r="AG133" s="1141"/>
      <c r="AH133" s="1141"/>
      <c r="AI133" s="1141"/>
      <c r="AJ133" s="1142"/>
      <c r="AK133" s="1140">
        <v>11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OMmRfVrEvdnpNXQ3Z6EBUZIHV7MYT/8ME4wc9xl6DxLjYb+/k4vq5GywnylhZiakalMDzbxAypwNu45tINPoQ==" saltValue="p88In8ffavqJQRFaXDNt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2" zoomScale="70" zoomScaleNormal="85" zoomScaleSheetLayoutView="70" workbookViewId="0">
      <selection activeCell="AL49" sqref="AL4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rWdwOZUYAOIQ5nOZI549BcWaAwQa9m0MZLHIrkipmxoZMriId5U14CopzulC0kHu+pMrFzmILItE5/wkXH1Hg==" saltValue="91n7CEReEz6tUKVgMWL7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BN8" sqref="BN8:BU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lUiuq7AZ6255AVqO86WNbdpchAvojVTmDSlu479QjfoLGIJ29ZdXDzL7Ji2owFd0LQpMJY0sUUfN1Ch1our8A==" saltValue="KipkI77an/DUg5Hw2Nx6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BN8" sqref="BN8:BU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531</v>
      </c>
      <c r="AL9" s="1178"/>
      <c r="AM9" s="1178"/>
      <c r="AN9" s="1179"/>
      <c r="AO9" s="314">
        <v>12877668</v>
      </c>
      <c r="AP9" s="314">
        <v>77732</v>
      </c>
      <c r="AQ9" s="315">
        <v>60699</v>
      </c>
      <c r="AR9" s="316">
        <v>28.1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532</v>
      </c>
      <c r="AL10" s="1178"/>
      <c r="AM10" s="1178"/>
      <c r="AN10" s="1179"/>
      <c r="AO10" s="317">
        <v>219997</v>
      </c>
      <c r="AP10" s="317">
        <v>1328</v>
      </c>
      <c r="AQ10" s="318">
        <v>1313</v>
      </c>
      <c r="AR10" s="319">
        <v>1.1000000000000001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533</v>
      </c>
      <c r="AL11" s="1178"/>
      <c r="AM11" s="1178"/>
      <c r="AN11" s="1179"/>
      <c r="AO11" s="317">
        <v>167034</v>
      </c>
      <c r="AP11" s="317">
        <v>1008</v>
      </c>
      <c r="AQ11" s="318">
        <v>1158</v>
      </c>
      <c r="AR11" s="319">
        <v>-13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534</v>
      </c>
      <c r="AL12" s="1178"/>
      <c r="AM12" s="1178"/>
      <c r="AN12" s="1179"/>
      <c r="AO12" s="317" t="s">
        <v>535</v>
      </c>
      <c r="AP12" s="317" t="s">
        <v>535</v>
      </c>
      <c r="AQ12" s="318" t="s">
        <v>535</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536</v>
      </c>
      <c r="AL13" s="1178"/>
      <c r="AM13" s="1178"/>
      <c r="AN13" s="1179"/>
      <c r="AO13" s="317">
        <v>606563</v>
      </c>
      <c r="AP13" s="317">
        <v>3661</v>
      </c>
      <c r="AQ13" s="318">
        <v>2240</v>
      </c>
      <c r="AR13" s="319">
        <v>63.4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537</v>
      </c>
      <c r="AL14" s="1178"/>
      <c r="AM14" s="1178"/>
      <c r="AN14" s="1179"/>
      <c r="AO14" s="317">
        <v>606475</v>
      </c>
      <c r="AP14" s="317">
        <v>3661</v>
      </c>
      <c r="AQ14" s="318">
        <v>1314</v>
      </c>
      <c r="AR14" s="319">
        <v>178.6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538</v>
      </c>
      <c r="AL15" s="1184"/>
      <c r="AM15" s="1184"/>
      <c r="AN15" s="1185"/>
      <c r="AO15" s="317">
        <v>-1103404</v>
      </c>
      <c r="AP15" s="317">
        <v>-6660</v>
      </c>
      <c r="AQ15" s="318">
        <v>-3730</v>
      </c>
      <c r="AR15" s="319">
        <v>78.599999999999994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13374333</v>
      </c>
      <c r="AP16" s="317">
        <v>80730</v>
      </c>
      <c r="AQ16" s="318">
        <v>62995</v>
      </c>
      <c r="AR16" s="319">
        <v>28.2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543</v>
      </c>
      <c r="AL21" s="1187"/>
      <c r="AM21" s="1187"/>
      <c r="AN21" s="1188"/>
      <c r="AO21" s="330">
        <v>8.61</v>
      </c>
      <c r="AP21" s="331">
        <v>6.04</v>
      </c>
      <c r="AQ21" s="332">
        <v>2.57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544</v>
      </c>
      <c r="AL22" s="1187"/>
      <c r="AM22" s="1187"/>
      <c r="AN22" s="1188"/>
      <c r="AO22" s="335">
        <v>99.9</v>
      </c>
      <c r="AP22" s="336">
        <v>99.9</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548</v>
      </c>
      <c r="AL32" s="1181"/>
      <c r="AM32" s="1181"/>
      <c r="AN32" s="1182"/>
      <c r="AO32" s="345">
        <v>12955740</v>
      </c>
      <c r="AP32" s="345">
        <v>78204</v>
      </c>
      <c r="AQ32" s="346">
        <v>26503</v>
      </c>
      <c r="AR32" s="347">
        <v>195.1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549</v>
      </c>
      <c r="AL33" s="1181"/>
      <c r="AM33" s="1181"/>
      <c r="AN33" s="1182"/>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550</v>
      </c>
      <c r="AL34" s="1181"/>
      <c r="AM34" s="1181"/>
      <c r="AN34" s="1182"/>
      <c r="AO34" s="345" t="s">
        <v>535</v>
      </c>
      <c r="AP34" s="345" t="s">
        <v>535</v>
      </c>
      <c r="AQ34" s="346">
        <v>25</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551</v>
      </c>
      <c r="AL35" s="1181"/>
      <c r="AM35" s="1181"/>
      <c r="AN35" s="1182"/>
      <c r="AO35" s="345">
        <v>1785011</v>
      </c>
      <c r="AP35" s="345">
        <v>10775</v>
      </c>
      <c r="AQ35" s="346">
        <v>5830</v>
      </c>
      <c r="AR35" s="347">
        <v>84.8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552</v>
      </c>
      <c r="AL36" s="1181"/>
      <c r="AM36" s="1181"/>
      <c r="AN36" s="1182"/>
      <c r="AO36" s="345">
        <v>117839</v>
      </c>
      <c r="AP36" s="345">
        <v>711</v>
      </c>
      <c r="AQ36" s="346">
        <v>589</v>
      </c>
      <c r="AR36" s="347">
        <v>20.7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553</v>
      </c>
      <c r="AL37" s="1181"/>
      <c r="AM37" s="1181"/>
      <c r="AN37" s="1182"/>
      <c r="AO37" s="345">
        <v>106641</v>
      </c>
      <c r="AP37" s="345">
        <v>644</v>
      </c>
      <c r="AQ37" s="346">
        <v>1271</v>
      </c>
      <c r="AR37" s="347">
        <v>-49.3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554</v>
      </c>
      <c r="AL38" s="1190"/>
      <c r="AM38" s="1190"/>
      <c r="AN38" s="1191"/>
      <c r="AO38" s="348" t="s">
        <v>535</v>
      </c>
      <c r="AP38" s="348" t="s">
        <v>535</v>
      </c>
      <c r="AQ38" s="349">
        <v>0</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555</v>
      </c>
      <c r="AL39" s="1190"/>
      <c r="AM39" s="1190"/>
      <c r="AN39" s="1191"/>
      <c r="AO39" s="345">
        <v>-1942443</v>
      </c>
      <c r="AP39" s="345">
        <v>-11725</v>
      </c>
      <c r="AQ39" s="346">
        <v>-7632</v>
      </c>
      <c r="AR39" s="347">
        <v>53.6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556</v>
      </c>
      <c r="AL40" s="1181"/>
      <c r="AM40" s="1181"/>
      <c r="AN40" s="1182"/>
      <c r="AO40" s="345">
        <v>-8483616</v>
      </c>
      <c r="AP40" s="345">
        <v>-51209</v>
      </c>
      <c r="AQ40" s="346">
        <v>-20405</v>
      </c>
      <c r="AR40" s="347">
        <v>151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4539172</v>
      </c>
      <c r="AP41" s="345">
        <v>27399</v>
      </c>
      <c r="AQ41" s="346">
        <v>6181</v>
      </c>
      <c r="AR41" s="347">
        <v>343.3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526</v>
      </c>
      <c r="AN49" s="1197" t="s">
        <v>560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9423171</v>
      </c>
      <c r="AN51" s="367">
        <v>53995</v>
      </c>
      <c r="AO51" s="368">
        <v>-22.2</v>
      </c>
      <c r="AP51" s="369">
        <v>39893</v>
      </c>
      <c r="AQ51" s="370">
        <v>-0.1</v>
      </c>
      <c r="AR51" s="371">
        <v>-22.1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3041677</v>
      </c>
      <c r="AN52" s="375">
        <v>17429</v>
      </c>
      <c r="AO52" s="376">
        <v>-25.7</v>
      </c>
      <c r="AP52" s="377">
        <v>26170</v>
      </c>
      <c r="AQ52" s="378">
        <v>16</v>
      </c>
      <c r="AR52" s="379">
        <v>-41.7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9867706</v>
      </c>
      <c r="AN53" s="367">
        <v>57240</v>
      </c>
      <c r="AO53" s="368">
        <v>6</v>
      </c>
      <c r="AP53" s="369">
        <v>41080</v>
      </c>
      <c r="AQ53" s="370">
        <v>3</v>
      </c>
      <c r="AR53" s="371">
        <v>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3100170</v>
      </c>
      <c r="AN54" s="375">
        <v>17983</v>
      </c>
      <c r="AO54" s="376">
        <v>3.2</v>
      </c>
      <c r="AP54" s="377">
        <v>27265</v>
      </c>
      <c r="AQ54" s="378">
        <v>4.2</v>
      </c>
      <c r="AR54" s="379">
        <v>-1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8373047</v>
      </c>
      <c r="AN55" s="367">
        <v>49148</v>
      </c>
      <c r="AO55" s="368">
        <v>-14.1</v>
      </c>
      <c r="AP55" s="369">
        <v>33173</v>
      </c>
      <c r="AQ55" s="370">
        <v>-19.2</v>
      </c>
      <c r="AR55" s="371">
        <v>5.0999999999999996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4064490</v>
      </c>
      <c r="AN56" s="375">
        <v>23858</v>
      </c>
      <c r="AO56" s="376">
        <v>32.700000000000003</v>
      </c>
      <c r="AP56" s="377">
        <v>20353</v>
      </c>
      <c r="AQ56" s="378">
        <v>-25.4</v>
      </c>
      <c r="AR56" s="379">
        <v>58.1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7416018</v>
      </c>
      <c r="AN57" s="367">
        <v>44120</v>
      </c>
      <c r="AO57" s="368">
        <v>-10.199999999999999</v>
      </c>
      <c r="AP57" s="369">
        <v>37644</v>
      </c>
      <c r="AQ57" s="370">
        <v>13.5</v>
      </c>
      <c r="AR57" s="371">
        <v>-23.7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4097314</v>
      </c>
      <c r="AN58" s="375">
        <v>24376</v>
      </c>
      <c r="AO58" s="376">
        <v>2.2000000000000002</v>
      </c>
      <c r="AP58" s="377">
        <v>24939</v>
      </c>
      <c r="AQ58" s="378">
        <v>22.5</v>
      </c>
      <c r="AR58" s="379">
        <v>-20.3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10900611</v>
      </c>
      <c r="AN59" s="367">
        <v>65798</v>
      </c>
      <c r="AO59" s="368">
        <v>49.1</v>
      </c>
      <c r="AP59" s="369">
        <v>39221</v>
      </c>
      <c r="AQ59" s="370">
        <v>4.2</v>
      </c>
      <c r="AR59" s="371">
        <v>44.9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4960761</v>
      </c>
      <c r="AN60" s="375">
        <v>29944</v>
      </c>
      <c r="AO60" s="376">
        <v>22.8</v>
      </c>
      <c r="AP60" s="377">
        <v>24821</v>
      </c>
      <c r="AQ60" s="378">
        <v>-0.5</v>
      </c>
      <c r="AR60" s="379">
        <v>23.3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9196111</v>
      </c>
      <c r="AN61" s="382">
        <v>54060</v>
      </c>
      <c r="AO61" s="383">
        <v>1.7</v>
      </c>
      <c r="AP61" s="384">
        <v>38202</v>
      </c>
      <c r="AQ61" s="385">
        <v>0.3</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3852882</v>
      </c>
      <c r="AN62" s="375">
        <v>22718</v>
      </c>
      <c r="AO62" s="376">
        <v>7</v>
      </c>
      <c r="AP62" s="377">
        <v>24710</v>
      </c>
      <c r="AQ62" s="378">
        <v>3.4</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grCqWo2/tnbZQeeZ9CxoUovzrZiF0hx0rVbKTWnhKBwiMRjRK+WV3te5dYwnzxLBEEC2EgJ4cQu8eTWc7VCAg==" saltValue="dRkxwQeq2R08v1D+7sGlF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70" zoomScaleNormal="70" zoomScaleSheetLayoutView="55" workbookViewId="0">
      <selection activeCell="BN8" sqref="BN8:BU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1" spans="125:125" ht="13.5" hidden="1" customHeight="1" x14ac:dyDescent="0.15">
      <c r="DU121" s="292"/>
    </row>
  </sheetData>
  <sheetProtection algorithmName="SHA-512" hashValue="+qF0ZjPteAwJc/Bd0l66TDPM//jHzjMRhC4dMHn502Om9+5Tub1TAsQ0I8PkHNRfwHxb2Gz6eYBuo+RW05B+Tg==" saltValue="Rmz/s+mX1h/Z8rThwt2o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85" zoomScaleNormal="85" zoomScaleSheetLayoutView="55" workbookViewId="0">
      <selection activeCell="BN8" sqref="BN8:BU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xG8j2jZiI+HSF76RP5307NIPMoaxUV0WH4GcLzstPn7MAlplerOp3dyB3ehiGobBPrj8t6ARs2HgZPqlbMhKgw==" saltValue="4qXzd6la4dzcrPPgcUFr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0" zoomScaleNormal="70" zoomScaleSheetLayoutView="100" workbookViewId="0">
      <selection activeCell="BN8" sqref="BN8:BU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00" t="s">
        <v>3</v>
      </c>
      <c r="D47" s="1200"/>
      <c r="E47" s="1201"/>
      <c r="F47" s="11">
        <v>1.85</v>
      </c>
      <c r="G47" s="12">
        <v>1.96</v>
      </c>
      <c r="H47" s="12">
        <v>2.0299999999999998</v>
      </c>
      <c r="I47" s="12">
        <v>2.71</v>
      </c>
      <c r="J47" s="13">
        <v>2.74</v>
      </c>
    </row>
    <row r="48" spans="2:10" ht="57.75" customHeight="1" x14ac:dyDescent="0.15">
      <c r="B48" s="14"/>
      <c r="C48" s="1202" t="s">
        <v>4</v>
      </c>
      <c r="D48" s="1202"/>
      <c r="E48" s="1203"/>
      <c r="F48" s="15">
        <v>1.24</v>
      </c>
      <c r="G48" s="16">
        <v>0.11</v>
      </c>
      <c r="H48" s="16">
        <v>1.34</v>
      </c>
      <c r="I48" s="16">
        <v>0.16</v>
      </c>
      <c r="J48" s="17">
        <v>1.27</v>
      </c>
    </row>
    <row r="49" spans="2:10" ht="57.75" customHeight="1" thickBot="1" x14ac:dyDescent="0.2">
      <c r="B49" s="18"/>
      <c r="C49" s="1204" t="s">
        <v>5</v>
      </c>
      <c r="D49" s="1204"/>
      <c r="E49" s="1205"/>
      <c r="F49" s="19" t="s">
        <v>581</v>
      </c>
      <c r="G49" s="20" t="s">
        <v>582</v>
      </c>
      <c r="H49" s="20">
        <v>1.23</v>
      </c>
      <c r="I49" s="20" t="s">
        <v>583</v>
      </c>
      <c r="J49" s="21">
        <v>1.1100000000000001</v>
      </c>
    </row>
    <row r="50" spans="2:10" ht="13.5" customHeight="1" x14ac:dyDescent="0.15"/>
  </sheetData>
  <sheetProtection algorithmName="SHA-512" hashValue="TZLyzOTgikFcYRpD9u+ORbAhFLqbhmcpwJSbNAv6AnEHC3P+iY8Z/gtwYRWpXIj40UBY1uRu2CyFq1Jn7p1VPg==" saltValue="t10ipolsCrk8AtptxqLT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2022-03-18T03:53:25Z</cp:lastPrinted>
  <dcterms:created xsi:type="dcterms:W3CDTF">2022-02-02T03:03:20Z</dcterms:created>
  <dcterms:modified xsi:type="dcterms:W3CDTF">2022-09-09T05:48:04Z</dcterms:modified>
  <cp:category/>
</cp:coreProperties>
</file>