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k0filesv1\共有\20財政部\01財政課\01財政担当\20広報・公表\03 財政状況資料集（旧財政比較分析表）\令和元年度版\10 HP公表\９月追加掲載\"/>
    </mc:Choice>
  </mc:AlternateContent>
  <xr:revisionPtr revIDLastSave="0" documentId="13_ncr:1_{F352FD85-D4D6-4815-8A73-9673B9D985B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C39" i="10"/>
  <c r="BW38" i="10"/>
  <c r="BE38" i="10"/>
  <c r="C38" i="10"/>
  <c r="BW37" i="10"/>
  <c r="BE37" i="10"/>
  <c r="C37" i="10"/>
  <c r="BE36" i="10"/>
  <c r="BE35" i="10"/>
  <c r="C34" i="10"/>
  <c r="C35" i="10" s="1"/>
  <c r="C36" i="10" l="1"/>
  <c r="U34" i="10" s="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s="1"/>
  <c r="AM38" i="10" s="1"/>
  <c r="AM39" i="10" s="1"/>
  <c r="BE34" i="10"/>
  <c r="BW34" i="10" s="1"/>
  <c r="BW35" i="10" s="1"/>
  <c r="BW36" i="10" s="1"/>
  <c r="CO34" i="10" l="1"/>
  <c r="CO35" i="10" s="1"/>
  <c r="CO36" i="10" s="1"/>
  <c r="CO37" i="10" s="1"/>
  <c r="CO38" i="10" s="1"/>
  <c r="CO39" i="10" s="1"/>
  <c r="CO40" i="10" s="1"/>
</calcChain>
</file>

<file path=xl/sharedStrings.xml><?xml version="1.0" encoding="utf-8"?>
<sst xmlns="http://schemas.openxmlformats.org/spreadsheetml/2006/main" count="1109" uniqueCount="623">
  <si>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</si>
  <si>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</si>
  <si>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</si>
  <si>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</si>
  <si>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</si>
  <si>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</si>
  <si>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</si>
  <si>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</si>
  <si>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</si>
  <si>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</si>
  <si>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</si>
  <si>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</si>
  <si>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</si>
  <si>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</si>
  <si>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</si>
  <si>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</si>
  <si>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</si>
  <si>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</si>
  <si>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</si>
  <si>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</si>
  <si>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</si>
  <si>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</si>
  <si>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</si>
  <si>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</si>
  <si>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</si>
  <si>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</si>
  <si>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</si>
  <si>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</si>
  <si>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</si>
  <si>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</si>
  <si>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</si>
  <si>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</si>
  <si>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</si>
  <si>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</si>
  <si>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</si>
  <si>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</si>
  <si>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</si>
  <si>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</si>
  <si>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</si>
  <si>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</si>
  <si>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</si>
  <si>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</si>
  <si>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</si>
  <si>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</si>
  <si>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</si>
  <si>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</si>
  <si>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</si>
  <si>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</si>
  <si>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</si>
  <si>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</si>
  <si>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</si>
  <si>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</si>
  <si>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</si>
  <si>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</si>
  <si>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</si>
  <si>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</si>
  <si>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</si>
  <si>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</si>
  <si>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</si>
  <si>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</si>
  <si>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</si>
  <si>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</si>
  <si>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</si>
  <si>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</si>
  <si>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</si>
  <si>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</si>
  <si>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</si>
  <si>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</si>
  <si>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</si>
  <si>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</si>
  <si>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</si>
  <si>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</si>
  <si>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</si>
  <si>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</si>
  <si>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</si>
  <si>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</si>
  <si>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</si>
  <si>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</si>
  <si>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</si>
  <si>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</si>
  <si>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</si>
  <si>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</si>
  <si>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</si>
  <si>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</si>
  <si>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</si>
  <si>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</si>
  <si>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</si>
  <si>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</si>
  <si>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</si>
  <si>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</si>
  <si>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</si>
  <si>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</si>
  <si>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</si>
  <si>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</si>
  <si>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</si>
  <si>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</si>
  <si>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</si>
  <si>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</si>
  <si>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釧路市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</si>
  <si>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</si>
  <si>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</si>
  <si>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</si>
  <si>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</si>
  <si>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</si>
  <si>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</si>
  <si>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</si>
  <si>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</si>
  <si>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</si>
  <si>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</si>
  <si>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</si>
  <si>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</si>
  <si>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</si>
  <si>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</si>
  <si>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</si>
  <si>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</si>
  <si>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</si>
  <si>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</si>
  <si>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</si>
  <si>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</si>
  <si>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</si>
  <si>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</si>
  <si>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</si>
  <si>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</si>
  <si>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</si>
  <si>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</si>
  <si>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</si>
  <si>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</si>
  <si>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</si>
  <si>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</si>
  <si>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</si>
  <si>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</si>
  <si>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</si>
  <si>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</si>
  <si>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</si>
  <si>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</si>
  <si>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</si>
  <si>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</si>
  <si>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</si>
  <si>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</si>
  <si>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</si>
  <si>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</si>
  <si>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</si>
  <si>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</si>
  <si>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</si>
  <si>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</si>
  <si>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</si>
  <si>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</si>
  <si>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</si>
  <si>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</si>
  <si>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</si>
  <si>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</si>
  <si>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</si>
  <si>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</si>
  <si>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</si>
  <si>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</si>
  <si>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</si>
  <si>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</si>
  <si>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</si>
  <si>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</si>
  <si>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</si>
  <si>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</si>
  <si>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</si>
  <si>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</si>
  <si>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</si>
  <si>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</si>
  <si>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</si>
  <si>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</si>
  <si>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</si>
  <si>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</si>
  <si>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</si>
  <si>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</si>
  <si>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</si>
  <si>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</si>
  <si>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</si>
  <si>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</si>
  <si>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</si>
  <si>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</si>
  <si>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</si>
  <si>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</si>
  <si>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</si>
  <si>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</si>
  <si>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</si>
  <si>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</si>
  <si>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</si>
  <si>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</si>
  <si>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</si>
  <si>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</si>
  <si>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</si>
  <si>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</si>
  <si>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</si>
  <si>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</si>
  <si>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</si>
  <si>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</si>
  <si>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</si>
  <si>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</si>
  <si>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</si>
  <si>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</si>
  <si>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</si>
  <si>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</si>
  <si>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</si>
  <si>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</si>
  <si>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</si>
  <si>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</si>
  <si>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</si>
  <si>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</si>
  <si>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</si>
  <si>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</si>
  <si>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</si>
  <si>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</si>
  <si>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</si>
  <si>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</si>
  <si>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</si>
  <si>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</si>
  <si>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</si>
  <si>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</si>
  <si>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北海道釧路市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</si>
  <si>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</si>
  <si>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</si>
  <si>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</si>
  <si>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</si>
  <si>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</si>
  <si>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</si>
  <si>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</si>
  <si>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</si>
  <si>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</si>
  <si>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</si>
  <si>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</si>
  <si>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</si>
  <si>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</si>
  <si>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</si>
  <si>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</si>
  <si>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</si>
  <si>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</si>
  <si>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</si>
  <si>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</si>
  <si>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</si>
  <si>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</si>
  <si>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</si>
  <si>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</si>
  <si>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</si>
  <si>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</si>
  <si>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</si>
  <si>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</si>
  <si>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</si>
  <si>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</si>
  <si>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</si>
  <si>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</si>
  <si>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</si>
  <si>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</si>
  <si>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</si>
  <si>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</si>
  <si>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</si>
  <si>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</si>
  <si>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</si>
  <si>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</si>
  <si>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</si>
  <si>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</si>
  <si>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</si>
  <si>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</si>
  <si>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</si>
  <si>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</si>
  <si>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</si>
  <si>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</si>
  <si>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</si>
  <si>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</si>
  <si>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</si>
  <si>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</si>
  <si>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</si>
  <si>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</si>
  <si>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</si>
  <si>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</si>
  <si>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</si>
  <si>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</si>
  <si>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</si>
  <si>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</si>
  <si>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</si>
  <si>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</si>
  <si>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</si>
  <si>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</si>
  <si>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</si>
  <si>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</si>
  <si>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</si>
  <si>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</si>
  <si>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</si>
  <si>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</si>
  <si>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</si>
  <si>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</si>
  <si>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</si>
  <si>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</si>
  <si>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</si>
  <si>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</si>
  <si>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</si>
  <si>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</si>
  <si>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</si>
  <si>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</si>
  <si>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</si>
  <si>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</si>
  <si>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</si>
  <si>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</si>
  <si>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</si>
  <si>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</si>
  <si>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</si>
  <si>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</si>
  <si>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</si>
  <si>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</si>
  <si>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</si>
  <si>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</si>
  <si>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</si>
  <si>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</si>
  <si>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</si>
  <si>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</si>
  <si>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</si>
  <si>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</si>
  <si>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</si>
  <si>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</si>
  <si>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</si>
  <si>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</si>
  <si>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</si>
  <si>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</si>
  <si>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</si>
  <si>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</si>
  <si>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</si>
  <si>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</si>
  <si>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</si>
  <si>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</si>
  <si>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</si>
  <si>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</si>
  <si>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</si>
  <si>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</si>
  <si>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</si>
  <si>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</si>
  <si>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</si>
  <si>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</si>
  <si>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</si>
  <si>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</si>
  <si>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</si>
  <si>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</si>
  <si>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</si>
  <si>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</si>
  <si>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</si>
  <si>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</si>
  <si>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</si>
  <si>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</si>
  <si>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</si>
  <si>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</si>
  <si>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</si>
  <si>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</si>
  <si>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</si>
  <si>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</si>
  <si>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</si>
  <si>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</si>
  <si>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</si>
  <si>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</si>
  <si>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</si>
  <si>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</si>
  <si>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</si>
  <si>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</si>
  <si>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</si>
  <si>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</si>
  <si>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</si>
  <si>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</si>
  <si>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</si>
  <si>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</si>
  <si>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</si>
  <si>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</si>
  <si>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</si>
  <si>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</si>
  <si>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</si>
  <si>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</si>
  <si>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</si>
  <si>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北海道釧路市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</si>
  <si>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</si>
  <si>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</si>
  <si>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</si>
  <si>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</si>
  <si>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</si>
  <si>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</si>
  <si>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</si>
  <si>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</si>
  <si>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</si>
  <si>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</si>
  <si>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</si>
  <si>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</si>
  <si>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</si>
  <si>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</si>
  <si>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</si>
  <si>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</si>
  <si>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</si>
  <si>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</si>
  <si>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</si>
  <si>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</si>
  <si>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魚揚場事業特別会計</t>
    <phoneticPr fontId="5"/>
  </si>
  <si>
    <t>動物園事業特別会計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</si>
  <si>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</si>
  <si>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</si>
  <si>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</si>
  <si>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</si>
  <si>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</si>
  <si>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</si>
  <si>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</si>
  <si>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</si>
  <si>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</si>
  <si>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</si>
  <si>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</si>
  <si>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</si>
  <si>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</si>
  <si>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</si>
  <si>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国民健康保険阿寒診療所事業特別会計</t>
    <phoneticPr fontId="5"/>
  </si>
  <si>
    <t>-</t>
    <phoneticPr fontId="5"/>
  </si>
  <si>
    <t>国民健康保険音別診療所事業特別会計</t>
    <phoneticPr fontId="5"/>
  </si>
  <si>
    <t>-</t>
    <phoneticPr fontId="5"/>
  </si>
  <si>
    <t>後期高齢者医療特別会計</t>
    <phoneticPr fontId="5"/>
  </si>
  <si>
    <t>介護保険特別会計</t>
    <phoneticPr fontId="5"/>
  </si>
  <si>
    <t>駐車場事業特別会計</t>
    <phoneticPr fontId="5"/>
  </si>
  <si>
    <t>釧路市病院事業会計</t>
    <phoneticPr fontId="5"/>
  </si>
  <si>
    <t>法適用企業</t>
    <phoneticPr fontId="5"/>
  </si>
  <si>
    <t>釧路市水道事業会計</t>
    <phoneticPr fontId="5"/>
  </si>
  <si>
    <t>法適用企業</t>
    <phoneticPr fontId="5"/>
  </si>
  <si>
    <t>釧路市工業用水道事業会計</t>
    <phoneticPr fontId="5"/>
  </si>
  <si>
    <t>釧路市下水道事業会計</t>
    <phoneticPr fontId="5"/>
  </si>
  <si>
    <t>釧路市公設地方卸売市場事業会計</t>
    <phoneticPr fontId="5"/>
  </si>
  <si>
    <t>法適用企業</t>
    <phoneticPr fontId="5"/>
  </si>
  <si>
    <t>釧路市港湾整備事業会計</t>
    <phoneticPr fontId="5"/>
  </si>
  <si>
    <t>農業用簡易水道事業特別会計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</si>
  <si>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</si>
  <si>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</si>
  <si>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</si>
  <si>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</si>
  <si>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</si>
  <si>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</si>
  <si>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</si>
  <si>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</si>
  <si>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</si>
  <si>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</si>
  <si>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</si>
  <si>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</si>
  <si>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</si>
  <si>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</si>
  <si>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</si>
  <si>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</si>
  <si>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</si>
  <si>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</si>
  <si>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</si>
  <si>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</si>
  <si>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</si>
  <si>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</si>
  <si>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</si>
  <si>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</si>
  <si>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</si>
  <si>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</si>
  <si>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</si>
  <si>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</si>
  <si>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</si>
  <si>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</si>
  <si>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</si>
  <si>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</si>
  <si>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</si>
  <si>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</si>
  <si>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</si>
  <si>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</si>
  <si>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</si>
  <si>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</si>
  <si>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</si>
  <si>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</si>
  <si>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</si>
  <si>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</si>
  <si>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</si>
  <si>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</si>
  <si>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</si>
  <si>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</si>
  <si>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</si>
  <si>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</si>
  <si>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</si>
  <si>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</si>
  <si>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</si>
  <si>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</si>
  <si>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</si>
  <si>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</si>
  <si>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</si>
  <si>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釧路市下水道事業会計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</si>
  <si>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</si>
  <si>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</si>
  <si>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釧路市病院事業会計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</si>
  <si>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</si>
  <si>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釧路市水道事業会計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</si>
  <si>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</si>
  <si>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</si>
  <si>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</si>
  <si>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</si>
  <si>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</si>
  <si>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</si>
  <si>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</si>
  <si>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</si>
  <si>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</si>
  <si>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</si>
  <si>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</si>
  <si>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</si>
  <si>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</si>
  <si>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</si>
  <si>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</si>
  <si>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</si>
  <si>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</si>
  <si>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</si>
  <si>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</si>
  <si>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</si>
  <si>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</si>
  <si>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</si>
  <si>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</si>
  <si>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</si>
  <si>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</si>
  <si>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</si>
  <si>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</si>
  <si>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</si>
  <si>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</si>
  <si>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</si>
  <si>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</si>
  <si>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</si>
  <si>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</si>
  <si>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</si>
  <si>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</si>
  <si>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</si>
  <si>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</si>
  <si>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</si>
  <si>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</si>
  <si>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</si>
  <si>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</si>
  <si>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</si>
  <si>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</si>
  <si>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</si>
  <si>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</si>
  <si>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</si>
  <si>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</si>
  <si>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</si>
  <si>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</si>
  <si>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</si>
  <si>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</si>
  <si>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</si>
  <si>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</si>
  <si>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</si>
  <si>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</si>
  <si>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</si>
  <si>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</si>
  <si>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</si>
  <si>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</si>
  <si>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</si>
  <si>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</si>
  <si>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</si>
  <si>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</si>
  <si>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</si>
  <si>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</si>
  <si>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</si>
  <si>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</si>
  <si>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</si>
  <si>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</si>
  <si>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</si>
  <si>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</si>
  <si>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</si>
  <si>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</si>
  <si>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</si>
  <si>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</si>
  <si>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</si>
  <si>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</si>
  <si>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</si>
  <si>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</si>
  <si>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</si>
  <si>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</si>
  <si>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</si>
  <si>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</si>
  <si>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</si>
  <si>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</si>
  <si>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2.41</t>
  </si>
  <si>
    <t>▲ 1.64</t>
  </si>
  <si>
    <t>▲ 1.17</t>
  </si>
  <si>
    <t>釧路市水道事業会計</t>
  </si>
  <si>
    <t>釧路市病院事業会計</t>
  </si>
  <si>
    <t>釧路市港湾整備事業会計</t>
  </si>
  <si>
    <t>介護保険特別会計</t>
  </si>
  <si>
    <t>国民健康保険特別会計</t>
  </si>
  <si>
    <t>釧路市公設地方卸売市場事業会計</t>
  </si>
  <si>
    <t>釧路市工業用水道事業会計</t>
  </si>
  <si>
    <t>一般会計</t>
  </si>
  <si>
    <t>その他会計（赤字）</t>
  </si>
  <si>
    <t>▲ 1.63</t>
  </si>
  <si>
    <t>▲ 1.02</t>
  </si>
  <si>
    <t>▲ 0.41</t>
  </si>
  <si>
    <t>その他会計（黒字）</t>
  </si>
  <si>
    <t>（百万円）</t>
    <phoneticPr fontId="5"/>
  </si>
  <si>
    <t>H26末</t>
    <phoneticPr fontId="5"/>
  </si>
  <si>
    <t>H27末</t>
    <phoneticPr fontId="5"/>
  </si>
  <si>
    <t>H28末</t>
    <phoneticPr fontId="5"/>
  </si>
  <si>
    <t>H29末</t>
    <phoneticPr fontId="5"/>
  </si>
  <si>
    <t>H30末</t>
    <phoneticPr fontId="5"/>
  </si>
  <si>
    <t>-</t>
    <phoneticPr fontId="2"/>
  </si>
  <si>
    <t>釧路熱供給公社</t>
    <rPh sb="0" eb="2">
      <t>クシロ</t>
    </rPh>
    <rPh sb="2" eb="3">
      <t>ネツ</t>
    </rPh>
    <rPh sb="3" eb="5">
      <t>キョウキュウ</t>
    </rPh>
    <rPh sb="5" eb="7">
      <t>コウシャ</t>
    </rPh>
    <phoneticPr fontId="8"/>
  </si>
  <si>
    <t>釧路西港開発埠頭</t>
    <rPh sb="0" eb="2">
      <t>クシロ</t>
    </rPh>
    <rPh sb="2" eb="4">
      <t>ニシコウ</t>
    </rPh>
    <rPh sb="4" eb="6">
      <t>カイハツ</t>
    </rPh>
    <rPh sb="6" eb="8">
      <t>フトウ</t>
    </rPh>
    <phoneticPr fontId="8"/>
  </si>
  <si>
    <t>釧路根室圏産業技術振興センター</t>
    <rPh sb="0" eb="2">
      <t>クシロ</t>
    </rPh>
    <rPh sb="2" eb="4">
      <t>ネムロ</t>
    </rPh>
    <rPh sb="4" eb="5">
      <t>ケン</t>
    </rPh>
    <rPh sb="5" eb="7">
      <t>サンギョウ</t>
    </rPh>
    <rPh sb="7" eb="9">
      <t>ギジュツ</t>
    </rPh>
    <rPh sb="9" eb="11">
      <t>シンコウ</t>
    </rPh>
    <phoneticPr fontId="8"/>
  </si>
  <si>
    <t>釧路水産団地公社</t>
  </si>
  <si>
    <t>釧路河畔開発公社</t>
    <rPh sb="0" eb="2">
      <t>クシロ</t>
    </rPh>
    <rPh sb="2" eb="4">
      <t>カハン</t>
    </rPh>
    <rPh sb="4" eb="6">
      <t>カイハツ</t>
    </rPh>
    <rPh sb="6" eb="8">
      <t>コウシャ</t>
    </rPh>
    <phoneticPr fontId="8"/>
  </si>
  <si>
    <t>阿寒町観光振興公社</t>
    <rPh sb="0" eb="3">
      <t>アカンチョウ</t>
    </rPh>
    <rPh sb="3" eb="5">
      <t>カンコウ</t>
    </rPh>
    <rPh sb="5" eb="7">
      <t>シンコウ</t>
    </rPh>
    <rPh sb="7" eb="9">
      <t>コウシャ</t>
    </rPh>
    <phoneticPr fontId="8"/>
  </si>
  <si>
    <t>釧路広域振興公社</t>
    <rPh sb="0" eb="2">
      <t>クシロ</t>
    </rPh>
    <rPh sb="2" eb="4">
      <t>コウイキ</t>
    </rPh>
    <rPh sb="4" eb="6">
      <t>シンコウ</t>
    </rPh>
    <rPh sb="6" eb="8">
      <t>コウシャ</t>
    </rPh>
    <phoneticPr fontId="8"/>
  </si>
  <si>
    <t>釧路広域連合</t>
    <rPh sb="0" eb="2">
      <t>クシロ</t>
    </rPh>
    <rPh sb="2" eb="4">
      <t>コウイキ</t>
    </rPh>
    <rPh sb="4" eb="6">
      <t>レンゴウ</t>
    </rPh>
    <phoneticPr fontId="5"/>
  </si>
  <si>
    <t>釧路公立大学事務組合</t>
    <rPh sb="0" eb="2">
      <t>クシロ</t>
    </rPh>
    <rPh sb="2" eb="4">
      <t>コウリツ</t>
    </rPh>
    <rPh sb="4" eb="6">
      <t>ダイガク</t>
    </rPh>
    <rPh sb="6" eb="8">
      <t>ジム</t>
    </rPh>
    <rPh sb="8" eb="10">
      <t>クミアイ</t>
    </rPh>
    <phoneticPr fontId="5"/>
  </si>
  <si>
    <t>釧路白糠工業用水道企業団</t>
    <rPh sb="0" eb="2">
      <t>クシロ</t>
    </rPh>
    <rPh sb="2" eb="4">
      <t>シラヌカ</t>
    </rPh>
    <rPh sb="4" eb="7">
      <t>コウギョウヨウ</t>
    </rPh>
    <rPh sb="7" eb="9">
      <t>スイドウ</t>
    </rPh>
    <rPh sb="9" eb="11">
      <t>キギョウ</t>
    </rPh>
    <rPh sb="11" eb="12">
      <t>ダン</t>
    </rPh>
    <phoneticPr fontId="5"/>
  </si>
  <si>
    <t>-</t>
    <phoneticPr fontId="2"/>
  </si>
  <si>
    <t>-</t>
    <phoneticPr fontId="2"/>
  </si>
  <si>
    <t>-</t>
    <phoneticPr fontId="2"/>
  </si>
  <si>
    <t>地域振興基金</t>
    <rPh sb="0" eb="2">
      <t>チイキ</t>
    </rPh>
    <rPh sb="2" eb="4">
      <t>シンコウ</t>
    </rPh>
    <rPh sb="4" eb="6">
      <t>キキン</t>
    </rPh>
    <phoneticPr fontId="2"/>
  </si>
  <si>
    <t>公園整備基金</t>
    <rPh sb="0" eb="2">
      <t>コウエン</t>
    </rPh>
    <rPh sb="2" eb="4">
      <t>セイビ</t>
    </rPh>
    <rPh sb="4" eb="6">
      <t>キキン</t>
    </rPh>
    <phoneticPr fontId="2"/>
  </si>
  <si>
    <t>福祉基金</t>
    <rPh sb="0" eb="2">
      <t>フクシ</t>
    </rPh>
    <rPh sb="2" eb="4">
      <t>キキン</t>
    </rPh>
    <phoneticPr fontId="2"/>
  </si>
  <si>
    <t>市有林基金</t>
    <rPh sb="0" eb="1">
      <t>シ</t>
    </rPh>
    <rPh sb="3" eb="5">
      <t>キキン</t>
    </rPh>
    <phoneticPr fontId="2"/>
  </si>
  <si>
    <t>公共施設整備等基金</t>
    <rPh sb="0" eb="2">
      <t>コウキョウ</t>
    </rPh>
    <rPh sb="2" eb="4">
      <t>シセツ</t>
    </rPh>
    <rPh sb="4" eb="6">
      <t>セイビ</t>
    </rPh>
    <rPh sb="6" eb="7">
      <t>トウ</t>
    </rPh>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</si>
  <si>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</si>
  <si>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</si>
  <si>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</si>
  <si>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</si>
  <si>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</si>
  <si>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将来負担比率、実質公債費比率ともに年々減少しているが、依然として類似団体平均を大きく上回っており、実質公債費比率については第三セクター等改革推進債の元利償還金等が主な要因である。
「返す以上に借りない」を基本方針とした公債費の縮減などにより、今後も比率の抑制に努める。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</si>
  <si>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</si>
  <si>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</si>
  <si>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</si>
  <si>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将来負担比率及び有形固定資産減価償却率はともに類似団体平均を上回っている。
将来負担比率は、市債残高の減少や充当可能基金の増加などにより改善傾向にあり、今後も「返す以上に借りない」を基本方針として将来負担比率の改善を図る。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</si>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</sst>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86A824A-1362-4C05-8BA3-067E855BEE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FAC0-40B7-8425-85773B40A8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69420</c:v>
                </c:pt>
                <c:pt idx="1">
                  <c:v>53995</c:v>
                </c:pt>
                <c:pt idx="2">
                  <c:v>57240</c:v>
                </c:pt>
                <c:pt idx="3">
                  <c:v>49148</c:v>
                </c:pt>
                <c:pt idx="4">
                  <c:v>44120</c:v>
                </c:pt>
              </c:numCache>
            </c:numRef>
          </c:val>
          <c:smooth val="0"/>
          <c:extLst>
            <c:ext xmlns:c16="http://schemas.microsoft.com/office/drawing/2014/chart" uri="{C3380CC4-5D6E-409C-BE32-E72D297353CC}">
              <c16:uniqueId val="{00000001-FAC0-40B7-8425-85773B40A8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3.57</c:v>
                </c:pt>
                <c:pt idx="1">
                  <c:v>1.24</c:v>
                </c:pt>
                <c:pt idx="2">
                  <c:v>0.11</c:v>
                </c:pt>
                <c:pt idx="3">
                  <c:v>1.34</c:v>
                </c:pt>
                <c:pt idx="4">
                  <c:v>0.16</c:v>
                </c:pt>
              </c:numCache>
            </c:numRef>
          </c:val>
          <c:extLst>
            <c:ext xmlns:c16="http://schemas.microsoft.com/office/drawing/2014/chart" uri="{C3380CC4-5D6E-409C-BE32-E72D297353CC}">
              <c16:uniqueId val="{00000000-EDAD-4ABD-98F7-93E4E1B192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c:v>
                </c:pt>
                <c:pt idx="1">
                  <c:v>1.85</c:v>
                </c:pt>
                <c:pt idx="2">
                  <c:v>1.96</c:v>
                </c:pt>
                <c:pt idx="3">
                  <c:v>2.0299999999999998</c:v>
                </c:pt>
                <c:pt idx="4">
                  <c:v>2.71</c:v>
                </c:pt>
              </c:numCache>
            </c:numRef>
          </c:val>
          <c:extLst>
            <c:ext xmlns:c16="http://schemas.microsoft.com/office/drawing/2014/chart" uri="{C3380CC4-5D6E-409C-BE32-E72D297353CC}">
              <c16:uniqueId val="{00000001-EDAD-4ABD-98F7-93E4E1B192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c:v>
                </c:pt>
                <c:pt idx="1">
                  <c:v>-2.41</c:v>
                </c:pt>
                <c:pt idx="2">
                  <c:v>-1.64</c:v>
                </c:pt>
                <c:pt idx="3">
                  <c:v>1.23</c:v>
                </c:pt>
                <c:pt idx="4">
                  <c:v>-1.17</c:v>
                </c:pt>
              </c:numCache>
            </c:numRef>
          </c:val>
          <c:smooth val="0"/>
          <c:extLst>
            <c:ext xmlns:c16="http://schemas.microsoft.com/office/drawing/2014/chart" uri="{C3380CC4-5D6E-409C-BE32-E72D297353CC}">
              <c16:uniqueId val="{00000002-EDAD-4ABD-98F7-93E4E1B192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0.08</c:v>
                </c:pt>
                <c:pt idx="4">
                  <c:v>#N/A</c:v>
                </c:pt>
                <c:pt idx="5">
                  <c:v>0.11</c:v>
                </c:pt>
                <c:pt idx="6">
                  <c:v>#N/A</c:v>
                </c:pt>
                <c:pt idx="7">
                  <c:v>0.14000000000000001</c:v>
                </c:pt>
                <c:pt idx="8">
                  <c:v>#N/A</c:v>
                </c:pt>
                <c:pt idx="9">
                  <c:v>0.19</c:v>
                </c:pt>
              </c:numCache>
            </c:numRef>
          </c:val>
          <c:extLst>
            <c:ext xmlns:c16="http://schemas.microsoft.com/office/drawing/2014/chart" uri="{C3380CC4-5D6E-409C-BE32-E72D297353CC}">
              <c16:uniqueId val="{00000000-E730-4406-A45A-63FE9201AC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1.63</c:v>
                </c:pt>
                <c:pt idx="1">
                  <c:v>#N/A</c:v>
                </c:pt>
                <c:pt idx="2">
                  <c:v>1.02</c:v>
                </c:pt>
                <c:pt idx="3">
                  <c:v>#N/A</c:v>
                </c:pt>
                <c:pt idx="4">
                  <c:v>0.41</c:v>
                </c:pt>
                <c:pt idx="5">
                  <c:v>#N/A</c:v>
                </c:pt>
                <c:pt idx="6">
                  <c:v>0</c:v>
                </c:pt>
                <c:pt idx="7">
                  <c:v>0</c:v>
                </c:pt>
                <c:pt idx="8">
                  <c:v>0</c:v>
                </c:pt>
                <c:pt idx="9">
                  <c:v>0</c:v>
                </c:pt>
              </c:numCache>
            </c:numRef>
          </c:val>
          <c:extLst>
            <c:ext xmlns:c16="http://schemas.microsoft.com/office/drawing/2014/chart" uri="{C3380CC4-5D6E-409C-BE32-E72D297353CC}">
              <c16:uniqueId val="{00000001-E730-4406-A45A-63FE9201ACC4}"/>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3.56</c:v>
                </c:pt>
                <c:pt idx="2">
                  <c:v>#N/A</c:v>
                </c:pt>
                <c:pt idx="3">
                  <c:v>1.22</c:v>
                </c:pt>
                <c:pt idx="4">
                  <c:v>#N/A</c:v>
                </c:pt>
                <c:pt idx="5">
                  <c:v>0.1</c:v>
                </c:pt>
                <c:pt idx="6">
                  <c:v>#N/A</c:v>
                </c:pt>
                <c:pt idx="7">
                  <c:v>1.33</c:v>
                </c:pt>
                <c:pt idx="8">
                  <c:v>#N/A</c:v>
                </c:pt>
                <c:pt idx="9">
                  <c:v>0.15</c:v>
                </c:pt>
              </c:numCache>
            </c:numRef>
          </c:val>
          <c:extLst>
            <c:ext xmlns:c16="http://schemas.microsoft.com/office/drawing/2014/chart" uri="{C3380CC4-5D6E-409C-BE32-E72D297353CC}">
              <c16:uniqueId val="{00000002-E730-4406-A45A-63FE9201ACC4}"/>
            </c:ext>
          </c:extLst>
        </c:ser>
        <c:ser>
          <c:idx val="3"/>
          <c:order val="3"/>
          <c:tx>
            <c:strRef>
              <c:f>データシート!$A$30</c:f>
              <c:strCache>
                <c:ptCount val="1"/>
                <c:pt idx="0">
                  <c:v>釧路市工業用水道事業会計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0.24</c:v>
                </c:pt>
                <c:pt idx="4">
                  <c:v>#N/A</c:v>
                </c:pt>
                <c:pt idx="5">
                  <c:v>0.28999999999999998</c:v>
                </c:pt>
                <c:pt idx="6">
                  <c:v>#N/A</c:v>
                </c:pt>
                <c:pt idx="7">
                  <c:v>0.34</c:v>
                </c:pt>
                <c:pt idx="8">
                  <c:v>#N/A</c:v>
                </c:pt>
                <c:pt idx="9">
                  <c:v>0.38</c:v>
                </c:pt>
              </c:numCache>
            </c:numRef>
          </c:val>
          <c:extLst>
            <c:ext xmlns:c16="http://schemas.microsoft.com/office/drawing/2014/chart" uri="{C3380CC4-5D6E-409C-BE32-E72D297353CC}">
              <c16:uniqueId val="{00000003-E730-4406-A45A-63FE9201ACC4}"/>
            </c:ext>
          </c:extLst>
        </c:ser>
        <c:ser>
          <c:idx val="4"/>
          <c:order val="4"/>
          <c:tx>
            <c:strRef>
              <c:f>データシート!$A$31</c:f>
              <c:strCache>
                <c:ptCount val="1"/>
                <c:pt idx="0">
                  <c:v>釧路市公設地方卸売市場事業会計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0.3</c:v>
                </c:pt>
                <c:pt idx="4">
                  <c:v>#N/A</c:v>
                </c:pt>
                <c:pt idx="5">
                  <c:v>0.38</c:v>
                </c:pt>
                <c:pt idx="6">
                  <c:v>#N/A</c:v>
                </c:pt>
                <c:pt idx="7">
                  <c:v>0.43</c:v>
                </c:pt>
                <c:pt idx="8">
                  <c:v>#N/A</c:v>
                </c:pt>
                <c:pt idx="9">
                  <c:v>0.41</c:v>
                </c:pt>
              </c:numCache>
            </c:numRef>
          </c:val>
          <c:extLst>
            <c:ext xmlns:c16="http://schemas.microsoft.com/office/drawing/2014/chart" uri="{C3380CC4-5D6E-409C-BE32-E72D297353CC}">
              <c16:uniqueId val="{00000004-E730-4406-A45A-63FE9201ACC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0.81</c:v>
                </c:pt>
                <c:pt idx="2">
                  <c:v>#N/A</c:v>
                </c:pt>
                <c:pt idx="3">
                  <c:v>0.76</c:v>
                </c:pt>
                <c:pt idx="4">
                  <c:v>#N/A</c:v>
                </c:pt>
                <c:pt idx="5">
                  <c:v>0.76</c:v>
                </c:pt>
                <c:pt idx="6">
                  <c:v>#N/A</c:v>
                </c:pt>
                <c:pt idx="7">
                  <c:v>0.48</c:v>
                </c:pt>
                <c:pt idx="8">
                  <c:v>#N/A</c:v>
                </c:pt>
                <c:pt idx="9">
                  <c:v>0.43</c:v>
                </c:pt>
              </c:numCache>
            </c:numRef>
          </c:val>
          <c:extLst>
            <c:ext xmlns:c16="http://schemas.microsoft.com/office/drawing/2014/chart" uri="{C3380CC4-5D6E-409C-BE32-E72D297353CC}">
              <c16:uniqueId val="{00000005-E730-4406-A45A-63FE9201AC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0.34</c:v>
                </c:pt>
                <c:pt idx="4">
                  <c:v>#N/A</c:v>
                </c:pt>
                <c:pt idx="5">
                  <c:v>0.56000000000000005</c:v>
                </c:pt>
                <c:pt idx="6">
                  <c:v>#N/A</c:v>
                </c:pt>
                <c:pt idx="7">
                  <c:v>1</c:v>
                </c:pt>
                <c:pt idx="8">
                  <c:v>#N/A</c:v>
                </c:pt>
                <c:pt idx="9">
                  <c:v>1.66</c:v>
                </c:pt>
              </c:numCache>
            </c:numRef>
          </c:val>
          <c:extLst>
            <c:ext xmlns:c16="http://schemas.microsoft.com/office/drawing/2014/chart" uri="{C3380CC4-5D6E-409C-BE32-E72D297353CC}">
              <c16:uniqueId val="{00000006-E730-4406-A45A-63FE9201ACC4}"/>
            </c:ext>
          </c:extLst>
        </c:ser>
        <c:ser>
          <c:idx val="7"/>
          <c:order val="7"/>
          <c:tx>
            <c:strRef>
              <c:f>データシート!$A$34</c:f>
              <c:strCache>
                <c:ptCount val="1"/>
                <c:pt idx="0">
                  <c:v>釧路市港湾整備事業会計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3.78</c:v>
                </c:pt>
                <c:pt idx="2">
                  <c:v>#N/A</c:v>
                </c:pt>
                <c:pt idx="3">
                  <c:v>4.1900000000000004</c:v>
                </c:pt>
                <c:pt idx="4">
                  <c:v>#N/A</c:v>
                </c:pt>
                <c:pt idx="5">
                  <c:v>4.2</c:v>
                </c:pt>
                <c:pt idx="6">
                  <c:v>#N/A</c:v>
                </c:pt>
                <c:pt idx="7">
                  <c:v>4.22</c:v>
                </c:pt>
                <c:pt idx="8">
                  <c:v>#N/A</c:v>
                </c:pt>
                <c:pt idx="9">
                  <c:v>3.26</c:v>
                </c:pt>
              </c:numCache>
            </c:numRef>
          </c:val>
          <c:extLst>
            <c:ext xmlns:c16="http://schemas.microsoft.com/office/drawing/2014/chart" uri="{C3380CC4-5D6E-409C-BE32-E72D297353CC}">
              <c16:uniqueId val="{00000007-E730-4406-A45A-63FE9201ACC4}"/>
            </c:ext>
          </c:extLst>
        </c:ser>
        <c:ser>
          <c:idx val="8"/>
          <c:order val="8"/>
          <c:tx>
            <c:strRef>
              <c:f>データシート!$A$35</c:f>
              <c:strCache>
                <c:ptCount val="1"/>
                <c:pt idx="0">
                  <c:v>釧路市病院事業会計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4.59</c:v>
                </c:pt>
                <c:pt idx="2">
                  <c:v>#N/A</c:v>
                </c:pt>
                <c:pt idx="3">
                  <c:v>5.03</c:v>
                </c:pt>
                <c:pt idx="4">
                  <c:v>#N/A</c:v>
                </c:pt>
                <c:pt idx="5">
                  <c:v>4.1900000000000004</c:v>
                </c:pt>
                <c:pt idx="6">
                  <c:v>#N/A</c:v>
                </c:pt>
                <c:pt idx="7">
                  <c:v>4.0999999999999996</c:v>
                </c:pt>
                <c:pt idx="8">
                  <c:v>#N/A</c:v>
                </c:pt>
                <c:pt idx="9">
                  <c:v>4.79</c:v>
                </c:pt>
              </c:numCache>
            </c:numRef>
          </c:val>
          <c:extLst>
            <c:ext xmlns:c16="http://schemas.microsoft.com/office/drawing/2014/chart" uri="{C3380CC4-5D6E-409C-BE32-E72D297353CC}">
              <c16:uniqueId val="{00000008-E730-4406-A45A-63FE9201ACC4}"/>
            </c:ext>
          </c:extLst>
        </c:ser>
        <c:ser>
          <c:idx val="9"/>
          <c:order val="9"/>
          <c:tx>
            <c:strRef>
              <c:f>データシート!$A$36</c:f>
              <c:strCache>
                <c:ptCount val="1"/>
                <c:pt idx="0">
                  <c:v>釧路市水道事業会計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5.01</c:v>
                </c:pt>
                <c:pt idx="2">
                  <c:v>#N/A</c:v>
                </c:pt>
                <c:pt idx="3">
                  <c:v>5.23</c:v>
                </c:pt>
                <c:pt idx="4">
                  <c:v>#N/A</c:v>
                </c:pt>
                <c:pt idx="5">
                  <c:v>4.7</c:v>
                </c:pt>
                <c:pt idx="6">
                  <c:v>#N/A</c:v>
                </c:pt>
                <c:pt idx="7">
                  <c:v>4.6900000000000004</c:v>
                </c:pt>
                <c:pt idx="8">
                  <c:v>#N/A</c:v>
                </c:pt>
                <c:pt idx="9">
                  <c:v>4.8</c:v>
                </c:pt>
              </c:numCache>
            </c:numRef>
          </c:val>
          <c:extLst>
            <c:ext xmlns:c16="http://schemas.microsoft.com/office/drawing/2014/chart" uri="{C3380CC4-5D6E-409C-BE32-E72D297353CC}">
              <c16:uniqueId val="{00000009-E730-4406-A45A-63FE9201AC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10749</c:v>
                </c:pt>
                <c:pt idx="5">
                  <c:v>10670</c:v>
                </c:pt>
                <c:pt idx="8">
                  <c:v>10543</c:v>
                </c:pt>
                <c:pt idx="11">
                  <c:v>10561</c:v>
                </c:pt>
                <c:pt idx="14">
                  <c:v>10681</c:v>
                </c:pt>
              </c:numCache>
            </c:numRef>
          </c:val>
          <c:extLst>
            <c:ext xmlns:c16="http://schemas.microsoft.com/office/drawing/2014/chart" uri="{C3380CC4-5D6E-409C-BE32-E72D297353CC}">
              <c16:uniqueId val="{00000000-0968-42B1-8DE2-85A6FC13FB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0968-42B1-8DE2-85A6FC13FB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241</c:v>
                </c:pt>
                <c:pt idx="3">
                  <c:v>236</c:v>
                </c:pt>
                <c:pt idx="6">
                  <c:v>231</c:v>
                </c:pt>
                <c:pt idx="9">
                  <c:v>162</c:v>
                </c:pt>
                <c:pt idx="12">
                  <c:v>123</c:v>
                </c:pt>
              </c:numCache>
            </c:numRef>
          </c:val>
          <c:extLst>
            <c:ext xmlns:c16="http://schemas.microsoft.com/office/drawing/2014/chart" uri="{C3380CC4-5D6E-409C-BE32-E72D297353CC}">
              <c16:uniqueId val="{00000002-0968-42B1-8DE2-85A6FC13FB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340</c:v>
                </c:pt>
                <c:pt idx="3">
                  <c:v>303</c:v>
                </c:pt>
                <c:pt idx="6">
                  <c:v>303</c:v>
                </c:pt>
                <c:pt idx="9">
                  <c:v>299</c:v>
                </c:pt>
                <c:pt idx="12">
                  <c:v>298</c:v>
                </c:pt>
              </c:numCache>
            </c:numRef>
          </c:val>
          <c:extLst>
            <c:ext xmlns:c16="http://schemas.microsoft.com/office/drawing/2014/chart" uri="{C3380CC4-5D6E-409C-BE32-E72D297353CC}">
              <c16:uniqueId val="{00000003-0968-42B1-8DE2-85A6FC13FB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2023</c:v>
                </c:pt>
                <c:pt idx="3">
                  <c:v>1926</c:v>
                </c:pt>
                <c:pt idx="6">
                  <c:v>1869</c:v>
                </c:pt>
                <c:pt idx="9">
                  <c:v>1820</c:v>
                </c:pt>
                <c:pt idx="12">
                  <c:v>1627</c:v>
                </c:pt>
              </c:numCache>
            </c:numRef>
          </c:val>
          <c:extLst>
            <c:ext xmlns:c16="http://schemas.microsoft.com/office/drawing/2014/chart" uri="{C3380CC4-5D6E-409C-BE32-E72D297353CC}">
              <c16:uniqueId val="{00000004-0968-42B1-8DE2-85A6FC13FB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68-42B1-8DE2-85A6FC13FB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68-42B1-8DE2-85A6FC13FB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12487</c:v>
                </c:pt>
                <c:pt idx="3">
                  <c:v>12703</c:v>
                </c:pt>
                <c:pt idx="6">
                  <c:v>12482</c:v>
                </c:pt>
                <c:pt idx="9">
                  <c:v>12653</c:v>
                </c:pt>
                <c:pt idx="12">
                  <c:v>13023</c:v>
                </c:pt>
              </c:numCache>
            </c:numRef>
          </c:val>
          <c:extLst>
            <c:ext xmlns:c16="http://schemas.microsoft.com/office/drawing/2014/chart" uri="{C3380CC4-5D6E-409C-BE32-E72D297353CC}">
              <c16:uniqueId val="{00000007-0968-42B1-8DE2-85A6FC13FB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4344</c:v>
                </c:pt>
                <c:pt idx="2">
                  <c:v>#N/A</c:v>
                </c:pt>
                <c:pt idx="3">
                  <c:v>#N/A</c:v>
                </c:pt>
                <c:pt idx="4">
                  <c:v>4499</c:v>
                </c:pt>
                <c:pt idx="5">
                  <c:v>#N/A</c:v>
                </c:pt>
                <c:pt idx="6">
                  <c:v>#N/A</c:v>
                </c:pt>
                <c:pt idx="7">
                  <c:v>4342</c:v>
                </c:pt>
                <c:pt idx="8">
                  <c:v>#N/A</c:v>
                </c:pt>
                <c:pt idx="9">
                  <c:v>#N/A</c:v>
                </c:pt>
                <c:pt idx="10">
                  <c:v>4373</c:v>
                </c:pt>
                <c:pt idx="11">
                  <c:v>#N/A</c:v>
                </c:pt>
                <c:pt idx="12">
                  <c:v>#N/A</c:v>
                </c:pt>
                <c:pt idx="13">
                  <c:v>4390</c:v>
                </c:pt>
                <c:pt idx="14">
                  <c:v>#N/A</c:v>
                </c:pt>
              </c:numCache>
            </c:numRef>
          </c:val>
          <c:smooth val="0"/>
          <c:extLst>
            <c:ext xmlns:c16="http://schemas.microsoft.com/office/drawing/2014/chart" uri="{C3380CC4-5D6E-409C-BE32-E72D297353CC}">
              <c16:uniqueId val="{00000008-0968-42B1-8DE2-85A6FC13FB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90084</c:v>
                </c:pt>
                <c:pt idx="5">
                  <c:v>88326</c:v>
                </c:pt>
                <c:pt idx="8">
                  <c:v>86704</c:v>
                </c:pt>
                <c:pt idx="11">
                  <c:v>84391</c:v>
                </c:pt>
                <c:pt idx="14">
                  <c:v>80504</c:v>
                </c:pt>
              </c:numCache>
            </c:numRef>
          </c:val>
          <c:extLst>
            <c:ext xmlns:c16="http://schemas.microsoft.com/office/drawing/2014/chart" uri="{C3380CC4-5D6E-409C-BE32-E72D297353CC}">
              <c16:uniqueId val="{00000000-64AB-43B0-A728-8011DA6C6E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16666</c:v>
                </c:pt>
                <c:pt idx="5">
                  <c:v>17806</c:v>
                </c:pt>
                <c:pt idx="8">
                  <c:v>18978</c:v>
                </c:pt>
                <c:pt idx="11">
                  <c:v>20909</c:v>
                </c:pt>
                <c:pt idx="14">
                  <c:v>21446</c:v>
                </c:pt>
              </c:numCache>
            </c:numRef>
          </c:val>
          <c:extLst>
            <c:ext xmlns:c16="http://schemas.microsoft.com/office/drawing/2014/chart" uri="{C3380CC4-5D6E-409C-BE32-E72D297353CC}">
              <c16:uniqueId val="{00000001-64AB-43B0-A728-8011DA6C6E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7423</c:v>
                </c:pt>
                <c:pt idx="5">
                  <c:v>8801</c:v>
                </c:pt>
                <c:pt idx="8">
                  <c:v>9375</c:v>
                </c:pt>
                <c:pt idx="11">
                  <c:v>9543</c:v>
                </c:pt>
                <c:pt idx="14">
                  <c:v>10398</c:v>
                </c:pt>
              </c:numCache>
            </c:numRef>
          </c:val>
          <c:extLst>
            <c:ext xmlns:c16="http://schemas.microsoft.com/office/drawing/2014/chart" uri="{C3380CC4-5D6E-409C-BE32-E72D297353CC}">
              <c16:uniqueId val="{00000002-64AB-43B0-A728-8011DA6C6E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AB-43B0-A728-8011DA6C6E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AB-43B0-A728-8011DA6C6E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AB-43B0-A728-8011DA6C6E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11921</c:v>
                </c:pt>
                <c:pt idx="3">
                  <c:v>11570</c:v>
                </c:pt>
                <c:pt idx="6">
                  <c:v>11485</c:v>
                </c:pt>
                <c:pt idx="9">
                  <c:v>10675</c:v>
                </c:pt>
                <c:pt idx="12">
                  <c:v>10338</c:v>
                </c:pt>
              </c:numCache>
            </c:numRef>
          </c:val>
          <c:extLst>
            <c:ext xmlns:c16="http://schemas.microsoft.com/office/drawing/2014/chart" uri="{C3380CC4-5D6E-409C-BE32-E72D297353CC}">
              <c16:uniqueId val="{00000006-64AB-43B0-A728-8011DA6C6E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1616</c:v>
                </c:pt>
                <c:pt idx="3">
                  <c:v>1317</c:v>
                </c:pt>
                <c:pt idx="6">
                  <c:v>1012</c:v>
                </c:pt>
                <c:pt idx="9">
                  <c:v>702</c:v>
                </c:pt>
                <c:pt idx="12">
                  <c:v>388</c:v>
                </c:pt>
              </c:numCache>
            </c:numRef>
          </c:val>
          <c:extLst>
            <c:ext xmlns:c16="http://schemas.microsoft.com/office/drawing/2014/chart" uri="{C3380CC4-5D6E-409C-BE32-E72D297353CC}">
              <c16:uniqueId val="{00000007-64AB-43B0-A728-8011DA6C6E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19305</c:v>
                </c:pt>
                <c:pt idx="3">
                  <c:v>18831</c:v>
                </c:pt>
                <c:pt idx="6">
                  <c:v>18877</c:v>
                </c:pt>
                <c:pt idx="9">
                  <c:v>18397</c:v>
                </c:pt>
                <c:pt idx="12">
                  <c:v>17625</c:v>
                </c:pt>
              </c:numCache>
            </c:numRef>
          </c:val>
          <c:extLst>
            <c:ext xmlns:c16="http://schemas.microsoft.com/office/drawing/2014/chart" uri="{C3380CC4-5D6E-409C-BE32-E72D297353CC}">
              <c16:uniqueId val="{00000008-64AB-43B0-A728-8011DA6C6E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1344</c:v>
                </c:pt>
                <c:pt idx="3">
                  <c:v>1145</c:v>
                </c:pt>
                <c:pt idx="6">
                  <c:v>943</c:v>
                </c:pt>
                <c:pt idx="9">
                  <c:v>806</c:v>
                </c:pt>
                <c:pt idx="12">
                  <c:v>702</c:v>
                </c:pt>
              </c:numCache>
            </c:numRef>
          </c:val>
          <c:extLst>
            <c:ext xmlns:c16="http://schemas.microsoft.com/office/drawing/2014/chart" uri="{C3380CC4-5D6E-409C-BE32-E72D297353CC}">
              <c16:uniqueId val="{00000009-64AB-43B0-A728-8011DA6C6E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129011</c:v>
                </c:pt>
                <c:pt idx="3">
                  <c:v>126596</c:v>
                </c:pt>
                <c:pt idx="6">
                  <c:v>123898</c:v>
                </c:pt>
                <c:pt idx="9">
                  <c:v>121351</c:v>
                </c:pt>
                <c:pt idx="12">
                  <c:v>116544</c:v>
                </c:pt>
              </c:numCache>
            </c:numRef>
          </c:val>
          <c:extLst>
            <c:ext xmlns:c16="http://schemas.microsoft.com/office/drawing/2014/chart" uri="{C3380CC4-5D6E-409C-BE32-E72D297353CC}">
              <c16:uniqueId val="{0000000A-64AB-43B0-A728-8011DA6C6E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49023</c:v>
                </c:pt>
                <c:pt idx="2">
                  <c:v>#N/A</c:v>
                </c:pt>
                <c:pt idx="3">
                  <c:v>#N/A</c:v>
                </c:pt>
                <c:pt idx="4">
                  <c:v>44525</c:v>
                </c:pt>
                <c:pt idx="5">
                  <c:v>#N/A</c:v>
                </c:pt>
                <c:pt idx="6">
                  <c:v>#N/A</c:v>
                </c:pt>
                <c:pt idx="7">
                  <c:v>41159</c:v>
                </c:pt>
                <c:pt idx="8">
                  <c:v>#N/A</c:v>
                </c:pt>
                <c:pt idx="9">
                  <c:v>#N/A</c:v>
                </c:pt>
                <c:pt idx="10">
                  <c:v>37087</c:v>
                </c:pt>
                <c:pt idx="11">
                  <c:v>#N/A</c:v>
                </c:pt>
                <c:pt idx="12">
                  <c:v>#N/A</c:v>
                </c:pt>
                <c:pt idx="13">
                  <c:v>33249</c:v>
                </c:pt>
                <c:pt idx="14">
                  <c:v>#N/A</c:v>
                </c:pt>
              </c:numCache>
            </c:numRef>
          </c:val>
          <c:smooth val="0"/>
          <c:extLst>
            <c:ext xmlns:c16="http://schemas.microsoft.com/office/drawing/2014/chart" uri="{C3380CC4-5D6E-409C-BE32-E72D297353CC}">
              <c16:uniqueId val="{0000000B-64AB-43B0-A728-8011DA6C6E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950</c:v>
                </c:pt>
                <c:pt idx="1">
                  <c:v>981</c:v>
                </c:pt>
                <c:pt idx="2">
                  <c:v>1311</c:v>
                </c:pt>
              </c:numCache>
            </c:numRef>
          </c:val>
          <c:extLst>
            <c:ext xmlns:c16="http://schemas.microsoft.com/office/drawing/2014/chart" uri="{C3380CC4-5D6E-409C-BE32-E72D297353CC}">
              <c16:uniqueId val="{00000000-33D7-4F28-B59B-AB598770A7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5915</c:v>
                </c:pt>
                <c:pt idx="1">
                  <c:v>5924</c:v>
                </c:pt>
                <c:pt idx="2">
                  <c:v>5931</c:v>
                </c:pt>
              </c:numCache>
            </c:numRef>
          </c:val>
          <c:extLst>
            <c:ext xmlns:c16="http://schemas.microsoft.com/office/drawing/2014/chart" uri="{C3380CC4-5D6E-409C-BE32-E72D297353CC}">
              <c16:uniqueId val="{00000001-33D7-4F28-B59B-AB598770A7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3210</c:v>
                </c:pt>
                <c:pt idx="1">
                  <c:v>2772</c:v>
                </c:pt>
                <c:pt idx="2">
                  <c:v>2274</c:v>
                </c:pt>
              </c:numCache>
            </c:numRef>
          </c:val>
          <c:extLst>
            <c:ext xmlns:c16="http://schemas.microsoft.com/office/drawing/2014/chart" uri="{C3380CC4-5D6E-409C-BE32-E72D297353CC}">
              <c16:uniqueId val="{00000002-33D7-4F28-B59B-AB598770A7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{17BFFA0A-09AE-4A11-AC2E-2BFDA504036F}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45-4BE0-962C-6A63E22D15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{A7A991F3-F8CD-420C-BA4E-77E67B4F144A}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45-4BE0-962C-6A63E22D15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{18A8E374-53CB-496E-B99F-36151F938690}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45-4BE0-962C-6A63E22D15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{13AD9848-C68A-493B-88EF-15BE9AB4BBBF}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45-4BE0-962C-6A63E22D15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{9E5EE6E0-354A-4563-9787-FF6F65557962}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45-4BE0-962C-6A63E22D15E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{7D972F38-1070-4FC4-B0B5-2B9F929B6771}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45-4BE0-962C-6A63E22D15E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{C99AB674-A172-47AB-A252-2F7883424861}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45-4BE0-962C-6A63E22D15E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{70171334-28AA-46DA-8A57-15682275F99F}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45-4BE0-962C-6A63E22D15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{7B494FF3-D1F0-419B-A284-767766C6E2C8}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45-4BE0-962C-6A63E22D15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59.1</c:v>
                </c:pt>
                <c:pt idx="24">
                  <c:v>60.4</c:v>
                </c:pt>
                <c:pt idx="32">
                  <c:v>61.9</c:v>
                </c:pt>
              </c:numCache>
            </c:numRef>
          </c:xVal>
          <c:yVal>
            <c:numRef>
              <c:f>公会計指標分析・財政指標組合せ分析表!$BP$51:$DC$51</c:f>
              <c:numCache>
                <c:formatCode>#,##0.0;"▲ "#,##0.0</c:formatCode>
                <c:ptCount val="40"/>
                <c:pt idx="8">
                  <c:v>111.5</c:v>
                </c:pt>
                <c:pt idx="16">
                  <c:v>103.2</c:v>
                </c:pt>
                <c:pt idx="24">
                  <c:v>93.7</c:v>
                </c:pt>
                <c:pt idx="32">
                  <c:v>83.6</c:v>
                </c:pt>
              </c:numCache>
            </c:numRef>
          </c:yVal>
          <c:smooth val="0"/>
          <c:extLst>
            <c:ext xmlns:c16="http://schemas.microsoft.com/office/drawing/2014/chart" uri="{C3380CC4-5D6E-409C-BE32-E72D297353CC}">
              <c16:uniqueId val="{00000009-4745-4BE0-962C-6A63E22D15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{F0B25CCB-3C25-4039-BF32-D5E25ADAB63A}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45-4BE0-962C-6A63E22D15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{9AB97E62-7CE1-416F-948C-906A441A976C}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45-4BE0-962C-6A63E22D15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{8AB5EEDB-9D37-4EAB-A3AE-5D71C4997221}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45-4BE0-962C-6A63E22D15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{FC634841-7AFC-4CA3-8EC0-AFD8446BA1EC}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45-4BE0-962C-6A63E22D15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{055092DA-B4A3-4184-B1E0-BCE84D4EAA3E}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45-4BE0-962C-6A63E22D15E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{839A0DE5-A5F1-40E4-8288-43F4034E44A9}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45-4BE0-962C-6A63E22D15E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{C77559C0-8531-4498-85A3-3161BAAD6980}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45-4BE0-962C-6A63E22D15E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{86EE0E68-390B-4AE3-B7A3-66B8D789F9E1}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45-4BE0-962C-6A63E22D15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{4254DE78-6AED-4494-A7D4-BDDFFDE05320}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45-4BE0-962C-6A63E22D15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4745-4BE0-962C-6A63E22D15EF}"/>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{4BFBAE22-9C44-4D95-AAA6-4175C0B624B9}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64-4262-8A02-CA492A41E6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{7D3CE6BA-5F3F-4549-A6DA-23B880826926}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64-4262-8A02-CA492A41E6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{4B26CEA2-70A9-4318-BE11-2279205F2BDF}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64-4262-8A02-CA492A41E6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{0D15C196-01E9-4A5C-A3DA-1F7870E25F2B}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64-4262-8A02-CA492A41E6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{A599D721-E936-4DEC-ACBF-194848B66B4E}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64-4262-8A02-CA492A41E60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{878F793C-B60A-4E31-9FFF-1DE88524A83C}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64-4262-8A02-CA492A41E60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{2FE933A7-A844-45E3-B661-94D73ECC499A}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64-4262-8A02-CA492A41E60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{19A01B2D-EA32-4066-A698-C349233659F7}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64-4262-8A02-CA492A41E60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{F8B35E60-7472-41E2-BCB6-D1E2D508A719}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64-4262-8A02-CA492A41E6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11.1</c:v>
                </c:pt>
                <c:pt idx="16">
                  <c:v>10.9</c:v>
                </c:pt>
                <c:pt idx="24">
                  <c:v>11</c:v>
                </c:pt>
                <c:pt idx="32">
                  <c:v>10.9</c:v>
                </c:pt>
              </c:numCache>
            </c:numRef>
          </c:xVal>
          <c:yVal>
            <c:numRef>
              <c:f>公会計指標分析・財政指標組合せ分析表!$BP$73:$DC$73</c:f>
              <c:numCache>
                <c:formatCode>#,##0.0;"▲ "#,##0.0</c:formatCode>
                <c:ptCount val="40"/>
                <c:pt idx="0">
                  <c:v>119.9</c:v>
                </c:pt>
                <c:pt idx="8">
                  <c:v>111.5</c:v>
                </c:pt>
                <c:pt idx="16">
                  <c:v>103.2</c:v>
                </c:pt>
                <c:pt idx="24">
                  <c:v>93.7</c:v>
                </c:pt>
                <c:pt idx="32">
                  <c:v>83.6</c:v>
                </c:pt>
              </c:numCache>
            </c:numRef>
          </c:yVal>
          <c:smooth val="0"/>
          <c:extLst>
            <c:ext xmlns:c16="http://schemas.microsoft.com/office/drawing/2014/chart" uri="{C3380CC4-5D6E-409C-BE32-E72D297353CC}">
              <c16:uniqueId val="{00000009-9964-4262-8A02-CA492A41E6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{9D51A3AA-EA84-4F8E-A8FF-70EB74762703}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64-4262-8A02-CA492A41E6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{ABA7E147-60B8-4433-BF30-117DE8D78B4A}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64-4262-8A02-CA492A41E6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{372E7AE2-F0AC-439B-B20F-138747C2630F}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64-4262-8A02-CA492A41E6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{555C5C0D-7FEF-4092-BD86-9DC6A26B6169}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64-4262-8A02-CA492A41E6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{2FF07A8A-6501-4BFC-AE58-AAA91CA86CFE}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64-4262-8A02-CA492A41E60F}"/>
                </c:ext>
              </c:extLst>
            </c:dLbl>
            <c:dLbl>
              <c:idx val="8"/>
              <c:layout>
                <c:manualLayout>
                  <c:x val="-4.5160355153971293E-2"/>
                  <c:y val="-8.020716388098710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{0A90716B-59DD-449A-B14B-7EC15A7440B2}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64-4262-8A02-CA492A41E60F}"/>
                </c:ext>
              </c:extLst>
            </c:dLbl>
            <c:dLbl>
              <c:idx val="16"/>
              <c:layout>
                <c:manualLayout>
                  <c:x val="-1.8235628084249993E-2"/>
                  <c:y val="-7.41026654437577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{C676E3A5-5C87-4595-AD21-2615C992A734}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64-4262-8A02-CA492A41E60F}"/>
                </c:ext>
              </c:extLst>
            </c:dLbl>
            <c:dLbl>
              <c:idx val="24"/>
              <c:layout>
                <c:manualLayout>
                  <c:x val="-3.1697991619110633E-2"/>
                  <c:y val="-2.64201760797091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{1B3BBF9C-2C6F-45C8-9B6B-1CA034227084}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64-4262-8A02-CA492A41E60F}"/>
                </c:ext>
              </c:extLst>
            </c:dLbl>
            <c:dLbl>
              <c:idx val="32"/>
              <c:layout>
                <c:manualLayout>
                  <c:x val="-3.1570342725075584E-2"/>
                  <c:y val="-6.89362404591526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{C81DA496-E255-446D-90EE-8FF8482D84B9}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64-4262-8A02-CA492A41E6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964-4262-8A02-CA492A41E60F}"/>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ゴシック" panose="020B0609070205080204" pitchFamily="49" charset="-128"/>
              <a:ea typeface="ＭＳ ゴシック" panose="020B0609070205080204" pitchFamily="49" charset="-128"/>
            </a:rPr>
            <a:t>　</a:t>
          </a:r>
          <a:r>
            <a:rPr lang="ja-JP" altLang="en-US" sz="1300">
              <a:effectLst/>
              <a:latin typeface="ＭＳ ゴシック" panose="020B0609070205080204" pitchFamily="49" charset="-128"/>
              <a:ea typeface="ＭＳ ゴシック" panose="020B0609070205080204" pitchFamily="49" charset="-128"/>
            </a:rPr>
            <a:t>実質公債費比率の分子は元利償還金の減等により平成</a:t>
          </a:r>
          <a:r>
            <a:rPr lang="en-US" altLang="ja-JP" sz="1300">
              <a:effectLst/>
              <a:latin typeface="ＭＳ ゴシック" panose="020B0609070205080204" pitchFamily="49" charset="-128"/>
              <a:ea typeface="ＭＳ ゴシック" panose="020B0609070205080204" pitchFamily="49" charset="-128"/>
            </a:rPr>
            <a:t>24</a:t>
          </a:r>
          <a:r>
            <a:rPr lang="ja-JP" altLang="en-US" sz="1300">
              <a:effectLst/>
              <a:latin typeface="ＭＳ ゴシック" panose="020B0609070205080204" pitchFamily="49" charset="-128"/>
              <a:ea typeface="ＭＳ ゴシック" panose="020B0609070205080204" pitchFamily="49" charset="-128"/>
            </a:rPr>
            <a:t>年度から減少傾向にあったが、平成</a:t>
          </a:r>
          <a:r>
            <a:rPr lang="en-US" altLang="ja-JP" sz="1300">
              <a:effectLst/>
              <a:latin typeface="ＭＳ ゴシック" panose="020B0609070205080204" pitchFamily="49" charset="-128"/>
              <a:ea typeface="ＭＳ ゴシック" panose="020B0609070205080204" pitchFamily="49" charset="-128"/>
            </a:rPr>
            <a:t>30</a:t>
          </a:r>
          <a:r>
            <a:rPr lang="ja-JP" altLang="en-US" sz="1300">
              <a:effectLst/>
              <a:latin typeface="ＭＳ ゴシック" panose="020B0609070205080204" pitchFamily="49" charset="-128"/>
              <a:ea typeface="ＭＳ ゴシック" panose="020B0609070205080204" pitchFamily="49" charset="-128"/>
            </a:rPr>
            <a:t>年度以降、学校施設耐震化</a:t>
          </a:r>
          <a:r>
            <a:rPr lang="en-US" altLang="ja-JP" sz="1300">
              <a:effectLst/>
              <a:latin typeface="ＭＳ ゴシック" panose="020B0609070205080204" pitchFamily="49" charset="-128"/>
              <a:ea typeface="ＭＳ ゴシック" panose="020B0609070205080204" pitchFamily="49" charset="-128"/>
            </a:rPr>
            <a:t>PFI</a:t>
          </a:r>
          <a:r>
            <a:rPr lang="ja-JP" altLang="en-US" sz="1300">
              <a:effectLst/>
              <a:latin typeface="ＭＳ ゴシック" panose="020B0609070205080204" pitchFamily="49" charset="-128"/>
              <a:ea typeface="ＭＳ ゴシック" panose="020B0609070205080204" pitchFamily="49" charset="-128"/>
            </a:rPr>
            <a:t>事業や防災庁舎整備事業などの大型事業で借り入れた起債の元金償還が順次始まったことなどにより、令和元年度は前年度比で</a:t>
          </a:r>
          <a:r>
            <a:rPr lang="en-US" altLang="ja-JP" sz="1300">
              <a:effectLst/>
              <a:latin typeface="ＭＳ ゴシック" panose="020B0609070205080204" pitchFamily="49" charset="-128"/>
              <a:ea typeface="ＭＳ ゴシック" panose="020B0609070205080204" pitchFamily="49" charset="-128"/>
            </a:rPr>
            <a:t>17</a:t>
          </a:r>
          <a:r>
            <a:rPr lang="ja-JP" altLang="en-US" sz="1300">
              <a:effectLst/>
              <a:latin typeface="ＭＳ ゴシック" panose="020B0609070205080204" pitchFamily="49" charset="-128"/>
              <a:ea typeface="ＭＳ ゴシック" panose="020B0609070205080204" pitchFamily="49" charset="-128"/>
            </a:rPr>
            <a:t>百万円増加した。</a:t>
          </a:r>
        </a:p>
        <a:p>
          <a:r>
            <a:rPr lang="ja-JP" altLang="en-US" sz="1300">
              <a:effectLst/>
              <a:latin typeface="ＭＳ ゴシック" panose="020B0609070205080204" pitchFamily="49" charset="-128"/>
              <a:ea typeface="ＭＳ ゴシック" panose="020B0609070205080204" pitchFamily="49" charset="-128"/>
            </a:rPr>
            <a:t>　令和２年度以降もこの償還は当面続くが、過去に借り入れした起債の償還が終了することや、過疎債等の交付税措置のある有利な起債を活用することで減少要素もあることから、実質公債費比率は大幅な増減はしない見込みである。</a:t>
          </a:r>
        </a:p>
        <a:p>
          <a:r>
            <a:rPr lang="ja-JP" altLang="en-US" sz="1300">
              <a:effectLst/>
              <a:latin typeface="ＭＳ ゴシック" panose="020B0609070205080204" pitchFamily="49" charset="-128"/>
              <a:ea typeface="ＭＳ ゴシック" panose="020B0609070205080204" pitchFamily="49" charset="-128"/>
            </a:rPr>
            <a:t>　今後も「返す以上に借りない」という方針に基づき、公債費の縮減に努めていく。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満期一括償還地方債の償還財源として減債基金に積み立てているものはない。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将来負担比率の分子は、一般会計等に係る地方債の現在高や公営企業債等繰入見込額の減、充当可能基金や充当可能特定歳入の増などにより年々減少している。</a:t>
          </a:r>
        </a:p>
        <a:p>
          <a:r>
            <a:rPr kumimoji="1" lang="ja-JP" altLang="en-US" sz="1400">
              <a:latin typeface="ＭＳ ゴシック" pitchFamily="49" charset="-128"/>
              <a:ea typeface="ＭＳ ゴシック" pitchFamily="49" charset="-128"/>
            </a:rPr>
            <a:t>　令和２年度以降は、一般会計に加え、企業会計でも大型事業が予定されていること、また、基金残高が取り崩しにより減少予定であることから、将来負担比率は横ばいまたは微増する見込みである。</a:t>
          </a:r>
        </a:p>
        <a:p>
          <a:r>
            <a:rPr kumimoji="1" lang="ja-JP" altLang="en-US" sz="1400">
              <a:latin typeface="ＭＳ ゴシック" pitchFamily="49" charset="-128"/>
              <a:ea typeface="ＭＳ ゴシック" pitchFamily="49" charset="-128"/>
            </a:rPr>
            <a:t>　今後も財政健全化推進プランの着実な実行により、健全な財政運営に努めていく。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北海道釧路市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積立等により財政調整基金は約３億３千万円の増となったが、小中学校教育用コンピュータ導入整備や高齢者外出促進バス事業等の実施のため地域振興基金を約５億円取り崩したこと等により、基金全体としては約１億６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億円あり、令和７年度までに償還を完了する予定であることから、順次償還し、それぞれの基金の設置目的に応じた有効活用を図っていく。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・地域振興基金：社会の環境変化に対応し、時代に即した社会基盤整備、活力創造、地域の資源活用、地域の団体・住民等との協働推進その他の地域振興を図る資金に充てる。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・公共施設整備等基金：公共施設等の整備に要する資金に充てる。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小中学校教育用コンピュータ導入整備や高齢者外出促進バス事業等の実施のため地域振興基金を約５億円取り崩したこと等により、特定目的基金全体としては約５億円の減となった。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億円あり、それらは全て特定目的基金からの借入であることから、順次償還し、それぞれの基金の設置目的に応じた有効活用を図っていく。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年度決算剰余金の積立等により、約３億３千万円の増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人口減少による税収減や、災害の発生に伴う突発的な支出等に備え、必要な額を堅持していく。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解散した第三セクターから引き継いだ土地の売却収入の積立等により、約８百万円の増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令和２年度以降、地方債償還のピークが数年続くと見込まれること、また今後の、阿寒湖義務教育学校整備事業等の大型事業実施に伴う起債借入・償還に備え、必要な額を堅持していく。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D3065B-229A-4E7B-BA7A-49833C6B2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4BEB05-17F3-4DC0-BF5F-5FDB1103E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1154279-5BE9-4635-905A-A7A66E5F5D6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7DA3AA9-F016-43FD-90BA-21463AE1B4D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1294147-D2CA-4640-A01D-7876D9B4925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505A400-FC6E-4B5E-A044-FC5FFC9E8D4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42E7372-FAC2-4B79-A056-C3BAF9DE61C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BA86BDB-E261-43A3-94D2-F7D5D4FB006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9E23686-CCEA-4C16-9F77-D0D05BE0AAD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68A4A54-A1BC-4C31-B2EE-3289A266017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5071EA6-F9EF-409A-BF39-3F08E633D09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4E2BB83-7A39-4572-9258-18395F7BAF3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168,086
167,051
1,363.29
93,915,281
93,835,143
79,705
48,352,751
116,543,877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AF2A9DE-0024-453D-BDAA-922E9199243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12A64E1-E3E7-403C-A0B7-F0C1A2DF348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B5A0B7A-6C52-4588-99CA-04F19F034A8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C94A9A8-A0FD-4EF7-8F11-DB4E1519678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C2149D9-38C6-496D-A569-8A6232DB310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BC94724-F0CA-48EF-B3C0-6378E0562C1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66EB885-25E1-429F-BFCB-85D0EE1D2F0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30EFF5B-CCAF-4AA4-9C59-47C05DD0D89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E00F54-D5AC-47EA-BB6A-1C3D633EA0D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724B4F2-6A17-4320-939D-7BB746F26C0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EC082A9-0CA4-403D-B10B-0B12706C4E1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FCB78E3-C23A-41D5-BF70-F7D0C188D6C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85C1626-4EFA-416D-B6ED-25903CB3303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7CD4EAA-48FE-4F8C-BB24-7F687565799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26E3D3F-85AB-44AF-9700-3A19AB44088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1D2FA31-56F0-41A7-8754-D9CECEBD86E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5BE714-709C-490B-8CD9-3DEC052A3A6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C380095-78E6-417E-AAFA-EB08BD88C19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FD2562A-A875-44BB-B05E-CC61933E5EC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0DDEA33-3FA7-4514-A0A5-135310DD1092}"/>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A8B0467-C311-4D9E-A63A-934BE4F98B3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7D4A71D-7185-4661-AE1E-26DDF90DCDF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5EFA7AF-57EF-42A3-B83B-E38968EBABD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DCC6739-79E0-49B5-954D-8037FB4D80D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BB4EF89-6E78-41BF-84D5-46DD8A2F38F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F25991F-BB3D-4088-A469-B72B1F0C50C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C3AD3C8-1563-4561-901F-89A37D5766A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FD69CF0-2875-4487-9DF0-1C8BFC084CF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B57A23E-56D8-42F2-80CE-859DD182E60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AB6AA87-EDEC-4D96-AD91-E222AFC6FF3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210CF60-5D5C-4B85-AB6D-8DDD85DB217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220E6B7-324E-4D32-86F6-82C56EC70D1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277438E-B62E-475F-A153-E54AB5064F0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F622A90-4501-4582-8419-E21315BFD74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1460FC3-C0BC-4D6F-A95F-3A9AFF5624E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有形固定減価償却率は類似団体平均を若干上回っている。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本市の施設は昭和５０年代中盤に建設が集中しており、資産の老朽化が進行している。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平成２７年９月に策定した釧路市公共施設等総合管理計画に基づき、維持管理コストの縮減、更新費用の負担軽減と平準化などを勘案して施設保有量の最適化を図るなど、今後も適切な運営に努める。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C329FEB-2075-43AF-A825-80865BE1760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55DAD19-0AD4-45D1-B7C1-5D459E9D0C3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D2E585E-9FFA-4D51-9CF0-15CDD365D7E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E6553CB-3DDC-4BC3-952C-47B0C21DB2DD}"/>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6C613B6-13AF-44AF-ADFE-D3FD125C56D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7EFF52E-8DD7-4CC4-ABB3-65586DBF9F67}"/>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F02CCAD-B79F-43B5-B4AF-12DBE64FE807}"/>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BDA3411-C1C1-43A1-95A1-4CC2A17F13E2}"/>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165E0234-7824-4BE5-9539-6EBB13B202D6}"/>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D56F62D-2F97-48C3-900A-136E7100559A}"/>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6FAA34B-5486-4796-A118-B90FCD51A868}"/>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A013C92-D90D-46FF-B8D1-329EFA43BE7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16EB3F0-56C4-42C1-BEE0-ADD19245A08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E482BC7-326C-4598-9DAC-F4B40F5B20B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a:extLst>
            <a:ext uri="{FF2B5EF4-FFF2-40B4-BE49-F238E27FC236}">
              <a16:creationId xmlns:a16="http://schemas.microsoft.com/office/drawing/2014/main" id="{409879B0-2A5A-4750-8995-3CD707E2246D}"/>
            </a:ext>
          </a:extLst>
        </xdr:cNvPr>
        <xdr:cNvCxnSpPr/>
      </xdr:nvCxnSpPr>
      <xdr:spPr>
        <a:xfrm flipV="1">
          <a:off x="4760595" y="4621911"/>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a:extLst>
            <a:ext uri="{FF2B5EF4-FFF2-40B4-BE49-F238E27FC236}">
              <a16:creationId xmlns:a16="http://schemas.microsoft.com/office/drawing/2014/main" id="{C2963770-8D49-4973-B4BA-5A0CE74891CF}"/>
            </a:ext>
          </a:extLst>
        </xdr:cNvPr>
        <xdr:cNvSpPr txBox="1"/>
      </xdr:nvSpPr>
      <xdr:spPr>
        <a:xfrm>
          <a:off x="4813300"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a:extLst>
            <a:ext uri="{FF2B5EF4-FFF2-40B4-BE49-F238E27FC236}">
              <a16:creationId xmlns:a16="http://schemas.microsoft.com/office/drawing/2014/main" id="{1648D7FB-B28A-45DB-A874-D56DC8E04B08}"/>
            </a:ext>
          </a:extLst>
        </xdr:cNvPr>
        <xdr:cNvCxnSpPr/>
      </xdr:nvCxnSpPr>
      <xdr:spPr>
        <a:xfrm>
          <a:off x="4673600" y="587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a:extLst>
            <a:ext uri="{FF2B5EF4-FFF2-40B4-BE49-F238E27FC236}">
              <a16:creationId xmlns:a16="http://schemas.microsoft.com/office/drawing/2014/main" id="{2D9D94E6-CF5E-4307-9740-63F95609D605}"/>
            </a:ext>
          </a:extLst>
        </xdr:cNvPr>
        <xdr:cNvSpPr txBox="1"/>
      </xdr:nvSpPr>
      <xdr:spPr>
        <a:xfrm>
          <a:off x="4813300" y="43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a:extLst>
            <a:ext uri="{FF2B5EF4-FFF2-40B4-BE49-F238E27FC236}">
              <a16:creationId xmlns:a16="http://schemas.microsoft.com/office/drawing/2014/main" id="{B43C5000-5944-47D0-994C-803ECE4460FD}"/>
            </a:ext>
          </a:extLst>
        </xdr:cNvPr>
        <xdr:cNvCxnSpPr/>
      </xdr:nvCxnSpPr>
      <xdr:spPr>
        <a:xfrm>
          <a:off x="4673600" y="462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a:extLst>
            <a:ext uri="{FF2B5EF4-FFF2-40B4-BE49-F238E27FC236}">
              <a16:creationId xmlns:a16="http://schemas.microsoft.com/office/drawing/2014/main" id="{76FDAF53-7D3A-4260-9114-9168FF5FB6E7}"/>
            </a:ext>
          </a:extLst>
        </xdr:cNvPr>
        <xdr:cNvSpPr txBox="1"/>
      </xdr:nvSpPr>
      <xdr:spPr>
        <a:xfrm>
          <a:off x="4813300" y="529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a:extLst>
            <a:ext uri="{FF2B5EF4-FFF2-40B4-BE49-F238E27FC236}">
              <a16:creationId xmlns:a16="http://schemas.microsoft.com/office/drawing/2014/main" id="{601868A3-79D5-4235-8DBC-58CEBA9057B2}"/>
            </a:ext>
          </a:extLst>
        </xdr:cNvPr>
        <xdr:cNvSpPr/>
      </xdr:nvSpPr>
      <xdr:spPr>
        <a:xfrm>
          <a:off x="4711700" y="544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a:extLst>
            <a:ext uri="{FF2B5EF4-FFF2-40B4-BE49-F238E27FC236}">
              <a16:creationId xmlns:a16="http://schemas.microsoft.com/office/drawing/2014/main" id="{DA166B3F-026D-4E9D-8225-73768907A187}"/>
            </a:ext>
          </a:extLst>
        </xdr:cNvPr>
        <xdr:cNvSpPr/>
      </xdr:nvSpPr>
      <xdr:spPr>
        <a:xfrm>
          <a:off x="4000500" y="540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47BBF7D3-D40B-4144-9CDD-7AF45CF93FA6}"/>
            </a:ext>
          </a:extLst>
        </xdr:cNvPr>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5F0354BD-839B-4C0E-9E35-0FF5D7F4195B}"/>
            </a:ext>
          </a:extLst>
        </xdr:cNvPr>
        <xdr:cNvSpPr/>
      </xdr:nvSpPr>
      <xdr:spPr>
        <a:xfrm>
          <a:off x="2476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CC04C29F-801B-492E-8CFA-6A44CB181AFA}"/>
            </a:ext>
          </a:extLst>
        </xdr:cNvPr>
        <xdr:cNvSpPr/>
      </xdr:nvSpPr>
      <xdr:spPr>
        <a:xfrm>
          <a:off x="1714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F6382A2-1A6A-4092-A4AD-6487C35237D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417BB86-A220-4EB0-A246-7D42DF8ED8F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7F50D01-2BBF-4A6B-AD93-D2677FAC3B4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12B986C-224A-418B-9E20-7CF8DBCB814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1069EE9-39C1-4F8B-ADF7-D2B7592E9D2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9" name="楕円 78">
          <a:extLst>
            <a:ext uri="{FF2B5EF4-FFF2-40B4-BE49-F238E27FC236}">
              <a16:creationId xmlns:a16="http://schemas.microsoft.com/office/drawing/2014/main" id="{AB30444E-F508-49BB-83ED-42133A733A9C}"/>
            </a:ext>
          </a:extLst>
        </xdr:cNvPr>
        <xdr:cNvSpPr/>
      </xdr:nvSpPr>
      <xdr:spPr>
        <a:xfrm>
          <a:off x="4711700" y="55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80" name="有形固定資産減価償却率該当値テキスト">
          <a:extLst>
            <a:ext uri="{FF2B5EF4-FFF2-40B4-BE49-F238E27FC236}">
              <a16:creationId xmlns:a16="http://schemas.microsoft.com/office/drawing/2014/main" id="{1C48860C-EABC-4535-A29F-4CF8C99F7B65}"/>
            </a:ext>
          </a:extLst>
        </xdr:cNvPr>
        <xdr:cNvSpPr txBox="1"/>
      </xdr:nvSpPr>
      <xdr:spPr>
        <a:xfrm>
          <a:off x="4813300" y="548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128397</xdr:rowOff>
    </xdr:from>
    <xdr:to>
      <xdr:col>19</xdr:col>
      <xdr:colOff>187325</xdr:colOff>
      <xdr:row>32</xdr:row>
      <xdr:rowOff>58547</xdr:rowOff>
    </xdr:to>
    <xdr:sp macro="" textlink="">
      <xdr:nvSpPr>
        <xdr:cNvPr id="81" name="楕円 80">
          <a:extLst>
            <a:ext uri="{FF2B5EF4-FFF2-40B4-BE49-F238E27FC236}">
              <a16:creationId xmlns:a16="http://schemas.microsoft.com/office/drawing/2014/main" id="{56702A55-6A91-41D1-9AF8-28780E8D8153}"/>
            </a:ext>
          </a:extLst>
        </xdr:cNvPr>
        <xdr:cNvSpPr/>
      </xdr:nvSpPr>
      <xdr:spPr>
        <a:xfrm>
          <a:off x="4000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7747</xdr:rowOff>
    </xdr:from>
    <xdr:to>
      <xdr:col>23</xdr:col>
      <xdr:colOff>85725</xdr:colOff>
      <xdr:row>32</xdr:row>
      <xdr:rowOff>72517</xdr:rowOff>
    </xdr:to>
    <xdr:cxnSp macro="">
      <xdr:nvCxnSpPr>
        <xdr:cNvPr id="82" name="直線コネクタ 81">
          <a:extLst>
            <a:ext uri="{FF2B5EF4-FFF2-40B4-BE49-F238E27FC236}">
              <a16:creationId xmlns:a16="http://schemas.microsoft.com/office/drawing/2014/main" id="{DD215D4C-DDF1-4106-8EB2-BAB3D6A17221}"/>
            </a:ext>
          </a:extLst>
        </xdr:cNvPr>
        <xdr:cNvCxnSpPr/>
      </xdr:nvCxnSpPr>
      <xdr:spPr>
        <a:xfrm>
          <a:off x="4051300" y="549414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72263</xdr:rowOff>
    </xdr:from>
    <xdr:to>
      <xdr:col>15</xdr:col>
      <xdr:colOff>187325</xdr:colOff>
      <xdr:row>32</xdr:row>
      <xdr:rowOff>2413</xdr:rowOff>
    </xdr:to>
    <xdr:sp macro="" textlink="">
      <xdr:nvSpPr>
        <xdr:cNvPr id="83" name="楕円 82">
          <a:extLst>
            <a:ext uri="{FF2B5EF4-FFF2-40B4-BE49-F238E27FC236}">
              <a16:creationId xmlns:a16="http://schemas.microsoft.com/office/drawing/2014/main" id="{1522F4A1-D547-43FC-B011-8F224373E8F7}"/>
            </a:ext>
          </a:extLst>
        </xdr:cNvPr>
        <xdr:cNvSpPr/>
      </xdr:nvSpPr>
      <xdr:spPr>
        <a:xfrm>
          <a:off x="3238500" y="53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123063</xdr:rowOff>
    </xdr:from>
    <xdr:to>
      <xdr:col>19</xdr:col>
      <xdr:colOff>136525</xdr:colOff>
      <xdr:row>32</xdr:row>
      <xdr:rowOff>7747</xdr:rowOff>
    </xdr:to>
    <xdr:cxnSp macro="">
      <xdr:nvCxnSpPr>
        <xdr:cNvPr id="84" name="直線コネクタ 83">
          <a:extLst>
            <a:ext uri="{FF2B5EF4-FFF2-40B4-BE49-F238E27FC236}">
              <a16:creationId xmlns:a16="http://schemas.microsoft.com/office/drawing/2014/main" id="{1B8210EE-EC59-4233-9D94-C5DFDFB6DDAD}"/>
            </a:ext>
          </a:extLst>
        </xdr:cNvPr>
        <xdr:cNvCxnSpPr/>
      </xdr:nvCxnSpPr>
      <xdr:spPr>
        <a:xfrm>
          <a:off x="3289300" y="543801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85" name="楕円 84">
          <a:extLst>
            <a:ext uri="{FF2B5EF4-FFF2-40B4-BE49-F238E27FC236}">
              <a16:creationId xmlns:a16="http://schemas.microsoft.com/office/drawing/2014/main" id="{0515DBCF-85E2-47E5-AE4B-33699CA7BC49}"/>
            </a:ext>
          </a:extLst>
        </xdr:cNvPr>
        <xdr:cNvSpPr/>
      </xdr:nvSpPr>
      <xdr:spPr>
        <a:xfrm>
          <a:off x="2476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123063</xdr:rowOff>
    </xdr:to>
    <xdr:cxnSp macro="">
      <xdr:nvCxnSpPr>
        <xdr:cNvPr id="86" name="直線コネクタ 85">
          <a:extLst>
            <a:ext uri="{FF2B5EF4-FFF2-40B4-BE49-F238E27FC236}">
              <a16:creationId xmlns:a16="http://schemas.microsoft.com/office/drawing/2014/main" id="{EFA4ADBE-CC82-42BF-AB64-30F6914551AE}"/>
            </a:ext>
          </a:extLst>
        </xdr:cNvPr>
        <xdr:cNvCxnSpPr/>
      </xdr:nvCxnSpPr>
      <xdr:spPr>
        <a:xfrm>
          <a:off x="2527300" y="5390515"/>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7" name="n_1aveValue有形固定資産減価償却率">
          <a:extLst>
            <a:ext uri="{FF2B5EF4-FFF2-40B4-BE49-F238E27FC236}">
              <a16:creationId xmlns:a16="http://schemas.microsoft.com/office/drawing/2014/main" id="{020B63FD-678F-4A82-97F0-F52AFCE9E4AE}"/>
            </a:ext>
          </a:extLst>
        </xdr:cNvPr>
        <xdr:cNvSpPr txBox="1"/>
      </xdr:nvSpPr>
      <xdr:spPr>
        <a:xfrm>
          <a:off x="3836044" y="517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a:extLst>
            <a:ext uri="{FF2B5EF4-FFF2-40B4-BE49-F238E27FC236}">
              <a16:creationId xmlns:a16="http://schemas.microsoft.com/office/drawing/2014/main" id="{638DF9AB-5147-4E4F-88CC-CA7B6905F62D}"/>
            </a:ext>
          </a:extLst>
        </xdr:cNvPr>
        <xdr:cNvSpPr txBox="1"/>
      </xdr:nvSpPr>
      <xdr:spPr>
        <a:xfrm>
          <a:off x="3086744" y="5153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a:extLst>
            <a:ext uri="{FF2B5EF4-FFF2-40B4-BE49-F238E27FC236}">
              <a16:creationId xmlns:a16="http://schemas.microsoft.com/office/drawing/2014/main" id="{D615960D-97DD-4562-810B-10E4814DBA05}"/>
            </a:ext>
          </a:extLst>
        </xdr:cNvPr>
        <xdr:cNvSpPr txBox="1"/>
      </xdr:nvSpPr>
      <xdr:spPr>
        <a:xfrm>
          <a:off x="2324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a:extLst>
            <a:ext uri="{FF2B5EF4-FFF2-40B4-BE49-F238E27FC236}">
              <a16:creationId xmlns:a16="http://schemas.microsoft.com/office/drawing/2014/main" id="{B076EAD3-F947-4625-AAAA-CF3ACEC8F49C}"/>
            </a:ext>
          </a:extLst>
        </xdr:cNvPr>
        <xdr:cNvSpPr txBox="1"/>
      </xdr:nvSpPr>
      <xdr:spPr>
        <a:xfrm>
          <a:off x="15627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49674</xdr:rowOff>
    </xdr:from>
    <xdr:ext cx="405111" cy="259045"/>
    <xdr:sp macro="" textlink="">
      <xdr:nvSpPr>
        <xdr:cNvPr id="91" name="n_1mainValue有形固定資産減価償却率">
          <a:extLst>
            <a:ext uri="{FF2B5EF4-FFF2-40B4-BE49-F238E27FC236}">
              <a16:creationId xmlns:a16="http://schemas.microsoft.com/office/drawing/2014/main" id="{C7836169-7F05-4E80-84AB-079CB0079242}"/>
            </a:ext>
          </a:extLst>
        </xdr:cNvPr>
        <xdr:cNvSpPr txBox="1"/>
      </xdr:nvSpPr>
      <xdr:spPr>
        <a:xfrm>
          <a:off x="38360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164990</xdr:rowOff>
    </xdr:from>
    <xdr:ext cx="405111" cy="259045"/>
    <xdr:sp macro="" textlink="">
      <xdr:nvSpPr>
        <xdr:cNvPr id="92" name="n_2mainValue有形固定資産減価償却率">
          <a:extLst>
            <a:ext uri="{FF2B5EF4-FFF2-40B4-BE49-F238E27FC236}">
              <a16:creationId xmlns:a16="http://schemas.microsoft.com/office/drawing/2014/main" id="{B92B2BF2-4212-48A0-B286-B5086F51EB98}"/>
            </a:ext>
          </a:extLst>
        </xdr:cNvPr>
        <xdr:cNvSpPr txBox="1"/>
      </xdr:nvSpPr>
      <xdr:spPr>
        <a:xfrm>
          <a:off x="3086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93" name="n_3mainValue有形固定資産減価償却率">
          <a:extLst>
            <a:ext uri="{FF2B5EF4-FFF2-40B4-BE49-F238E27FC236}">
              <a16:creationId xmlns:a16="http://schemas.microsoft.com/office/drawing/2014/main" id="{C0F6EFDF-06A5-4A5F-BD2A-67081622A9F1}"/>
            </a:ext>
          </a:extLst>
        </xdr:cNvPr>
        <xdr:cNvSpPr txBox="1"/>
      </xdr:nvSpPr>
      <xdr:spPr>
        <a:xfrm>
          <a:off x="2324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B80F8DA6-6869-413B-AA01-3FEF09A5BE8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33444783-53BB-4618-B045-32CBFA7AC55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5E0DE093-1FF8-48F5-A1AB-A0D91DD7207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EADA7272-B2C1-4BEE-AB30-8AC9323AAF0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B1627755-518D-4E72-A40E-A2B1D935813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BF5A7FDB-44B4-4A8E-BBCE-CC3BB5DF644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F2C475BF-C1B6-4289-94A7-3F6280567F8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47BA3F0F-275C-4DB2-A387-32A64AE5F82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9075F3DB-6790-4D63-ACDB-02B9BD4A2AF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6859403D-DAE5-4EB5-87F8-0295AAFD825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ABCF293B-B736-4556-9EC7-9D568821E0A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693B32CF-C439-46A4-A8E4-30EA8DA7622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1925E572-2690-4931-958D-9E707D6EB80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「返す以上に借りない」を基本方針として市債の借入を抑制し、また、職員数の削減により人件費を削減するなど行財政改革の取組を通じて、今後も債務償還可能年数の引下げに努める。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129F0E15-C6F2-4DEB-A17D-A9437A8C32B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CDC20BC9-BF72-486A-882C-9A4EA45D672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C940FEC1-A478-4513-92DD-FF05A5941F7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717DB137-A42C-4643-B822-9F5CC057FF3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8CBB9D0B-5622-4DB4-A106-155CE769A62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155348E3-9717-4D1B-91F6-D0FE1E02FE7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C532D8AC-1C0A-4F7C-BA72-B5CD9AF828C4}"/>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5304684B-B603-43DC-AFFB-DDF76AA3B94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F728D95E-21D9-4A47-9410-59854DCF07BE}"/>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CCB9622-11B6-4E31-A640-407EB29B5BAE}"/>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949F23FF-AC79-4994-B6AB-6FACA070F054}"/>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750FDCD1-24AB-411D-904F-3E3FEB3ADF5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3720611C-E199-4E9F-B88A-B7AC3494765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14D61162-9C45-4C21-86F6-4A3B9014B27E}"/>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585EEB56-FBBE-41CD-94C1-C12D9C284BDA}"/>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BE0EDBB8-C7FB-486A-97E5-968BF45D1F9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C9F31B2C-C931-42EF-959F-DE795D20A26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a:extLst>
            <a:ext uri="{FF2B5EF4-FFF2-40B4-BE49-F238E27FC236}">
              <a16:creationId xmlns:a16="http://schemas.microsoft.com/office/drawing/2014/main" id="{AC0020C8-339F-43DD-8CCF-EB90292F9204}"/>
            </a:ext>
          </a:extLst>
        </xdr:cNvPr>
        <xdr:cNvCxnSpPr/>
      </xdr:nvCxnSpPr>
      <xdr:spPr>
        <a:xfrm flipV="1">
          <a:off x="14793595" y="4489903"/>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a:extLst>
            <a:ext uri="{FF2B5EF4-FFF2-40B4-BE49-F238E27FC236}">
              <a16:creationId xmlns:a16="http://schemas.microsoft.com/office/drawing/2014/main" id="{304BE484-CAEC-4FF4-B3D5-FB1F4F5CBE90}"/>
            </a:ext>
          </a:extLst>
        </xdr:cNvPr>
        <xdr:cNvSpPr txBox="1"/>
      </xdr:nvSpPr>
      <xdr:spPr>
        <a:xfrm>
          <a:off x="14846300" y="589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a:extLst>
            <a:ext uri="{FF2B5EF4-FFF2-40B4-BE49-F238E27FC236}">
              <a16:creationId xmlns:a16="http://schemas.microsoft.com/office/drawing/2014/main" id="{FFA7C95C-BC6E-4DF7-817A-449A14EC4414}"/>
            </a:ext>
          </a:extLst>
        </xdr:cNvPr>
        <xdr:cNvCxnSpPr/>
      </xdr:nvCxnSpPr>
      <xdr:spPr>
        <a:xfrm>
          <a:off x="14706600" y="588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DAF9DAB6-C0A5-4F5F-8E99-D15FD644029E}"/>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D66FE677-2875-4BB2-8504-1B2F8B89B4B2}"/>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a:extLst>
            <a:ext uri="{FF2B5EF4-FFF2-40B4-BE49-F238E27FC236}">
              <a16:creationId xmlns:a16="http://schemas.microsoft.com/office/drawing/2014/main" id="{F0A25327-6E2B-4435-BC35-6C49AA12607D}"/>
            </a:ext>
          </a:extLst>
        </xdr:cNvPr>
        <xdr:cNvSpPr txBox="1"/>
      </xdr:nvSpPr>
      <xdr:spPr>
        <a:xfrm>
          <a:off x="14846300" y="51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a:extLst>
            <a:ext uri="{FF2B5EF4-FFF2-40B4-BE49-F238E27FC236}">
              <a16:creationId xmlns:a16="http://schemas.microsoft.com/office/drawing/2014/main" id="{B4E7D7F8-9875-48A8-AE75-86482A029CBD}"/>
            </a:ext>
          </a:extLst>
        </xdr:cNvPr>
        <xdr:cNvSpPr/>
      </xdr:nvSpPr>
      <xdr:spPr>
        <a:xfrm>
          <a:off x="147447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a:extLst>
            <a:ext uri="{FF2B5EF4-FFF2-40B4-BE49-F238E27FC236}">
              <a16:creationId xmlns:a16="http://schemas.microsoft.com/office/drawing/2014/main" id="{3AE1F47D-F405-473C-B0F4-A9CF6B5E6CAD}"/>
            </a:ext>
          </a:extLst>
        </xdr:cNvPr>
        <xdr:cNvSpPr/>
      </xdr:nvSpPr>
      <xdr:spPr>
        <a:xfrm>
          <a:off x="14033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a:extLst>
            <a:ext uri="{FF2B5EF4-FFF2-40B4-BE49-F238E27FC236}">
              <a16:creationId xmlns:a16="http://schemas.microsoft.com/office/drawing/2014/main" id="{8289721E-B46E-48F3-93A5-77FA1204BD3B}"/>
            </a:ext>
          </a:extLst>
        </xdr:cNvPr>
        <xdr:cNvSpPr/>
      </xdr:nvSpPr>
      <xdr:spPr>
        <a:xfrm>
          <a:off x="13271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a:extLst>
            <a:ext uri="{FF2B5EF4-FFF2-40B4-BE49-F238E27FC236}">
              <a16:creationId xmlns:a16="http://schemas.microsoft.com/office/drawing/2014/main" id="{23CD1A39-E7E2-4ECE-A058-80EA27ABC210}"/>
            </a:ext>
          </a:extLst>
        </xdr:cNvPr>
        <xdr:cNvSpPr/>
      </xdr:nvSpPr>
      <xdr:spPr>
        <a:xfrm>
          <a:off x="12509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a:extLst>
            <a:ext uri="{FF2B5EF4-FFF2-40B4-BE49-F238E27FC236}">
              <a16:creationId xmlns:a16="http://schemas.microsoft.com/office/drawing/2014/main" id="{26B38907-A73B-4326-AD01-B081849FAF2C}"/>
            </a:ext>
          </a:extLst>
        </xdr:cNvPr>
        <xdr:cNvSpPr/>
      </xdr:nvSpPr>
      <xdr:spPr>
        <a:xfrm>
          <a:off x="11747500" y="531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C06616E-6EAA-4E24-92C7-02EF6E63CC9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910E91A-2F6D-4B57-980C-A147729948A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FBBFDAF-134C-4AFD-8022-88344CF256C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2B5BE8A-E0B2-4C07-A2D2-56068D2F803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CC12DD4-BC0B-47C4-B750-AE91849C999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123498</xdr:rowOff>
    </xdr:from>
    <xdr:to>
      <xdr:col>76</xdr:col>
      <xdr:colOff>73025</xdr:colOff>
      <xdr:row>33</xdr:row>
      <xdr:rowOff>53648</xdr:rowOff>
    </xdr:to>
    <xdr:sp macro="" textlink="">
      <xdr:nvSpPr>
        <xdr:cNvPr id="140" name="楕円 139">
          <a:extLst>
            <a:ext uri="{FF2B5EF4-FFF2-40B4-BE49-F238E27FC236}">
              <a16:creationId xmlns:a16="http://schemas.microsoft.com/office/drawing/2014/main" id="{152BA725-8C2E-43D5-84A8-B6BF8D6F5EB3}"/>
            </a:ext>
          </a:extLst>
        </xdr:cNvPr>
        <xdr:cNvSpPr/>
      </xdr:nvSpPr>
      <xdr:spPr>
        <a:xfrm>
          <a:off x="14744700" y="56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101925</xdr:rowOff>
    </xdr:from>
    <xdr:ext cx="469744" cy="259045"/>
    <xdr:sp macro="" textlink="">
      <xdr:nvSpPr>
        <xdr:cNvPr id="141" name="債務償還比率該当値テキスト">
          <a:extLst>
            <a:ext uri="{FF2B5EF4-FFF2-40B4-BE49-F238E27FC236}">
              <a16:creationId xmlns:a16="http://schemas.microsoft.com/office/drawing/2014/main" id="{3CED80C3-B559-4B97-BC7C-EE50859A22ED}"/>
            </a:ext>
          </a:extLst>
        </xdr:cNvPr>
        <xdr:cNvSpPr txBox="1"/>
      </xdr:nvSpPr>
      <xdr:spPr>
        <a:xfrm>
          <a:off x="14846300" y="55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95159</xdr:rowOff>
    </xdr:from>
    <xdr:to>
      <xdr:col>72</xdr:col>
      <xdr:colOff>123825</xdr:colOff>
      <xdr:row>34</xdr:row>
      <xdr:rowOff>25309</xdr:rowOff>
    </xdr:to>
    <xdr:sp macro="" textlink="">
      <xdr:nvSpPr>
        <xdr:cNvPr id="142" name="楕円 141">
          <a:extLst>
            <a:ext uri="{FF2B5EF4-FFF2-40B4-BE49-F238E27FC236}">
              <a16:creationId xmlns:a16="http://schemas.microsoft.com/office/drawing/2014/main" id="{ED7E2291-6B18-43FD-9FA5-16C4345D25AE}"/>
            </a:ext>
          </a:extLst>
        </xdr:cNvPr>
        <xdr:cNvSpPr/>
      </xdr:nvSpPr>
      <xdr:spPr>
        <a:xfrm>
          <a:off x="14033500" y="57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2848</xdr:rowOff>
    </xdr:from>
    <xdr:to>
      <xdr:col>76</xdr:col>
      <xdr:colOff>22225</xdr:colOff>
      <xdr:row>33</xdr:row>
      <xdr:rowOff>145959</xdr:rowOff>
    </xdr:to>
    <xdr:cxnSp macro="">
      <xdr:nvCxnSpPr>
        <xdr:cNvPr id="143" name="直線コネクタ 142">
          <a:extLst>
            <a:ext uri="{FF2B5EF4-FFF2-40B4-BE49-F238E27FC236}">
              <a16:creationId xmlns:a16="http://schemas.microsoft.com/office/drawing/2014/main" id="{2697912E-ABC5-4740-982E-83E37A815464}"/>
            </a:ext>
          </a:extLst>
        </xdr:cNvPr>
        <xdr:cNvCxnSpPr/>
      </xdr:nvCxnSpPr>
      <xdr:spPr>
        <a:xfrm flipV="1">
          <a:off x="14084300" y="5660698"/>
          <a:ext cx="711200" cy="1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115053</xdr:rowOff>
    </xdr:from>
    <xdr:to>
      <xdr:col>68</xdr:col>
      <xdr:colOff>123825</xdr:colOff>
      <xdr:row>34</xdr:row>
      <xdr:rowOff>45203</xdr:rowOff>
    </xdr:to>
    <xdr:sp macro="" textlink="">
      <xdr:nvSpPr>
        <xdr:cNvPr id="144" name="楕円 143">
          <a:extLst>
            <a:ext uri="{FF2B5EF4-FFF2-40B4-BE49-F238E27FC236}">
              <a16:creationId xmlns:a16="http://schemas.microsoft.com/office/drawing/2014/main" id="{4A531264-ABC9-450A-B216-20DDAC75219A}"/>
            </a:ext>
          </a:extLst>
        </xdr:cNvPr>
        <xdr:cNvSpPr/>
      </xdr:nvSpPr>
      <xdr:spPr>
        <a:xfrm>
          <a:off x="13271500" y="57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145959</xdr:rowOff>
    </xdr:from>
    <xdr:to>
      <xdr:col>72</xdr:col>
      <xdr:colOff>73025</xdr:colOff>
      <xdr:row>33</xdr:row>
      <xdr:rowOff>165853</xdr:rowOff>
    </xdr:to>
    <xdr:cxnSp macro="">
      <xdr:nvCxnSpPr>
        <xdr:cNvPr id="145" name="直線コネクタ 144">
          <a:extLst>
            <a:ext uri="{FF2B5EF4-FFF2-40B4-BE49-F238E27FC236}">
              <a16:creationId xmlns:a16="http://schemas.microsoft.com/office/drawing/2014/main" id="{80DDF5D4-FC39-4C9F-8711-99F0D3AA0976}"/>
            </a:ext>
          </a:extLst>
        </xdr:cNvPr>
        <xdr:cNvCxnSpPr/>
      </xdr:nvCxnSpPr>
      <xdr:spPr>
        <a:xfrm flipV="1">
          <a:off x="13322300" y="5803809"/>
          <a:ext cx="762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22098</xdr:rowOff>
    </xdr:from>
    <xdr:to>
      <xdr:col>64</xdr:col>
      <xdr:colOff>123825</xdr:colOff>
      <xdr:row>34</xdr:row>
      <xdr:rowOff>123698</xdr:rowOff>
    </xdr:to>
    <xdr:sp macro="" textlink="">
      <xdr:nvSpPr>
        <xdr:cNvPr id="146" name="楕円 145">
          <a:extLst>
            <a:ext uri="{FF2B5EF4-FFF2-40B4-BE49-F238E27FC236}">
              <a16:creationId xmlns:a16="http://schemas.microsoft.com/office/drawing/2014/main" id="{60E1E66E-5BBB-429A-A6FC-342FBA273366}"/>
            </a:ext>
          </a:extLst>
        </xdr:cNvPr>
        <xdr:cNvSpPr/>
      </xdr:nvSpPr>
      <xdr:spPr>
        <a:xfrm>
          <a:off x="12509500" y="5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165853</xdr:rowOff>
    </xdr:from>
    <xdr:to>
      <xdr:col>68</xdr:col>
      <xdr:colOff>73025</xdr:colOff>
      <xdr:row>34</xdr:row>
      <xdr:rowOff>72898</xdr:rowOff>
    </xdr:to>
    <xdr:cxnSp macro="">
      <xdr:nvCxnSpPr>
        <xdr:cNvPr id="147" name="直線コネクタ 146">
          <a:extLst>
            <a:ext uri="{FF2B5EF4-FFF2-40B4-BE49-F238E27FC236}">
              <a16:creationId xmlns:a16="http://schemas.microsoft.com/office/drawing/2014/main" id="{88EA186D-B8B9-45AE-ACD7-D47DA40E8964}"/>
            </a:ext>
          </a:extLst>
        </xdr:cNvPr>
        <xdr:cNvCxnSpPr/>
      </xdr:nvCxnSpPr>
      <xdr:spPr>
        <a:xfrm flipV="1">
          <a:off x="12560300" y="5823703"/>
          <a:ext cx="762000" cy="7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34553</xdr:rowOff>
    </xdr:from>
    <xdr:to>
      <xdr:col>60</xdr:col>
      <xdr:colOff>123825</xdr:colOff>
      <xdr:row>33</xdr:row>
      <xdr:rowOff>136153</xdr:rowOff>
    </xdr:to>
    <xdr:sp macro="" textlink="">
      <xdr:nvSpPr>
        <xdr:cNvPr id="148" name="楕円 147">
          <a:extLst>
            <a:ext uri="{FF2B5EF4-FFF2-40B4-BE49-F238E27FC236}">
              <a16:creationId xmlns:a16="http://schemas.microsoft.com/office/drawing/2014/main" id="{E5B93234-9ADB-44D4-ABEC-7A1263B2EE24}"/>
            </a:ext>
          </a:extLst>
        </xdr:cNvPr>
        <xdr:cNvSpPr/>
      </xdr:nvSpPr>
      <xdr:spPr>
        <a:xfrm>
          <a:off x="11747500" y="56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85353</xdr:rowOff>
    </xdr:from>
    <xdr:to>
      <xdr:col>64</xdr:col>
      <xdr:colOff>73025</xdr:colOff>
      <xdr:row>34</xdr:row>
      <xdr:rowOff>72898</xdr:rowOff>
    </xdr:to>
    <xdr:cxnSp macro="">
      <xdr:nvCxnSpPr>
        <xdr:cNvPr id="149" name="直線コネクタ 148">
          <a:extLst>
            <a:ext uri="{FF2B5EF4-FFF2-40B4-BE49-F238E27FC236}">
              <a16:creationId xmlns:a16="http://schemas.microsoft.com/office/drawing/2014/main" id="{6B141632-1CFD-4E13-8824-F2211A53F2DE}"/>
            </a:ext>
          </a:extLst>
        </xdr:cNvPr>
        <xdr:cNvCxnSpPr/>
      </xdr:nvCxnSpPr>
      <xdr:spPr>
        <a:xfrm>
          <a:off x="11798300" y="5743203"/>
          <a:ext cx="762000" cy="1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a:extLst>
            <a:ext uri="{FF2B5EF4-FFF2-40B4-BE49-F238E27FC236}">
              <a16:creationId xmlns:a16="http://schemas.microsoft.com/office/drawing/2014/main" id="{6146BCD5-D7E9-4AD5-ADED-F3B2E829C7DB}"/>
            </a:ext>
          </a:extLst>
        </xdr:cNvPr>
        <xdr:cNvSpPr txBox="1"/>
      </xdr:nvSpPr>
      <xdr:spPr>
        <a:xfrm>
          <a:off x="138367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a:extLst>
            <a:ext uri="{FF2B5EF4-FFF2-40B4-BE49-F238E27FC236}">
              <a16:creationId xmlns:a16="http://schemas.microsoft.com/office/drawing/2014/main" id="{D6395912-CA8C-4FB7-B404-2B400AD22D5B}"/>
            </a:ext>
          </a:extLst>
        </xdr:cNvPr>
        <xdr:cNvSpPr txBox="1"/>
      </xdr:nvSpPr>
      <xdr:spPr>
        <a:xfrm>
          <a:off x="13087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a:extLst>
            <a:ext uri="{FF2B5EF4-FFF2-40B4-BE49-F238E27FC236}">
              <a16:creationId xmlns:a16="http://schemas.microsoft.com/office/drawing/2014/main" id="{0866E390-AE63-4425-A6E1-6C8E749A2841}"/>
            </a:ext>
          </a:extLst>
        </xdr:cNvPr>
        <xdr:cNvSpPr txBox="1"/>
      </xdr:nvSpPr>
      <xdr:spPr>
        <a:xfrm>
          <a:off x="12325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3" name="n_4aveValue債務償還比率">
          <a:extLst>
            <a:ext uri="{FF2B5EF4-FFF2-40B4-BE49-F238E27FC236}">
              <a16:creationId xmlns:a16="http://schemas.microsoft.com/office/drawing/2014/main" id="{11131545-5DA2-4590-8C87-D6ABD7C60C02}"/>
            </a:ext>
          </a:extLst>
        </xdr:cNvPr>
        <xdr:cNvSpPr txBox="1"/>
      </xdr:nvSpPr>
      <xdr:spPr>
        <a:xfrm>
          <a:off x="11563427" y="509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16436</xdr:rowOff>
    </xdr:from>
    <xdr:ext cx="469744" cy="259045"/>
    <xdr:sp macro="" textlink="">
      <xdr:nvSpPr>
        <xdr:cNvPr id="154" name="n_1mainValue債務償還比率">
          <a:extLst>
            <a:ext uri="{FF2B5EF4-FFF2-40B4-BE49-F238E27FC236}">
              <a16:creationId xmlns:a16="http://schemas.microsoft.com/office/drawing/2014/main" id="{07DB01CA-6A4F-44B8-AB9C-4FF4F2FEC6BA}"/>
            </a:ext>
          </a:extLst>
        </xdr:cNvPr>
        <xdr:cNvSpPr txBox="1"/>
      </xdr:nvSpPr>
      <xdr:spPr>
        <a:xfrm>
          <a:off x="13836727" y="584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36330</xdr:rowOff>
    </xdr:from>
    <xdr:ext cx="469744" cy="259045"/>
    <xdr:sp macro="" textlink="">
      <xdr:nvSpPr>
        <xdr:cNvPr id="155" name="n_2mainValue債務償還比率">
          <a:extLst>
            <a:ext uri="{FF2B5EF4-FFF2-40B4-BE49-F238E27FC236}">
              <a16:creationId xmlns:a16="http://schemas.microsoft.com/office/drawing/2014/main" id="{4F51DEC5-3FEA-4BDB-94E0-F8D4E1B1439C}"/>
            </a:ext>
          </a:extLst>
        </xdr:cNvPr>
        <xdr:cNvSpPr txBox="1"/>
      </xdr:nvSpPr>
      <xdr:spPr>
        <a:xfrm>
          <a:off x="13087427" y="58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114825</xdr:rowOff>
    </xdr:from>
    <xdr:ext cx="469744" cy="259045"/>
    <xdr:sp macro="" textlink="">
      <xdr:nvSpPr>
        <xdr:cNvPr id="156" name="n_3mainValue債務償還比率">
          <a:extLst>
            <a:ext uri="{FF2B5EF4-FFF2-40B4-BE49-F238E27FC236}">
              <a16:creationId xmlns:a16="http://schemas.microsoft.com/office/drawing/2014/main" id="{3C76148E-3F74-4282-A84A-0F672E38BA01}"/>
            </a:ext>
          </a:extLst>
        </xdr:cNvPr>
        <xdr:cNvSpPr txBox="1"/>
      </xdr:nvSpPr>
      <xdr:spPr>
        <a:xfrm>
          <a:off x="12325427"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127280</xdr:rowOff>
    </xdr:from>
    <xdr:ext cx="469744" cy="259045"/>
    <xdr:sp macro="" textlink="">
      <xdr:nvSpPr>
        <xdr:cNvPr id="157" name="n_4mainValue債務償還比率">
          <a:extLst>
            <a:ext uri="{FF2B5EF4-FFF2-40B4-BE49-F238E27FC236}">
              <a16:creationId xmlns:a16="http://schemas.microsoft.com/office/drawing/2014/main" id="{D586522B-3BBD-48B8-9355-95BD1561CE1D}"/>
            </a:ext>
          </a:extLst>
        </xdr:cNvPr>
        <xdr:cNvSpPr txBox="1"/>
      </xdr:nvSpPr>
      <xdr:spPr>
        <a:xfrm>
          <a:off x="11563427" y="578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10338A75-7769-4E34-9148-AEEC8540041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AE485C7D-7D7C-4FE9-BD88-F9E2B3B8708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59987EC7-7D1E-4475-BE95-BBF32CE92DA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2245B997-1F43-4DC8-81AD-92E74BDAEE2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3EAFB346-B86B-487D-B3F8-D645B423265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2805592-B13A-4B96-A187-42371E70D67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FC1670-3D6C-4E54-89A3-AF6A1AA59D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34A833-DD1D-400B-830D-08EB887122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6BB7DD-B127-49F5-8B5A-4436FBCBC5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FB5E11-E2C2-45A8-98D1-30496FEDE8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277B5F-E091-4B60-855E-904BDAAB71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2A5F63-6B21-4934-8F4D-AF905935EA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238576-86F0-4681-B2EE-8A7E1EF5C5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57CE36-3C71-4F31-94F3-1AC99A1CB6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F64535-175C-47D9-B891-106859926B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DFA118-75B1-417E-AF4B-D1B2397B4E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168,086
167,051
1,363.29
93,915,281
93,835,143
79,705
48,352,751
116,543,877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5A3A2B-5D98-432B-9EDD-6EBBA3DB61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4B70D6-50AC-4628-8B9E-7F36C12248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0E0BAB-65BF-4ACC-9191-2E70DB0489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ACC664-49BC-444E-8508-6EA260C998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E22A2E-E490-4055-A700-AD85C36AEF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7F6448-1A3B-4A83-897C-E9A1E6C2097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47999A-1979-408E-B178-F9A0EF16C1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59D069-0E5A-4D80-9F22-E12FC93098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19BDB8-F035-4011-AF72-2FD24114A6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A7EEFF-BC9B-491C-BCFF-236D6F1990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393F36-2628-4ADA-BFA0-455F5BB1E7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4FBB45-99F8-4E7D-A7EB-704BA8A596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49B3F0-5AC9-4424-B75E-9D4E921516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D3A751-ECE8-49D9-94CA-A046F4DFD52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766889-E6B5-4064-9B95-7EFA473BA0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648031-82DF-462E-9EF8-157FE0A132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904A5D-2E56-45D1-9AC3-E34242C49E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27599F-B57E-42D7-8E5E-A63DF108D3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6AE90C-6B99-4BF5-8DC1-47A7827BC1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2EA4452-B14E-4E2B-A429-3C0799CC99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DA80A0-7667-49E2-B319-E235B505BB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93552B-0636-4233-B19A-DFC82131FE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B5B9DF-F052-4EAF-8E6C-B24F01B89E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D22992-186D-4C1A-9781-6268489543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667729-B749-4532-A733-D5CC9E99E68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2FEB53-2174-4B43-BDAD-00836BB945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116C25-613F-4216-BB57-D8432A24B3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28D4A6-10FB-45C0-9F12-6F7EF7FE1B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E3B931-034A-4574-BAD4-0AD653EE8D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2E3501-1A0D-41ED-BF0D-C42872DED12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2EFD87-B824-47C5-9748-CB7D92B0C6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C49C3AF-87E7-41B5-B340-654DF7B65BA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6FA9DAF-9DF6-4418-96C7-970DB5C446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76693E3-CA0A-49E8-A19F-3E304DD767D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03BCD9C-2DFE-4AEA-8E7B-5FE9FFB3DB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4CD7BD5-1E7E-49EB-9AD5-F31BB43ABDA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F9F25D9-740C-4C97-9B65-4C75BFFA921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8253483-E2F6-4D92-9B7D-87E7FF46634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5E2B740-6421-4F08-86C3-0409199F9F3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1D17730-8AB5-4ADC-B497-E7D9526424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5764DEC-0015-40FF-AE6D-3D722A12569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F01EA5E-0CC2-4C32-9364-BEB2DF7E99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0D40BE-D633-4A84-A091-D8589C33A81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B893AFE-9624-42F6-9BC1-A519A24ADAF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A5FFFDB-FA23-473B-8D98-BDFEA6F295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DA4C35E-17D0-4812-BCB5-0BCDF83BA25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6B787AD6-58B8-4166-879F-C6A17409EB56}"/>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6FD573A7-00A4-44C0-B690-AD5B3EFD230E}"/>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8BD6226B-2A60-40BA-BB74-A4F4A0467CA5}"/>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D8AA1930-8BF6-464E-813B-DE57D637E825}"/>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711EFAA3-9110-4EC6-B0E0-7CA27AAC59A5}"/>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a:extLst>
            <a:ext uri="{FF2B5EF4-FFF2-40B4-BE49-F238E27FC236}">
              <a16:creationId xmlns:a16="http://schemas.microsoft.com/office/drawing/2014/main" id="{279B2F4C-EB04-45BE-8612-9B3A07ADB2D3}"/>
            </a:ext>
          </a:extLst>
        </xdr:cNvPr>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0E87C5C8-41F1-4086-B3A5-2A13B71DDB0A}"/>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EBF40B0B-0275-4780-B539-AF7F807FD02B}"/>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409A76E6-6052-47AC-8AF8-23066029A3AF}"/>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7209FC6E-2550-4B95-969D-70243B08ABEA}"/>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C288D14B-9665-4CDF-8464-9234F1C6CD59}"/>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DE1545-E1DE-4047-B033-A4592CF999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735189-64AC-46FD-B3C5-8690CAFAB8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37C7F13-C21B-4A63-A3AC-49A8382DA2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491E23-9B1C-4B3A-9120-530AF575F7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8489B9B-FF2D-4BBC-B02A-A582BFF286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a:extLst>
            <a:ext uri="{FF2B5EF4-FFF2-40B4-BE49-F238E27FC236}">
              <a16:creationId xmlns:a16="http://schemas.microsoft.com/office/drawing/2014/main" id="{BCA3597F-3F1A-485D-9EF9-C5C504175D69}"/>
            </a:ext>
          </a:extLst>
        </xdr:cNvPr>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167476</xdr:rowOff>
    </xdr:from>
    <xdr:ext cx="405111" cy="259045"/>
    <xdr:sp macro="" textlink="">
      <xdr:nvSpPr>
        <xdr:cNvPr id="75" name="【道路】&#10;有形固定資産減価償却率該当値テキスト">
          <a:extLst>
            <a:ext uri="{FF2B5EF4-FFF2-40B4-BE49-F238E27FC236}">
              <a16:creationId xmlns:a16="http://schemas.microsoft.com/office/drawing/2014/main" id="{87E0FC4D-96E6-4D66-B0B9-1BF20EE2AB77}"/>
            </a:ext>
          </a:extLst>
        </xdr:cNvPr>
        <xdr:cNvSpPr txBox="1"/>
      </xdr:nvSpPr>
      <xdr:spPr>
        <a:xfrm>
          <a:off x="4673600"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6" name="楕円 75">
          <a:extLst>
            <a:ext uri="{FF2B5EF4-FFF2-40B4-BE49-F238E27FC236}">
              <a16:creationId xmlns:a16="http://schemas.microsoft.com/office/drawing/2014/main" id="{B42A77E3-CEE7-4860-B20C-84C469263AA0}"/>
            </a:ext>
          </a:extLst>
        </xdr:cNvPr>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23949</xdr:rowOff>
    </xdr:to>
    <xdr:cxnSp macro="">
      <xdr:nvCxnSpPr>
        <xdr:cNvPr id="77" name="直線コネクタ 76">
          <a:extLst>
            <a:ext uri="{FF2B5EF4-FFF2-40B4-BE49-F238E27FC236}">
              <a16:creationId xmlns:a16="http://schemas.microsoft.com/office/drawing/2014/main" id="{F11486C1-7048-4CD9-9D37-227DF9E88A66}"/>
            </a:ext>
          </a:extLst>
        </xdr:cNvPr>
        <xdr:cNvCxnSpPr/>
      </xdr:nvCxnSpPr>
      <xdr:spPr>
        <a:xfrm>
          <a:off x="3797300" y="65161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EB231E1C-9FF8-44F3-A3C0-58062F8C24C8}"/>
            </a:ext>
          </a:extLst>
        </xdr:cNvPr>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1088</xdr:rowOff>
    </xdr:to>
    <xdr:cxnSp macro="">
      <xdr:nvCxnSpPr>
        <xdr:cNvPr id="79" name="直線コネクタ 78">
          <a:extLst>
            <a:ext uri="{FF2B5EF4-FFF2-40B4-BE49-F238E27FC236}">
              <a16:creationId xmlns:a16="http://schemas.microsoft.com/office/drawing/2014/main" id="{366370E8-04E2-4034-9C4A-8C660F73D05E}"/>
            </a:ext>
          </a:extLst>
        </xdr:cNvPr>
        <xdr:cNvCxnSpPr/>
      </xdr:nvCxnSpPr>
      <xdr:spPr>
        <a:xfrm>
          <a:off x="2908300" y="648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a:extLst>
            <a:ext uri="{FF2B5EF4-FFF2-40B4-BE49-F238E27FC236}">
              <a16:creationId xmlns:a16="http://schemas.microsoft.com/office/drawing/2014/main" id="{154197E3-48CC-40B9-A12F-1D011EB5A79F}"/>
            </a:ext>
          </a:extLst>
        </xdr:cNvPr>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88FE9098-9AB5-45B3-96F7-E1144C040FFA}"/>
            </a:ext>
          </a:extLst>
        </xdr:cNvPr>
        <xdr:cNvCxnSpPr/>
      </xdr:nvCxnSpPr>
      <xdr:spPr>
        <a:xfrm>
          <a:off x="2019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a:extLst>
            <a:ext uri="{FF2B5EF4-FFF2-40B4-BE49-F238E27FC236}">
              <a16:creationId xmlns:a16="http://schemas.microsoft.com/office/drawing/2014/main" id="{537DBD79-3C78-49CE-8DA7-2839F07A07EA}"/>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a:extLst>
            <a:ext uri="{FF2B5EF4-FFF2-40B4-BE49-F238E27FC236}">
              <a16:creationId xmlns:a16="http://schemas.microsoft.com/office/drawing/2014/main" id="{BC2A4858-DF3C-4875-AC90-2F6F5A2E3D97}"/>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a:extLst>
            <a:ext uri="{FF2B5EF4-FFF2-40B4-BE49-F238E27FC236}">
              <a16:creationId xmlns:a16="http://schemas.microsoft.com/office/drawing/2014/main" id="{6059F059-E826-43D2-AD87-2F40D3D1225F}"/>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a:extLst>
            <a:ext uri="{FF2B5EF4-FFF2-40B4-BE49-F238E27FC236}">
              <a16:creationId xmlns:a16="http://schemas.microsoft.com/office/drawing/2014/main" id="{18353FC6-3542-47EE-BFC9-6307EABE11B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68416</xdr:rowOff>
    </xdr:from>
    <xdr:ext cx="405111" cy="259045"/>
    <xdr:sp macro="" textlink="">
      <xdr:nvSpPr>
        <xdr:cNvPr id="86" name="n_1mainValue【道路】&#10;有形固定資産減価償却率">
          <a:extLst>
            <a:ext uri="{FF2B5EF4-FFF2-40B4-BE49-F238E27FC236}">
              <a16:creationId xmlns:a16="http://schemas.microsoft.com/office/drawing/2014/main" id="{B3515E52-726F-4984-95CE-C773E6242C8F}"/>
            </a:ext>
          </a:extLst>
        </xdr:cNvPr>
        <xdr:cNvSpPr txBox="1"/>
      </xdr:nvSpPr>
      <xdr:spPr>
        <a:xfrm>
          <a:off x="35820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35758</xdr:rowOff>
    </xdr:from>
    <xdr:ext cx="405111" cy="259045"/>
    <xdr:sp macro="" textlink="">
      <xdr:nvSpPr>
        <xdr:cNvPr id="87" name="n_2mainValue【道路】&#10;有形固定資産減価償却率">
          <a:extLst>
            <a:ext uri="{FF2B5EF4-FFF2-40B4-BE49-F238E27FC236}">
              <a16:creationId xmlns:a16="http://schemas.microsoft.com/office/drawing/2014/main" id="{6F6C038D-BF03-4117-9A4A-57D63A74C4EF}"/>
            </a:ext>
          </a:extLst>
        </xdr:cNvPr>
        <xdr:cNvSpPr txBox="1"/>
      </xdr:nvSpPr>
      <xdr:spPr>
        <a:xfrm>
          <a:off x="2705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3101</xdr:rowOff>
    </xdr:from>
    <xdr:ext cx="405111" cy="259045"/>
    <xdr:sp macro="" textlink="">
      <xdr:nvSpPr>
        <xdr:cNvPr id="88" name="n_3mainValue【道路】&#10;有形固定資産減価償却率">
          <a:extLst>
            <a:ext uri="{FF2B5EF4-FFF2-40B4-BE49-F238E27FC236}">
              <a16:creationId xmlns:a16="http://schemas.microsoft.com/office/drawing/2014/main" id="{111F74E7-8B47-472E-8603-32269A2DFF1A}"/>
            </a:ext>
          </a:extLst>
        </xdr:cNvPr>
        <xdr:cNvSpPr txBox="1"/>
      </xdr:nvSpPr>
      <xdr:spPr>
        <a:xfrm>
          <a:off x="1816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31B93FA-F35F-48D6-851A-9858EB3BFF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16D1F66-4765-4FCE-AAE1-80CBE10268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3E11D97-50DB-4F6B-BD9B-C2BB9507E0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BDBD753-BE9B-49E3-91AF-5B0C600FB4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49B1F4D-695C-4DAC-8535-8D49050C09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10C58D3-5577-44C2-A3A8-1F5A27B4B3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DAE8DBF-2236-4B7A-BDED-5ED46AAFE3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4367B55-EF38-4CD7-9E47-F4732E2404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3D522D1-BD2B-4DBA-AA22-12A7398C647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7C99933-C41B-4998-B1E0-00B4BDDD51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84874880-9737-45CF-B474-D99C57B994A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327EC4C0-E633-495E-9924-8955DE0E0C3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A8CC2571-ADCD-4A20-BC2F-DCED19E5FA3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7D1FD-44AF-4B64-816E-C5F1A43E508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59AF9648-5920-4564-B71F-A52FBFB0992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a:extLst>
            <a:ext uri="{FF2B5EF4-FFF2-40B4-BE49-F238E27FC236}">
              <a16:creationId xmlns:a16="http://schemas.microsoft.com/office/drawing/2014/main" id="{7248EB84-CEB5-47FE-BA3E-1C7A2ADC3BF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73CB42A4-C960-4933-8D8C-504846ACB34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a:extLst>
            <a:ext uri="{FF2B5EF4-FFF2-40B4-BE49-F238E27FC236}">
              <a16:creationId xmlns:a16="http://schemas.microsoft.com/office/drawing/2014/main" id="{C1FE73E0-67BC-4173-8C20-5E1BA111933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A8D087B-0754-4B42-9B63-990DD7BA2E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2BE50AA9-6836-4F1A-B0CE-9FCE4C08776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43C4A776-5226-40FB-84AA-9959434C75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a:extLst>
            <a:ext uri="{FF2B5EF4-FFF2-40B4-BE49-F238E27FC236}">
              <a16:creationId xmlns:a16="http://schemas.microsoft.com/office/drawing/2014/main" id="{905940D1-8DD7-4AE8-B901-2232D70E597E}"/>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a:extLst>
            <a:ext uri="{FF2B5EF4-FFF2-40B4-BE49-F238E27FC236}">
              <a16:creationId xmlns:a16="http://schemas.microsoft.com/office/drawing/2014/main" id="{7C51B704-53E5-4B38-AC6F-8A8990B0AF01}"/>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a:extLst>
            <a:ext uri="{FF2B5EF4-FFF2-40B4-BE49-F238E27FC236}">
              <a16:creationId xmlns:a16="http://schemas.microsoft.com/office/drawing/2014/main" id="{915A464E-ABF9-4F4F-9267-1D6976536632}"/>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a:extLst>
            <a:ext uri="{FF2B5EF4-FFF2-40B4-BE49-F238E27FC236}">
              <a16:creationId xmlns:a16="http://schemas.microsoft.com/office/drawing/2014/main" id="{407D1948-A2B3-4422-8B72-7E4061366E06}"/>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a:extLst>
            <a:ext uri="{FF2B5EF4-FFF2-40B4-BE49-F238E27FC236}">
              <a16:creationId xmlns:a16="http://schemas.microsoft.com/office/drawing/2014/main" id="{9B079A03-98A9-4931-B437-5362BCAFABA3}"/>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a:extLst>
            <a:ext uri="{FF2B5EF4-FFF2-40B4-BE49-F238E27FC236}">
              <a16:creationId xmlns:a16="http://schemas.microsoft.com/office/drawing/2014/main" id="{013763F1-6A09-418B-B962-9204DB19EB46}"/>
            </a:ext>
          </a:extLst>
        </xdr:cNvPr>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a:extLst>
            <a:ext uri="{FF2B5EF4-FFF2-40B4-BE49-F238E27FC236}">
              <a16:creationId xmlns:a16="http://schemas.microsoft.com/office/drawing/2014/main" id="{6014A42C-31F3-40A6-A0B0-1F167B36A057}"/>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a:extLst>
            <a:ext uri="{FF2B5EF4-FFF2-40B4-BE49-F238E27FC236}">
              <a16:creationId xmlns:a16="http://schemas.microsoft.com/office/drawing/2014/main" id="{15C45E3F-96A4-4F4C-A8B1-EAC6D50FF5CA}"/>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a:extLst>
            <a:ext uri="{FF2B5EF4-FFF2-40B4-BE49-F238E27FC236}">
              <a16:creationId xmlns:a16="http://schemas.microsoft.com/office/drawing/2014/main" id="{06ACC230-6127-403F-9DE5-147C0198BFFF}"/>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a:extLst>
            <a:ext uri="{FF2B5EF4-FFF2-40B4-BE49-F238E27FC236}">
              <a16:creationId xmlns:a16="http://schemas.microsoft.com/office/drawing/2014/main" id="{BB6E0CA7-DDA1-40FE-B8C7-1FED24FB0745}"/>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a:extLst>
            <a:ext uri="{FF2B5EF4-FFF2-40B4-BE49-F238E27FC236}">
              <a16:creationId xmlns:a16="http://schemas.microsoft.com/office/drawing/2014/main" id="{E58CF97C-85B3-4C2C-910D-62976F44F792}"/>
            </a:ext>
          </a:extLst>
        </xdr:cNvPr>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B69E660-5789-4A16-97D0-FD51BE9081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D0D3D94-A728-46F4-B2B9-926F2C5DDC2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D1167B-761A-4D17-8917-B4500BB853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03C127-C91B-4F84-91ED-5A281499FF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BEA1D4E-BC1F-4883-9196-DA721619F0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32075</xdr:rowOff>
    </xdr:from>
    <xdr:to>
      <xdr:col>55</xdr:col>
      <xdr:colOff>50800</xdr:colOff>
      <xdr:row>40</xdr:row>
      <xdr:rowOff>133675</xdr:rowOff>
    </xdr:to>
    <xdr:sp macro="" textlink="">
      <xdr:nvSpPr>
        <xdr:cNvPr id="126" name="楕円 125">
          <a:extLst>
            <a:ext uri="{FF2B5EF4-FFF2-40B4-BE49-F238E27FC236}">
              <a16:creationId xmlns:a16="http://schemas.microsoft.com/office/drawing/2014/main" id="{C91D517D-72D5-4093-B223-E7B186977C08}"/>
            </a:ext>
          </a:extLst>
        </xdr:cNvPr>
        <xdr:cNvSpPr/>
      </xdr:nvSpPr>
      <xdr:spPr>
        <a:xfrm>
          <a:off x="10426700" y="68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10502</xdr:rowOff>
    </xdr:from>
    <xdr:ext cx="469744" cy="259045"/>
    <xdr:sp macro="" textlink="">
      <xdr:nvSpPr>
        <xdr:cNvPr id="127" name="【道路】&#10;一人当たり延長該当値テキスト">
          <a:extLst>
            <a:ext uri="{FF2B5EF4-FFF2-40B4-BE49-F238E27FC236}">
              <a16:creationId xmlns:a16="http://schemas.microsoft.com/office/drawing/2014/main" id="{19DB5A26-5AB8-41B8-813E-A04D6BD1E400}"/>
            </a:ext>
          </a:extLst>
        </xdr:cNvPr>
        <xdr:cNvSpPr txBox="1"/>
      </xdr:nvSpPr>
      <xdr:spPr>
        <a:xfrm>
          <a:off x="10515600" y="68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35047</xdr:rowOff>
    </xdr:from>
    <xdr:to>
      <xdr:col>50</xdr:col>
      <xdr:colOff>165100</xdr:colOff>
      <xdr:row>40</xdr:row>
      <xdr:rowOff>136647</xdr:rowOff>
    </xdr:to>
    <xdr:sp macro="" textlink="">
      <xdr:nvSpPr>
        <xdr:cNvPr id="128" name="楕円 127">
          <a:extLst>
            <a:ext uri="{FF2B5EF4-FFF2-40B4-BE49-F238E27FC236}">
              <a16:creationId xmlns:a16="http://schemas.microsoft.com/office/drawing/2014/main" id="{2EADBE52-81E0-45E7-B8F0-47B2B28A7C98}"/>
            </a:ext>
          </a:extLst>
        </xdr:cNvPr>
        <xdr:cNvSpPr/>
      </xdr:nvSpPr>
      <xdr:spPr>
        <a:xfrm>
          <a:off x="9588500" y="68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82875</xdr:rowOff>
    </xdr:from>
    <xdr:to>
      <xdr:col>55</xdr:col>
      <xdr:colOff>0</xdr:colOff>
      <xdr:row>40</xdr:row>
      <xdr:rowOff>85847</xdr:rowOff>
    </xdr:to>
    <xdr:cxnSp macro="">
      <xdr:nvCxnSpPr>
        <xdr:cNvPr id="129" name="直線コネクタ 128">
          <a:extLst>
            <a:ext uri="{FF2B5EF4-FFF2-40B4-BE49-F238E27FC236}">
              <a16:creationId xmlns:a16="http://schemas.microsoft.com/office/drawing/2014/main" id="{39ADE514-564A-4313-9BC7-9B02B67C6C1C}"/>
            </a:ext>
          </a:extLst>
        </xdr:cNvPr>
        <xdr:cNvCxnSpPr/>
      </xdr:nvCxnSpPr>
      <xdr:spPr>
        <a:xfrm flipV="1">
          <a:off x="9639300" y="694087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38339</xdr:rowOff>
    </xdr:from>
    <xdr:to>
      <xdr:col>46</xdr:col>
      <xdr:colOff>38100</xdr:colOff>
      <xdr:row>40</xdr:row>
      <xdr:rowOff>139939</xdr:rowOff>
    </xdr:to>
    <xdr:sp macro="" textlink="">
      <xdr:nvSpPr>
        <xdr:cNvPr id="130" name="楕円 129">
          <a:extLst>
            <a:ext uri="{FF2B5EF4-FFF2-40B4-BE49-F238E27FC236}">
              <a16:creationId xmlns:a16="http://schemas.microsoft.com/office/drawing/2014/main" id="{25659173-64EC-4425-9945-63E342FCB5D6}"/>
            </a:ext>
          </a:extLst>
        </xdr:cNvPr>
        <xdr:cNvSpPr/>
      </xdr:nvSpPr>
      <xdr:spPr>
        <a:xfrm>
          <a:off x="8699500" y="6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85847</xdr:rowOff>
    </xdr:from>
    <xdr:to>
      <xdr:col>50</xdr:col>
      <xdr:colOff>114300</xdr:colOff>
      <xdr:row>40</xdr:row>
      <xdr:rowOff>89139</xdr:rowOff>
    </xdr:to>
    <xdr:cxnSp macro="">
      <xdr:nvCxnSpPr>
        <xdr:cNvPr id="131" name="直線コネクタ 130">
          <a:extLst>
            <a:ext uri="{FF2B5EF4-FFF2-40B4-BE49-F238E27FC236}">
              <a16:creationId xmlns:a16="http://schemas.microsoft.com/office/drawing/2014/main" id="{8F9189E1-B0F2-40CA-93CD-1CCC535DB5B8}"/>
            </a:ext>
          </a:extLst>
        </xdr:cNvPr>
        <xdr:cNvCxnSpPr/>
      </xdr:nvCxnSpPr>
      <xdr:spPr>
        <a:xfrm flipV="1">
          <a:off x="8750300" y="694384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41448</xdr:rowOff>
    </xdr:from>
    <xdr:to>
      <xdr:col>41</xdr:col>
      <xdr:colOff>101600</xdr:colOff>
      <xdr:row>40</xdr:row>
      <xdr:rowOff>143048</xdr:rowOff>
    </xdr:to>
    <xdr:sp macro="" textlink="">
      <xdr:nvSpPr>
        <xdr:cNvPr id="132" name="楕円 131">
          <a:extLst>
            <a:ext uri="{FF2B5EF4-FFF2-40B4-BE49-F238E27FC236}">
              <a16:creationId xmlns:a16="http://schemas.microsoft.com/office/drawing/2014/main" id="{FC80B8E4-F969-44F6-97FF-88364CAC5157}"/>
            </a:ext>
          </a:extLst>
        </xdr:cNvPr>
        <xdr:cNvSpPr/>
      </xdr:nvSpPr>
      <xdr:spPr>
        <a:xfrm>
          <a:off x="7810500" y="6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89139</xdr:rowOff>
    </xdr:from>
    <xdr:to>
      <xdr:col>45</xdr:col>
      <xdr:colOff>177800</xdr:colOff>
      <xdr:row>40</xdr:row>
      <xdr:rowOff>92248</xdr:rowOff>
    </xdr:to>
    <xdr:cxnSp macro="">
      <xdr:nvCxnSpPr>
        <xdr:cNvPr id="133" name="直線コネクタ 132">
          <a:extLst>
            <a:ext uri="{FF2B5EF4-FFF2-40B4-BE49-F238E27FC236}">
              <a16:creationId xmlns:a16="http://schemas.microsoft.com/office/drawing/2014/main" id="{EB4895EF-2B07-4611-BCB1-5449C0AA3507}"/>
            </a:ext>
          </a:extLst>
        </xdr:cNvPr>
        <xdr:cNvCxnSpPr/>
      </xdr:nvCxnSpPr>
      <xdr:spPr>
        <a:xfrm flipV="1">
          <a:off x="7861300" y="694713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4" name="n_1aveValue【道路】&#10;一人当たり延長">
          <a:extLst>
            <a:ext uri="{FF2B5EF4-FFF2-40B4-BE49-F238E27FC236}">
              <a16:creationId xmlns:a16="http://schemas.microsoft.com/office/drawing/2014/main" id="{0E5A2FB6-3691-4BEF-B469-D04C2A16A56E}"/>
            </a:ext>
          </a:extLst>
        </xdr:cNvPr>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35" name="n_2aveValue【道路】&#10;一人当たり延長">
          <a:extLst>
            <a:ext uri="{FF2B5EF4-FFF2-40B4-BE49-F238E27FC236}">
              <a16:creationId xmlns:a16="http://schemas.microsoft.com/office/drawing/2014/main" id="{4A5BD219-DC07-4FD9-BBEA-E72976EB18C0}"/>
            </a:ext>
          </a:extLst>
        </xdr:cNvPr>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a:extLst>
            <a:ext uri="{FF2B5EF4-FFF2-40B4-BE49-F238E27FC236}">
              <a16:creationId xmlns:a16="http://schemas.microsoft.com/office/drawing/2014/main" id="{9FA2E044-BC49-4F23-9F72-6BA8D261FC91}"/>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a:extLst>
            <a:ext uri="{FF2B5EF4-FFF2-40B4-BE49-F238E27FC236}">
              <a16:creationId xmlns:a16="http://schemas.microsoft.com/office/drawing/2014/main" id="{0008B68E-9C06-4714-A16F-1F50E2DE5E83}"/>
            </a:ext>
          </a:extLst>
        </xdr:cNvPr>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153174</xdr:rowOff>
    </xdr:from>
    <xdr:ext cx="469744" cy="259045"/>
    <xdr:sp macro="" textlink="">
      <xdr:nvSpPr>
        <xdr:cNvPr id="138" name="n_1mainValue【道路】&#10;一人当たり延長">
          <a:extLst>
            <a:ext uri="{FF2B5EF4-FFF2-40B4-BE49-F238E27FC236}">
              <a16:creationId xmlns:a16="http://schemas.microsoft.com/office/drawing/2014/main" id="{758D0C5C-84D0-41CF-B5D1-3DA908C50100}"/>
            </a:ext>
          </a:extLst>
        </xdr:cNvPr>
        <xdr:cNvSpPr txBox="1"/>
      </xdr:nvSpPr>
      <xdr:spPr>
        <a:xfrm>
          <a:off x="9391727" y="666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156466</xdr:rowOff>
    </xdr:from>
    <xdr:ext cx="469744" cy="259045"/>
    <xdr:sp macro="" textlink="">
      <xdr:nvSpPr>
        <xdr:cNvPr id="139" name="n_2mainValue【道路】&#10;一人当たり延長">
          <a:extLst>
            <a:ext uri="{FF2B5EF4-FFF2-40B4-BE49-F238E27FC236}">
              <a16:creationId xmlns:a16="http://schemas.microsoft.com/office/drawing/2014/main" id="{15DA7CD6-59D2-4CFE-9FE8-2A137ECE8F17}"/>
            </a:ext>
          </a:extLst>
        </xdr:cNvPr>
        <xdr:cNvSpPr txBox="1"/>
      </xdr:nvSpPr>
      <xdr:spPr>
        <a:xfrm>
          <a:off x="8515427" y="66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134175</xdr:rowOff>
    </xdr:from>
    <xdr:ext cx="469744" cy="259045"/>
    <xdr:sp macro="" textlink="">
      <xdr:nvSpPr>
        <xdr:cNvPr id="140" name="n_3mainValue【道路】&#10;一人当たり延長">
          <a:extLst>
            <a:ext uri="{FF2B5EF4-FFF2-40B4-BE49-F238E27FC236}">
              <a16:creationId xmlns:a16="http://schemas.microsoft.com/office/drawing/2014/main" id="{A9E23845-76F7-4F54-9C4F-1A99EFD674D6}"/>
            </a:ext>
          </a:extLst>
        </xdr:cNvPr>
        <xdr:cNvSpPr txBox="1"/>
      </xdr:nvSpPr>
      <xdr:spPr>
        <a:xfrm>
          <a:off x="7626427" y="69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7ED99465-40CE-4E8C-BD8A-DBE91CC7BA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92D638D-828C-4E3B-8F63-625D683590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883FFF1-C532-4195-B26F-0DBAA68ECB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86AA80D2-47F0-4CB6-B32D-7F897A2568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E7700689-C9AA-4571-84EE-FD51F2FECC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1C5FCBB-666F-496C-B578-E7903B5C2D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BB85BD8-76A4-4DAE-8C31-CA2FB1B068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C0A5BF7A-A993-4E3D-8DC6-4B48E3777B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ADE3FFB1-606C-4F3A-89E8-A9DB17B2C5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61B9309F-994D-424E-8ED2-755E82B260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A0DC79A9-58A8-4B70-B1CD-BB9E12FBA0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EB654B64-2149-4D7E-9A16-D7702D018C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22ACA027-49D6-4F53-9A4C-06757010654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739AA404-264B-49F0-9089-7B5FD8BEF20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981B2301-2E8E-424B-A0CB-97E2E3B3D6D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B21C9494-FE1B-48CB-B7E8-3A86ADA7D64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88CEFE9E-C1BC-4835-B874-F25028DEAB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EC652CEF-B2BF-460A-B727-58A1B09257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D8E29196-24FE-441B-B3E1-7376973773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96FBBA3D-4635-48D3-BA10-D39DD57B29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8DB2E91C-9872-42D4-9BE1-A68C58816D0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304198DD-D13E-4425-B821-BC050FDB1F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EF6F6820-2CA9-4B99-9AEA-C49507C8DC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a:extLst>
            <a:ext uri="{FF2B5EF4-FFF2-40B4-BE49-F238E27FC236}">
              <a16:creationId xmlns:a16="http://schemas.microsoft.com/office/drawing/2014/main" id="{C30BC4F9-0076-4BA6-8CE8-60582AC478DA}"/>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7EFC38B-0CB7-4D6C-86CA-7BEE1B559C41}"/>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a:extLst>
            <a:ext uri="{FF2B5EF4-FFF2-40B4-BE49-F238E27FC236}">
              <a16:creationId xmlns:a16="http://schemas.microsoft.com/office/drawing/2014/main" id="{8225289D-074C-4180-A486-8782119A9F06}"/>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CB413777-8424-4BCB-99A6-8ED1CD7C16B4}"/>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id="{89E922A9-FF67-4AF0-ABA9-AA050E2DFC65}"/>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7E2B19C-B9E7-4EE4-A204-4A79B782E54F}"/>
            </a:ext>
          </a:extLst>
        </xdr:cNvPr>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a:extLst>
            <a:ext uri="{FF2B5EF4-FFF2-40B4-BE49-F238E27FC236}">
              <a16:creationId xmlns:a16="http://schemas.microsoft.com/office/drawing/2014/main" id="{86096B90-896B-4C50-A915-D0E5F409BA9F}"/>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a:extLst>
            <a:ext uri="{FF2B5EF4-FFF2-40B4-BE49-F238E27FC236}">
              <a16:creationId xmlns:a16="http://schemas.microsoft.com/office/drawing/2014/main" id="{14C75057-46AD-4C15-A3BB-2B76150E81E1}"/>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a:extLst>
            <a:ext uri="{FF2B5EF4-FFF2-40B4-BE49-F238E27FC236}">
              <a16:creationId xmlns:a16="http://schemas.microsoft.com/office/drawing/2014/main" id="{A000AB1C-608A-462F-AE18-C7909EB655C5}"/>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a:extLst>
            <a:ext uri="{FF2B5EF4-FFF2-40B4-BE49-F238E27FC236}">
              <a16:creationId xmlns:a16="http://schemas.microsoft.com/office/drawing/2014/main" id="{D24C8508-12DC-44BF-8918-E37B4445235C}"/>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a:extLst>
            <a:ext uri="{FF2B5EF4-FFF2-40B4-BE49-F238E27FC236}">
              <a16:creationId xmlns:a16="http://schemas.microsoft.com/office/drawing/2014/main" id="{E76903DA-A8A9-4433-AAAF-098BE5471B9A}"/>
            </a:ext>
          </a:extLst>
        </xdr:cNvPr>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EBBD740-61C7-472F-9420-31C80A48AC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4BD7D55-382D-4F65-BC1A-ABC7EB9659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272FDFB-788A-4785-84CB-377C672628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F2C114B-CC4C-4C4A-BDC5-B4A4B9573E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68672BC-36FA-4DC9-A554-9182B5EF60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80" name="楕円 179">
          <a:extLst>
            <a:ext uri="{FF2B5EF4-FFF2-40B4-BE49-F238E27FC236}">
              <a16:creationId xmlns:a16="http://schemas.microsoft.com/office/drawing/2014/main" id="{E295F20A-0F6B-4C4C-B050-E3B939506A7C}"/>
            </a:ext>
          </a:extLst>
        </xdr:cNvPr>
        <xdr:cNvSpPr/>
      </xdr:nvSpPr>
      <xdr:spPr>
        <a:xfrm>
          <a:off x="4584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162577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54ABA61E-B60C-4EDC-83C6-48671A2A66B4}"/>
            </a:ext>
          </a:extLst>
        </xdr:cNvPr>
        <xdr:cNvSpPr txBox="1"/>
      </xdr:nvSpPr>
      <xdr:spPr>
        <a:xfrm>
          <a:off x="4673600"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2" name="楕円 181">
          <a:extLst>
            <a:ext uri="{FF2B5EF4-FFF2-40B4-BE49-F238E27FC236}">
              <a16:creationId xmlns:a16="http://schemas.microsoft.com/office/drawing/2014/main" id="{FECA17E0-5DB2-4998-8FC8-37F841057D7B}"/>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19050</xdr:rowOff>
    </xdr:to>
    <xdr:cxnSp macro="">
      <xdr:nvCxnSpPr>
        <xdr:cNvPr id="183" name="直線コネクタ 182">
          <a:extLst>
            <a:ext uri="{FF2B5EF4-FFF2-40B4-BE49-F238E27FC236}">
              <a16:creationId xmlns:a16="http://schemas.microsoft.com/office/drawing/2014/main" id="{59F4E774-A959-4A69-B041-29D040A255ED}"/>
            </a:ext>
          </a:extLst>
        </xdr:cNvPr>
        <xdr:cNvCxnSpPr/>
      </xdr:nvCxnSpPr>
      <xdr:spPr>
        <a:xfrm>
          <a:off x="3797300" y="106127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184" name="楕円 183">
          <a:extLst>
            <a:ext uri="{FF2B5EF4-FFF2-40B4-BE49-F238E27FC236}">
              <a16:creationId xmlns:a16="http://schemas.microsoft.com/office/drawing/2014/main" id="{8412457E-B7A3-4177-BF66-F147724170DE}"/>
            </a:ext>
          </a:extLst>
        </xdr:cNvPr>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154305</xdr:rowOff>
    </xdr:to>
    <xdr:cxnSp macro="">
      <xdr:nvCxnSpPr>
        <xdr:cNvPr id="185" name="直線コネクタ 184">
          <a:extLst>
            <a:ext uri="{FF2B5EF4-FFF2-40B4-BE49-F238E27FC236}">
              <a16:creationId xmlns:a16="http://schemas.microsoft.com/office/drawing/2014/main" id="{D08FEA50-C901-43F1-A750-E20354DABA6C}"/>
            </a:ext>
          </a:extLst>
        </xdr:cNvPr>
        <xdr:cNvCxnSpPr/>
      </xdr:nvCxnSpPr>
      <xdr:spPr>
        <a:xfrm>
          <a:off x="2908300" y="1057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33020</xdr:rowOff>
    </xdr:from>
    <xdr:to>
      <xdr:col>10</xdr:col>
      <xdr:colOff>165100</xdr:colOff>
      <xdr:row>61</xdr:row>
      <xdr:rowOff>134620</xdr:rowOff>
    </xdr:to>
    <xdr:sp macro="" textlink="">
      <xdr:nvSpPr>
        <xdr:cNvPr id="186" name="楕円 185">
          <a:extLst>
            <a:ext uri="{FF2B5EF4-FFF2-40B4-BE49-F238E27FC236}">
              <a16:creationId xmlns:a16="http://schemas.microsoft.com/office/drawing/2014/main" id="{AD0D7D8D-E566-4748-8098-B21C4158A2A0}"/>
            </a:ext>
          </a:extLst>
        </xdr:cNvPr>
        <xdr:cNvSpPr/>
      </xdr:nvSpPr>
      <xdr:spPr>
        <a:xfrm>
          <a:off x="196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120015</xdr:rowOff>
    </xdr:to>
    <xdr:cxnSp macro="">
      <xdr:nvCxnSpPr>
        <xdr:cNvPr id="187" name="直線コネクタ 186">
          <a:extLst>
            <a:ext uri="{FF2B5EF4-FFF2-40B4-BE49-F238E27FC236}">
              <a16:creationId xmlns:a16="http://schemas.microsoft.com/office/drawing/2014/main" id="{147E1DA2-0C9F-48ED-BBF0-A638D1687C5F}"/>
            </a:ext>
          </a:extLst>
        </xdr:cNvPr>
        <xdr:cNvCxnSpPr/>
      </xdr:nvCxnSpPr>
      <xdr:spPr>
        <a:xfrm>
          <a:off x="2019300" y="10542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D14AADD6-018B-4BC4-9946-43F173A13B7B}"/>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DE65C1B-F2B2-4720-B42E-8E6BDF001483}"/>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D3BA5E7A-6A5F-4164-A0E3-2E22D7BF2AB8}"/>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6C819C23-132C-4052-8AE2-7183196C1782}"/>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50182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E5F1DEBE-69EF-4247-8EEC-FDF0EB1FDF61}"/>
            </a:ext>
          </a:extLst>
        </xdr:cNvPr>
        <xdr:cNvSpPr txBox="1"/>
      </xdr:nvSpPr>
      <xdr:spPr>
        <a:xfrm>
          <a:off x="35820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15892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91DF04AC-6CF7-408E-92CB-45E003221687}"/>
            </a:ext>
          </a:extLst>
        </xdr:cNvPr>
        <xdr:cNvSpPr txBox="1"/>
      </xdr:nvSpPr>
      <xdr:spPr>
        <a:xfrm>
          <a:off x="2705744" y="1030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3BE7B797-3687-4035-8A1E-119E5D55C9E3}"/>
            </a:ext>
          </a:extLst>
        </xdr:cNvPr>
        <xdr:cNvSpPr txBox="1"/>
      </xdr:nvSpPr>
      <xdr:spPr>
        <a:xfrm>
          <a:off x="1816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4681735-1D20-48C9-B5A6-5B847B50D6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DDAED473-9F99-4C0B-BB50-637CB6CEB3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3CA71491-F44F-413B-93EE-E9D42D0EB1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4CB521ED-C08D-40CE-A046-CA3CD8EE71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FFBAA632-DFE1-428A-94F9-284471AF09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15E4D9B-88E4-4F5C-8369-D7EE0BFBF9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A572611A-A405-4A97-954F-D80786B036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B85EC826-EB3C-4111-9F0E-5725C296BA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BC3C16FD-9514-4585-99DB-E3DEC86A0B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5B039304-C74E-4C16-8536-D1B759684A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C5824B4E-765F-4262-8E59-AF93ADC7805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6594C2F1-9975-46D9-BD1F-0D33F44DCBD2}"/>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E818A93D-8295-4D77-B795-0B95BDF457C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6914E9A6-D37C-490C-9535-9D3F30BAD43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417422BA-AC6D-4401-AD02-CDB24BC8D28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37F53D3A-CE81-4487-A80B-DB3208A51783}"/>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E2D67496-F9C8-4CF5-8178-488C51837C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624C4358-624C-4D9A-9354-126A8B2503F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932E7703-8A2D-40DB-B313-8A229B8B28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a:extLst>
            <a:ext uri="{FF2B5EF4-FFF2-40B4-BE49-F238E27FC236}">
              <a16:creationId xmlns:a16="http://schemas.microsoft.com/office/drawing/2014/main" id="{CEFF75BD-C540-48EE-8BC5-D7AADFACB109}"/>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40FD8922-DF7F-42E5-A9D1-8DDB03CCC7DD}"/>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a:extLst>
            <a:ext uri="{FF2B5EF4-FFF2-40B4-BE49-F238E27FC236}">
              <a16:creationId xmlns:a16="http://schemas.microsoft.com/office/drawing/2014/main" id="{03DB8069-3A28-4015-B0B3-A02C2AF92852}"/>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399850DB-A7FF-470C-8ED7-154F52A22141}"/>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a:extLst>
            <a:ext uri="{FF2B5EF4-FFF2-40B4-BE49-F238E27FC236}">
              <a16:creationId xmlns:a16="http://schemas.microsoft.com/office/drawing/2014/main" id="{BC6F4FFA-6F6A-4F23-B742-A3A5B205F66B}"/>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D4921A7F-BF5B-4508-AD79-A6F95BA3466F}"/>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a:extLst>
            <a:ext uri="{FF2B5EF4-FFF2-40B4-BE49-F238E27FC236}">
              <a16:creationId xmlns:a16="http://schemas.microsoft.com/office/drawing/2014/main" id="{33D950E1-4F61-4530-B901-F7E4ACFFFFD0}"/>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a:extLst>
            <a:ext uri="{FF2B5EF4-FFF2-40B4-BE49-F238E27FC236}">
              <a16:creationId xmlns:a16="http://schemas.microsoft.com/office/drawing/2014/main" id="{822394A1-D659-4F04-AA3F-1F8E9E0A00DC}"/>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a:extLst>
            <a:ext uri="{FF2B5EF4-FFF2-40B4-BE49-F238E27FC236}">
              <a16:creationId xmlns:a16="http://schemas.microsoft.com/office/drawing/2014/main" id="{5C2C1589-0842-49C3-A222-004EE940C150}"/>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a:extLst>
            <a:ext uri="{FF2B5EF4-FFF2-40B4-BE49-F238E27FC236}">
              <a16:creationId xmlns:a16="http://schemas.microsoft.com/office/drawing/2014/main" id="{92BBD6AC-420E-4BAE-881D-2323443B8A19}"/>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a:extLst>
            <a:ext uri="{FF2B5EF4-FFF2-40B4-BE49-F238E27FC236}">
              <a16:creationId xmlns:a16="http://schemas.microsoft.com/office/drawing/2014/main" id="{0615834E-4A5C-4996-8900-F4569AD95530}"/>
            </a:ext>
          </a:extLst>
        </xdr:cNvPr>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9418161-8833-4D20-A168-85233023B6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3DFA1D9-86C1-47AF-AE60-A97D47D368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352C29C-D250-4B8D-8F1D-5B67DAAECC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AF00B08-5E36-4FBC-A8DA-BACFFED4BB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D15377D-C3F5-4827-A4F6-0F72959696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164444</xdr:rowOff>
    </xdr:from>
    <xdr:to>
      <xdr:col>55</xdr:col>
      <xdr:colOff>50800</xdr:colOff>
      <xdr:row>56</xdr:row>
      <xdr:rowOff>94594</xdr:rowOff>
    </xdr:to>
    <xdr:sp macro="" textlink="">
      <xdr:nvSpPr>
        <xdr:cNvPr id="230" name="楕円 229">
          <a:extLst>
            <a:ext uri="{FF2B5EF4-FFF2-40B4-BE49-F238E27FC236}">
              <a16:creationId xmlns:a16="http://schemas.microsoft.com/office/drawing/2014/main" id="{CA278B7E-1374-4A6D-8E0F-6E1D48D84814}"/>
            </a:ext>
          </a:extLst>
        </xdr:cNvPr>
        <xdr:cNvSpPr/>
      </xdr:nvSpPr>
      <xdr:spPr>
        <a:xfrm>
          <a:off x="10426700" y="95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117471</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5BDBB67D-8C57-41D6-8C4B-C7A966CED2A7}"/>
            </a:ext>
          </a:extLst>
        </xdr:cNvPr>
        <xdr:cNvSpPr txBox="1"/>
      </xdr:nvSpPr>
      <xdr:spPr>
        <a:xfrm>
          <a:off x="10515600" y="954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11065</xdr:rowOff>
    </xdr:from>
    <xdr:to>
      <xdr:col>50</xdr:col>
      <xdr:colOff>165100</xdr:colOff>
      <xdr:row>56</xdr:row>
      <xdr:rowOff>112665</xdr:rowOff>
    </xdr:to>
    <xdr:sp macro="" textlink="">
      <xdr:nvSpPr>
        <xdr:cNvPr id="232" name="楕円 231">
          <a:extLst>
            <a:ext uri="{FF2B5EF4-FFF2-40B4-BE49-F238E27FC236}">
              <a16:creationId xmlns:a16="http://schemas.microsoft.com/office/drawing/2014/main" id="{509BB957-C22D-4BDA-8367-258E1C44ABA6}"/>
            </a:ext>
          </a:extLst>
        </xdr:cNvPr>
        <xdr:cNvSpPr/>
      </xdr:nvSpPr>
      <xdr:spPr>
        <a:xfrm>
          <a:off x="9588500" y="9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43794</xdr:rowOff>
    </xdr:from>
    <xdr:to>
      <xdr:col>55</xdr:col>
      <xdr:colOff>0</xdr:colOff>
      <xdr:row>56</xdr:row>
      <xdr:rowOff>61865</xdr:rowOff>
    </xdr:to>
    <xdr:cxnSp macro="">
      <xdr:nvCxnSpPr>
        <xdr:cNvPr id="233" name="直線コネクタ 232">
          <a:extLst>
            <a:ext uri="{FF2B5EF4-FFF2-40B4-BE49-F238E27FC236}">
              <a16:creationId xmlns:a16="http://schemas.microsoft.com/office/drawing/2014/main" id="{D71E83EB-1E1A-4903-A0DC-728189EA5DC3}"/>
            </a:ext>
          </a:extLst>
        </xdr:cNvPr>
        <xdr:cNvCxnSpPr/>
      </xdr:nvCxnSpPr>
      <xdr:spPr>
        <a:xfrm flipV="1">
          <a:off x="9639300" y="9644994"/>
          <a:ext cx="8382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30867</xdr:rowOff>
    </xdr:from>
    <xdr:to>
      <xdr:col>46</xdr:col>
      <xdr:colOff>38100</xdr:colOff>
      <xdr:row>56</xdr:row>
      <xdr:rowOff>132467</xdr:rowOff>
    </xdr:to>
    <xdr:sp macro="" textlink="">
      <xdr:nvSpPr>
        <xdr:cNvPr id="234" name="楕円 233">
          <a:extLst>
            <a:ext uri="{FF2B5EF4-FFF2-40B4-BE49-F238E27FC236}">
              <a16:creationId xmlns:a16="http://schemas.microsoft.com/office/drawing/2014/main" id="{D52BFC6B-2CD0-4A23-8C68-53606C4B5A99}"/>
            </a:ext>
          </a:extLst>
        </xdr:cNvPr>
        <xdr:cNvSpPr/>
      </xdr:nvSpPr>
      <xdr:spPr>
        <a:xfrm>
          <a:off x="8699500" y="96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61865</xdr:rowOff>
    </xdr:from>
    <xdr:to>
      <xdr:col>50</xdr:col>
      <xdr:colOff>114300</xdr:colOff>
      <xdr:row>56</xdr:row>
      <xdr:rowOff>81667</xdr:rowOff>
    </xdr:to>
    <xdr:cxnSp macro="">
      <xdr:nvCxnSpPr>
        <xdr:cNvPr id="235" name="直線コネクタ 234">
          <a:extLst>
            <a:ext uri="{FF2B5EF4-FFF2-40B4-BE49-F238E27FC236}">
              <a16:creationId xmlns:a16="http://schemas.microsoft.com/office/drawing/2014/main" id="{DD16F055-E985-4509-A5B4-A535DD502CF6}"/>
            </a:ext>
          </a:extLst>
        </xdr:cNvPr>
        <xdr:cNvCxnSpPr/>
      </xdr:nvCxnSpPr>
      <xdr:spPr>
        <a:xfrm flipV="1">
          <a:off x="8750300" y="9663065"/>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49092</xdr:rowOff>
    </xdr:from>
    <xdr:to>
      <xdr:col>41</xdr:col>
      <xdr:colOff>101600</xdr:colOff>
      <xdr:row>56</xdr:row>
      <xdr:rowOff>150692</xdr:rowOff>
    </xdr:to>
    <xdr:sp macro="" textlink="">
      <xdr:nvSpPr>
        <xdr:cNvPr id="236" name="楕円 235">
          <a:extLst>
            <a:ext uri="{FF2B5EF4-FFF2-40B4-BE49-F238E27FC236}">
              <a16:creationId xmlns:a16="http://schemas.microsoft.com/office/drawing/2014/main" id="{1E53ED68-3B9E-456B-B977-A809427DD8C9}"/>
            </a:ext>
          </a:extLst>
        </xdr:cNvPr>
        <xdr:cNvSpPr/>
      </xdr:nvSpPr>
      <xdr:spPr>
        <a:xfrm>
          <a:off x="7810500" y="9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81667</xdr:rowOff>
    </xdr:from>
    <xdr:to>
      <xdr:col>45</xdr:col>
      <xdr:colOff>177800</xdr:colOff>
      <xdr:row>56</xdr:row>
      <xdr:rowOff>99892</xdr:rowOff>
    </xdr:to>
    <xdr:cxnSp macro="">
      <xdr:nvCxnSpPr>
        <xdr:cNvPr id="237" name="直線コネクタ 236">
          <a:extLst>
            <a:ext uri="{FF2B5EF4-FFF2-40B4-BE49-F238E27FC236}">
              <a16:creationId xmlns:a16="http://schemas.microsoft.com/office/drawing/2014/main" id="{2E702E55-B3CA-4088-9B0E-BD1A7A45DCB9}"/>
            </a:ext>
          </a:extLst>
        </xdr:cNvPr>
        <xdr:cNvCxnSpPr/>
      </xdr:nvCxnSpPr>
      <xdr:spPr>
        <a:xfrm flipV="1">
          <a:off x="7861300" y="9682867"/>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E04C8E8B-90FE-4C2F-8792-18522F936597}"/>
            </a:ext>
          </a:extLst>
        </xdr:cNvPr>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B192CC37-F22C-4B0F-9CDB-0A69E8E6C395}"/>
            </a:ext>
          </a:extLst>
        </xdr:cNvPr>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ECB1AA07-2274-4F06-A8EC-52F729589FF0}"/>
            </a:ext>
          </a:extLst>
        </xdr:cNvPr>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C95D3BAA-B228-4514-8C82-F57322E09B11}"/>
            </a:ext>
          </a:extLst>
        </xdr:cNvPr>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129192</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BBC381C4-C19C-4AC7-A2D7-D4B93EFBC416}"/>
            </a:ext>
          </a:extLst>
        </xdr:cNvPr>
        <xdr:cNvSpPr txBox="1"/>
      </xdr:nvSpPr>
      <xdr:spPr>
        <a:xfrm>
          <a:off x="9327095" y="938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148994</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74EE20ED-5106-4572-B627-2AD089677391}"/>
            </a:ext>
          </a:extLst>
        </xdr:cNvPr>
        <xdr:cNvSpPr txBox="1"/>
      </xdr:nvSpPr>
      <xdr:spPr>
        <a:xfrm>
          <a:off x="8450795" y="940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167219</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CF40B5C1-FB0D-47BA-8447-23718251AAE0}"/>
            </a:ext>
          </a:extLst>
        </xdr:cNvPr>
        <xdr:cNvSpPr txBox="1"/>
      </xdr:nvSpPr>
      <xdr:spPr>
        <a:xfrm>
          <a:off x="7561795" y="94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6838A0F4-B618-4095-8CA4-8599F275F0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355D117B-4C49-412A-A282-712D64BEBE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2846C5C1-0F4F-4BD4-9E4D-C507C15017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CCD6FD60-F98F-4128-B58A-656BEFF41C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9219AFAA-0A44-415C-BEAE-96B97A2500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46C23F45-01CF-4C47-9A63-439B446965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FE6C1683-7B7D-4755-8364-B1FA9A81F3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AEE40E81-BD3D-448E-B7FE-ED89A86A09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941A453D-C7E2-45F6-8BBE-23DA817AAD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D55DE082-AD23-4AE7-8121-236899B4CB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A9997686-DF50-4EE9-8D27-C865924065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8C779065-8DFD-4088-8BA5-E4A4C789238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E2F4E401-F7BE-4E84-890E-318FA456866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7DB1EEDA-2985-412A-8E94-86399EEB95D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5DEF0F7-8C19-4DD5-9AD7-08CD961CEA9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210743F8-35A6-4303-9743-816A6EFDBE8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8C3D7934-F20B-44E9-9734-849D2164D81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D3C8E782-59AA-421C-9B0F-F1C1AB01CC1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F898F8F8-3664-4F10-AF52-6B075040409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5F67AFE7-65A3-44E8-804A-6A29D6E47B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00FFD143-58AF-4623-830F-9C6A7CAD22C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715E597D-AC54-45DE-91C8-65312C51CF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a:extLst>
            <a:ext uri="{FF2B5EF4-FFF2-40B4-BE49-F238E27FC236}">
              <a16:creationId xmlns:a16="http://schemas.microsoft.com/office/drawing/2014/main" id="{10FFE5AA-F9CB-457C-961B-79CD05624A67}"/>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04D9E553-7318-4D0C-BB6B-D24A4B29B9DE}"/>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a:extLst>
            <a:ext uri="{FF2B5EF4-FFF2-40B4-BE49-F238E27FC236}">
              <a16:creationId xmlns:a16="http://schemas.microsoft.com/office/drawing/2014/main" id="{33DA9283-04ED-4955-AB68-9B4176FC2C91}"/>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7C76A74F-CD6D-466B-A556-18A3D9393BC3}"/>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a:extLst>
            <a:ext uri="{FF2B5EF4-FFF2-40B4-BE49-F238E27FC236}">
              <a16:creationId xmlns:a16="http://schemas.microsoft.com/office/drawing/2014/main" id="{0225DC9F-B5F0-4F14-893B-C6DAC7D1F574}"/>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CA10514B-AF03-42EB-A3F8-B8F73F027107}"/>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a:extLst>
            <a:ext uri="{FF2B5EF4-FFF2-40B4-BE49-F238E27FC236}">
              <a16:creationId xmlns:a16="http://schemas.microsoft.com/office/drawing/2014/main" id="{9C6A80B6-C0FA-417E-98AC-CFDABF0F2B83}"/>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a:extLst>
            <a:ext uri="{FF2B5EF4-FFF2-40B4-BE49-F238E27FC236}">
              <a16:creationId xmlns:a16="http://schemas.microsoft.com/office/drawing/2014/main" id="{6DC0F395-2D88-4EC8-9464-A15E93282915}"/>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a:extLst>
            <a:ext uri="{FF2B5EF4-FFF2-40B4-BE49-F238E27FC236}">
              <a16:creationId xmlns:a16="http://schemas.microsoft.com/office/drawing/2014/main" id="{D438A817-8108-46F4-83CE-D88AD789D784}"/>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a:extLst>
            <a:ext uri="{FF2B5EF4-FFF2-40B4-BE49-F238E27FC236}">
              <a16:creationId xmlns:a16="http://schemas.microsoft.com/office/drawing/2014/main" id="{59355FBC-B0E1-4529-AC9C-B5CF8BB5F219}"/>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a:extLst>
            <a:ext uri="{FF2B5EF4-FFF2-40B4-BE49-F238E27FC236}">
              <a16:creationId xmlns:a16="http://schemas.microsoft.com/office/drawing/2014/main" id="{5B714817-E26A-4833-9C63-EF62819CD27D}"/>
            </a:ext>
          </a:extLst>
        </xdr:cNvPr>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4E32222-98D9-41D9-945A-CC3CD71C84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ADD9427-3988-483D-8569-222822C145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F98145A-E70D-4EB4-9971-E0488BAB2F6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4A6BB4E5-DE89-412A-A9C2-19A8979A2B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8B9233DE-AE58-4810-AC78-6F137AD582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83313</xdr:rowOff>
    </xdr:from>
    <xdr:to>
      <xdr:col>24</xdr:col>
      <xdr:colOff>114300</xdr:colOff>
      <xdr:row>82</xdr:row>
      <xdr:rowOff>13463</xdr:rowOff>
    </xdr:to>
    <xdr:sp macro="" textlink="">
      <xdr:nvSpPr>
        <xdr:cNvPr id="283" name="楕円 282">
          <a:extLst>
            <a:ext uri="{FF2B5EF4-FFF2-40B4-BE49-F238E27FC236}">
              <a16:creationId xmlns:a16="http://schemas.microsoft.com/office/drawing/2014/main" id="{5B4D13E5-E45B-45F8-A2F3-613212612BB1}"/>
            </a:ext>
          </a:extLst>
        </xdr:cNvPr>
        <xdr:cNvSpPr/>
      </xdr:nvSpPr>
      <xdr:spPr>
        <a:xfrm>
          <a:off x="45847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61740</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A9F51CE8-B431-4C51-9834-C4651AD6B221}"/>
            </a:ext>
          </a:extLst>
        </xdr:cNvPr>
        <xdr:cNvSpPr txBox="1"/>
      </xdr:nvSpPr>
      <xdr:spPr>
        <a:xfrm>
          <a:off x="4673600"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46737</xdr:rowOff>
    </xdr:from>
    <xdr:to>
      <xdr:col>20</xdr:col>
      <xdr:colOff>38100</xdr:colOff>
      <xdr:row>81</xdr:row>
      <xdr:rowOff>148337</xdr:rowOff>
    </xdr:to>
    <xdr:sp macro="" textlink="">
      <xdr:nvSpPr>
        <xdr:cNvPr id="285" name="楕円 284">
          <a:extLst>
            <a:ext uri="{FF2B5EF4-FFF2-40B4-BE49-F238E27FC236}">
              <a16:creationId xmlns:a16="http://schemas.microsoft.com/office/drawing/2014/main" id="{364267BC-9EC2-43F0-9B09-16B9743D7951}"/>
            </a:ext>
          </a:extLst>
        </xdr:cNvPr>
        <xdr:cNvSpPr/>
      </xdr:nvSpPr>
      <xdr:spPr>
        <a:xfrm>
          <a:off x="3746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97537</xdr:rowOff>
    </xdr:from>
    <xdr:to>
      <xdr:col>24</xdr:col>
      <xdr:colOff>63500</xdr:colOff>
      <xdr:row>81</xdr:row>
      <xdr:rowOff>134113</xdr:rowOff>
    </xdr:to>
    <xdr:cxnSp macro="">
      <xdr:nvCxnSpPr>
        <xdr:cNvPr id="286" name="直線コネクタ 285">
          <a:extLst>
            <a:ext uri="{FF2B5EF4-FFF2-40B4-BE49-F238E27FC236}">
              <a16:creationId xmlns:a16="http://schemas.microsoft.com/office/drawing/2014/main" id="{40D09934-622E-4A54-82DE-7CC4D2E37AD5}"/>
            </a:ext>
          </a:extLst>
        </xdr:cNvPr>
        <xdr:cNvCxnSpPr/>
      </xdr:nvCxnSpPr>
      <xdr:spPr>
        <a:xfrm>
          <a:off x="3797300" y="139849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49022</xdr:rowOff>
    </xdr:from>
    <xdr:to>
      <xdr:col>15</xdr:col>
      <xdr:colOff>101600</xdr:colOff>
      <xdr:row>81</xdr:row>
      <xdr:rowOff>150622</xdr:rowOff>
    </xdr:to>
    <xdr:sp macro="" textlink="">
      <xdr:nvSpPr>
        <xdr:cNvPr id="287" name="楕円 286">
          <a:extLst>
            <a:ext uri="{FF2B5EF4-FFF2-40B4-BE49-F238E27FC236}">
              <a16:creationId xmlns:a16="http://schemas.microsoft.com/office/drawing/2014/main" id="{D9A8049A-AD8A-4863-9781-9BEA0DE6D4F3}"/>
            </a:ext>
          </a:extLst>
        </xdr:cNvPr>
        <xdr:cNvSpPr/>
      </xdr:nvSpPr>
      <xdr:spPr>
        <a:xfrm>
          <a:off x="2857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99822</xdr:rowOff>
    </xdr:to>
    <xdr:cxnSp macro="">
      <xdr:nvCxnSpPr>
        <xdr:cNvPr id="288" name="直線コネクタ 287">
          <a:extLst>
            <a:ext uri="{FF2B5EF4-FFF2-40B4-BE49-F238E27FC236}">
              <a16:creationId xmlns:a16="http://schemas.microsoft.com/office/drawing/2014/main" id="{D7A69C0F-F60B-40F7-A165-8F1D79F85D85}"/>
            </a:ext>
          </a:extLst>
        </xdr:cNvPr>
        <xdr:cNvCxnSpPr/>
      </xdr:nvCxnSpPr>
      <xdr:spPr>
        <a:xfrm flipV="1">
          <a:off x="2908300" y="139849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89" name="楕円 288">
          <a:extLst>
            <a:ext uri="{FF2B5EF4-FFF2-40B4-BE49-F238E27FC236}">
              <a16:creationId xmlns:a16="http://schemas.microsoft.com/office/drawing/2014/main" id="{870D0EE3-3EE7-45B9-9F0F-205E55200955}"/>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99822</xdr:rowOff>
    </xdr:from>
    <xdr:to>
      <xdr:col>15</xdr:col>
      <xdr:colOff>50800</xdr:colOff>
      <xdr:row>81</xdr:row>
      <xdr:rowOff>106680</xdr:rowOff>
    </xdr:to>
    <xdr:cxnSp macro="">
      <xdr:nvCxnSpPr>
        <xdr:cNvPr id="290" name="直線コネクタ 289">
          <a:extLst>
            <a:ext uri="{FF2B5EF4-FFF2-40B4-BE49-F238E27FC236}">
              <a16:creationId xmlns:a16="http://schemas.microsoft.com/office/drawing/2014/main" id="{2F01409B-8878-4408-B61F-5EFD8DD36785}"/>
            </a:ext>
          </a:extLst>
        </xdr:cNvPr>
        <xdr:cNvCxnSpPr/>
      </xdr:nvCxnSpPr>
      <xdr:spPr>
        <a:xfrm flipV="1">
          <a:off x="2019300" y="139872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a:extLst>
            <a:ext uri="{FF2B5EF4-FFF2-40B4-BE49-F238E27FC236}">
              <a16:creationId xmlns:a16="http://schemas.microsoft.com/office/drawing/2014/main" id="{AC4B39C8-5C37-4888-A289-509591D741BC}"/>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a:extLst>
            <a:ext uri="{FF2B5EF4-FFF2-40B4-BE49-F238E27FC236}">
              <a16:creationId xmlns:a16="http://schemas.microsoft.com/office/drawing/2014/main" id="{EBC65128-CD30-4888-9BD3-11AE32BFA5B8}"/>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a:extLst>
            <a:ext uri="{FF2B5EF4-FFF2-40B4-BE49-F238E27FC236}">
              <a16:creationId xmlns:a16="http://schemas.microsoft.com/office/drawing/2014/main" id="{BDDFBBA9-5F35-43DA-BDE1-6B234F485A58}"/>
            </a:ext>
          </a:extLst>
        </xdr:cNvPr>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a:extLst>
            <a:ext uri="{FF2B5EF4-FFF2-40B4-BE49-F238E27FC236}">
              <a16:creationId xmlns:a16="http://schemas.microsoft.com/office/drawing/2014/main" id="{38EA8246-9796-4C24-82B4-7C539B309368}"/>
            </a:ext>
          </a:extLst>
        </xdr:cNvPr>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139464</xdr:rowOff>
    </xdr:from>
    <xdr:ext cx="405111" cy="259045"/>
    <xdr:sp macro="" textlink="">
      <xdr:nvSpPr>
        <xdr:cNvPr id="295" name="n_1mainValue【公営住宅】&#10;有形固定資産減価償却率">
          <a:extLst>
            <a:ext uri="{FF2B5EF4-FFF2-40B4-BE49-F238E27FC236}">
              <a16:creationId xmlns:a16="http://schemas.microsoft.com/office/drawing/2014/main" id="{EC6CE538-0AE6-4763-A96C-5C72C26148B1}"/>
            </a:ext>
          </a:extLst>
        </xdr:cNvPr>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141749</xdr:rowOff>
    </xdr:from>
    <xdr:ext cx="405111" cy="259045"/>
    <xdr:sp macro="" textlink="">
      <xdr:nvSpPr>
        <xdr:cNvPr id="296" name="n_2mainValue【公営住宅】&#10;有形固定資産減価償却率">
          <a:extLst>
            <a:ext uri="{FF2B5EF4-FFF2-40B4-BE49-F238E27FC236}">
              <a16:creationId xmlns:a16="http://schemas.microsoft.com/office/drawing/2014/main" id="{EA56A889-0D65-4DDE-AA04-5F476766EEFA}"/>
            </a:ext>
          </a:extLst>
        </xdr:cNvPr>
        <xdr:cNvSpPr txBox="1"/>
      </xdr:nvSpPr>
      <xdr:spPr>
        <a:xfrm>
          <a:off x="2705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297" name="n_3mainValue【公営住宅】&#10;有形固定資産減価償却率">
          <a:extLst>
            <a:ext uri="{FF2B5EF4-FFF2-40B4-BE49-F238E27FC236}">
              <a16:creationId xmlns:a16="http://schemas.microsoft.com/office/drawing/2014/main" id="{6DBA4C14-FBBF-4F6D-9AE9-87B648ADE779}"/>
            </a:ext>
          </a:extLst>
        </xdr:cNvPr>
        <xdr:cNvSpPr txBox="1"/>
      </xdr:nvSpPr>
      <xdr:spPr>
        <a:xfrm>
          <a:off x="1816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1D55CBB9-9EFD-417B-970F-26F0D3AFC4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B0406933-8263-4DA0-AADA-B054C0DD85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4A4109BB-60CA-408C-B25E-D6DBA91999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EDD2883F-C4D5-4075-8D82-269EAB0487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7FE8582-28AF-47FF-9E99-9D74090394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9C6C6F2F-7EB1-40D4-87D6-7B1E7F47FA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F39807E1-9656-4555-85D1-12272337D0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692E94FD-578F-4BEB-96B7-6BD7BD9C7D7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1E5917D2-AB86-4232-94C4-64CFF40FC2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8584F8D6-DC74-4023-8ED1-CFE2FAB7DE5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F8F2A823-FE6F-4E57-8B85-FAE0D1C9B37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84E9DD2F-EB05-4C21-9D52-3444F08819F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3DC3D8D6-3F52-4D4C-897C-28A64EB155E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4AE6EB06-1176-4728-84F1-05022A5FB9E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F5938145-9026-4F2E-93E5-0DB2618F3BD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AB38DCEE-2F42-4F5D-B71D-BCACFDF5BBB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0A440654-7C90-410B-A1F3-BB22EA33170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0D5E8D8E-6CF0-4C3D-B7FB-CE3B7C1066D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7661BFCC-BCC7-43B9-842E-BEF040412A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CAD2A367-042C-4F4E-A632-40411D63DF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E2192A25-92FB-4D7E-8AA5-F852526215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a:extLst>
            <a:ext uri="{FF2B5EF4-FFF2-40B4-BE49-F238E27FC236}">
              <a16:creationId xmlns:a16="http://schemas.microsoft.com/office/drawing/2014/main" id="{DB92A3CF-D5A3-4A0F-8AF1-1B8C6ABB0D44}"/>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a:extLst>
            <a:ext uri="{FF2B5EF4-FFF2-40B4-BE49-F238E27FC236}">
              <a16:creationId xmlns:a16="http://schemas.microsoft.com/office/drawing/2014/main" id="{4D3E5736-E852-497D-B998-D7FB7254B35D}"/>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a:extLst>
            <a:ext uri="{FF2B5EF4-FFF2-40B4-BE49-F238E27FC236}">
              <a16:creationId xmlns:a16="http://schemas.microsoft.com/office/drawing/2014/main" id="{534A43C1-3714-4D99-9143-FF9DA6A03A8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a:extLst>
            <a:ext uri="{FF2B5EF4-FFF2-40B4-BE49-F238E27FC236}">
              <a16:creationId xmlns:a16="http://schemas.microsoft.com/office/drawing/2014/main" id="{33368D61-DED6-48B6-ADB8-2AD5D6A8F95F}"/>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a:extLst>
            <a:ext uri="{FF2B5EF4-FFF2-40B4-BE49-F238E27FC236}">
              <a16:creationId xmlns:a16="http://schemas.microsoft.com/office/drawing/2014/main" id="{CADC24E7-1A23-4EBE-913F-D6B22FE410FE}"/>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24" name="【公営住宅】&#10;一人当たり面積平均値テキスト">
          <a:extLst>
            <a:ext uri="{FF2B5EF4-FFF2-40B4-BE49-F238E27FC236}">
              <a16:creationId xmlns:a16="http://schemas.microsoft.com/office/drawing/2014/main" id="{5B9E5724-6710-4CB4-8946-BE0D266942D5}"/>
            </a:ext>
          </a:extLst>
        </xdr:cNvPr>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a:extLst>
            <a:ext uri="{FF2B5EF4-FFF2-40B4-BE49-F238E27FC236}">
              <a16:creationId xmlns:a16="http://schemas.microsoft.com/office/drawing/2014/main" id="{4B13B01D-04F7-4B63-BA78-B7277B55093F}"/>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a:extLst>
            <a:ext uri="{FF2B5EF4-FFF2-40B4-BE49-F238E27FC236}">
              <a16:creationId xmlns:a16="http://schemas.microsoft.com/office/drawing/2014/main" id="{D76D9EB7-7D43-43B9-BAF9-11C61E880653}"/>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a:extLst>
            <a:ext uri="{FF2B5EF4-FFF2-40B4-BE49-F238E27FC236}">
              <a16:creationId xmlns:a16="http://schemas.microsoft.com/office/drawing/2014/main" id="{B789D16B-A457-4934-AC90-01BF7413261D}"/>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a:extLst>
            <a:ext uri="{FF2B5EF4-FFF2-40B4-BE49-F238E27FC236}">
              <a16:creationId xmlns:a16="http://schemas.microsoft.com/office/drawing/2014/main" id="{EF111C2F-AC0D-4322-88EA-2644ED26ECE3}"/>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a:extLst>
            <a:ext uri="{FF2B5EF4-FFF2-40B4-BE49-F238E27FC236}">
              <a16:creationId xmlns:a16="http://schemas.microsoft.com/office/drawing/2014/main" id="{A228DCAC-AFF9-48FC-9F60-A1B56CA25091}"/>
            </a:ext>
          </a:extLst>
        </xdr:cNvPr>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2882FAB-9AF8-4195-9ECD-C489EC25F5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8C32D5A-5DAA-4B36-828B-F6FBA89E2A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83B32A0-5EF8-4FAE-B8F9-86CA983123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AD4E9DF-E144-4A44-98F3-DCA8361972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BF7A792-3757-4F1C-A290-E76D93FBD0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162864</xdr:rowOff>
    </xdr:from>
    <xdr:to>
      <xdr:col>55</xdr:col>
      <xdr:colOff>50800</xdr:colOff>
      <xdr:row>79</xdr:row>
      <xdr:rowOff>93014</xdr:rowOff>
    </xdr:to>
    <xdr:sp macro="" textlink="">
      <xdr:nvSpPr>
        <xdr:cNvPr id="335" name="楕円 334">
          <a:extLst>
            <a:ext uri="{FF2B5EF4-FFF2-40B4-BE49-F238E27FC236}">
              <a16:creationId xmlns:a16="http://schemas.microsoft.com/office/drawing/2014/main" id="{DCAC45EB-91E9-4742-BF33-1F80ED07F59E}"/>
            </a:ext>
          </a:extLst>
        </xdr:cNvPr>
        <xdr:cNvSpPr/>
      </xdr:nvSpPr>
      <xdr:spPr>
        <a:xfrm>
          <a:off x="10426700" y="135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77791</xdr:rowOff>
    </xdr:from>
    <xdr:ext cx="469744" cy="259045"/>
    <xdr:sp macro="" textlink="">
      <xdr:nvSpPr>
        <xdr:cNvPr id="336" name="【公営住宅】&#10;一人当たり面積該当値テキスト">
          <a:extLst>
            <a:ext uri="{FF2B5EF4-FFF2-40B4-BE49-F238E27FC236}">
              <a16:creationId xmlns:a16="http://schemas.microsoft.com/office/drawing/2014/main" id="{183BB86A-8B41-4165-B047-064213D9732C}"/>
            </a:ext>
          </a:extLst>
        </xdr:cNvPr>
        <xdr:cNvSpPr txBox="1"/>
      </xdr:nvSpPr>
      <xdr:spPr>
        <a:xfrm>
          <a:off x="10515600" y="134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7417</xdr:rowOff>
    </xdr:from>
    <xdr:to>
      <xdr:col>50</xdr:col>
      <xdr:colOff>165100</xdr:colOff>
      <xdr:row>79</xdr:row>
      <xdr:rowOff>109017</xdr:rowOff>
    </xdr:to>
    <xdr:sp macro="" textlink="">
      <xdr:nvSpPr>
        <xdr:cNvPr id="337" name="楕円 336">
          <a:extLst>
            <a:ext uri="{FF2B5EF4-FFF2-40B4-BE49-F238E27FC236}">
              <a16:creationId xmlns:a16="http://schemas.microsoft.com/office/drawing/2014/main" id="{4227AAD2-62C7-473B-9506-D448CBEC12FF}"/>
            </a:ext>
          </a:extLst>
        </xdr:cNvPr>
        <xdr:cNvSpPr/>
      </xdr:nvSpPr>
      <xdr:spPr>
        <a:xfrm>
          <a:off x="9588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42214</xdr:rowOff>
    </xdr:from>
    <xdr:to>
      <xdr:col>55</xdr:col>
      <xdr:colOff>0</xdr:colOff>
      <xdr:row>79</xdr:row>
      <xdr:rowOff>58217</xdr:rowOff>
    </xdr:to>
    <xdr:cxnSp macro="">
      <xdr:nvCxnSpPr>
        <xdr:cNvPr id="338" name="直線コネクタ 337">
          <a:extLst>
            <a:ext uri="{FF2B5EF4-FFF2-40B4-BE49-F238E27FC236}">
              <a16:creationId xmlns:a16="http://schemas.microsoft.com/office/drawing/2014/main" id="{100D3FF0-6F50-4BB9-8353-7ED5AC553678}"/>
            </a:ext>
          </a:extLst>
        </xdr:cNvPr>
        <xdr:cNvCxnSpPr/>
      </xdr:nvCxnSpPr>
      <xdr:spPr>
        <a:xfrm flipV="1">
          <a:off x="9639300" y="13586764"/>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7874</xdr:rowOff>
    </xdr:from>
    <xdr:to>
      <xdr:col>46</xdr:col>
      <xdr:colOff>38100</xdr:colOff>
      <xdr:row>79</xdr:row>
      <xdr:rowOff>109474</xdr:rowOff>
    </xdr:to>
    <xdr:sp macro="" textlink="">
      <xdr:nvSpPr>
        <xdr:cNvPr id="339" name="楕円 338">
          <a:extLst>
            <a:ext uri="{FF2B5EF4-FFF2-40B4-BE49-F238E27FC236}">
              <a16:creationId xmlns:a16="http://schemas.microsoft.com/office/drawing/2014/main" id="{8C38F9E2-2BFB-46D6-B2A3-1B414EA828F8}"/>
            </a:ext>
          </a:extLst>
        </xdr:cNvPr>
        <xdr:cNvSpPr/>
      </xdr:nvSpPr>
      <xdr:spPr>
        <a:xfrm>
          <a:off x="8699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58217</xdr:rowOff>
    </xdr:from>
    <xdr:to>
      <xdr:col>50</xdr:col>
      <xdr:colOff>114300</xdr:colOff>
      <xdr:row>79</xdr:row>
      <xdr:rowOff>58674</xdr:rowOff>
    </xdr:to>
    <xdr:cxnSp macro="">
      <xdr:nvCxnSpPr>
        <xdr:cNvPr id="340" name="直線コネクタ 339">
          <a:extLst>
            <a:ext uri="{FF2B5EF4-FFF2-40B4-BE49-F238E27FC236}">
              <a16:creationId xmlns:a16="http://schemas.microsoft.com/office/drawing/2014/main" id="{9218427D-9509-4A90-B6F6-4E3C3BA33E80}"/>
            </a:ext>
          </a:extLst>
        </xdr:cNvPr>
        <xdr:cNvCxnSpPr/>
      </xdr:nvCxnSpPr>
      <xdr:spPr>
        <a:xfrm flipV="1">
          <a:off x="8750300" y="136027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7874</xdr:rowOff>
    </xdr:from>
    <xdr:to>
      <xdr:col>41</xdr:col>
      <xdr:colOff>101600</xdr:colOff>
      <xdr:row>79</xdr:row>
      <xdr:rowOff>109474</xdr:rowOff>
    </xdr:to>
    <xdr:sp macro="" textlink="">
      <xdr:nvSpPr>
        <xdr:cNvPr id="341" name="楕円 340">
          <a:extLst>
            <a:ext uri="{FF2B5EF4-FFF2-40B4-BE49-F238E27FC236}">
              <a16:creationId xmlns:a16="http://schemas.microsoft.com/office/drawing/2014/main" id="{4A8E1E66-D80F-4EA5-A3A6-E62721EDB255}"/>
            </a:ext>
          </a:extLst>
        </xdr:cNvPr>
        <xdr:cNvSpPr/>
      </xdr:nvSpPr>
      <xdr:spPr>
        <a:xfrm>
          <a:off x="7810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58674</xdr:rowOff>
    </xdr:from>
    <xdr:to>
      <xdr:col>45</xdr:col>
      <xdr:colOff>177800</xdr:colOff>
      <xdr:row>79</xdr:row>
      <xdr:rowOff>58674</xdr:rowOff>
    </xdr:to>
    <xdr:cxnSp macro="">
      <xdr:nvCxnSpPr>
        <xdr:cNvPr id="342" name="直線コネクタ 341">
          <a:extLst>
            <a:ext uri="{FF2B5EF4-FFF2-40B4-BE49-F238E27FC236}">
              <a16:creationId xmlns:a16="http://schemas.microsoft.com/office/drawing/2014/main" id="{01A8E11B-DCCD-4675-80B5-DD42E2BC938D}"/>
            </a:ext>
          </a:extLst>
        </xdr:cNvPr>
        <xdr:cNvCxnSpPr/>
      </xdr:nvCxnSpPr>
      <xdr:spPr>
        <a:xfrm>
          <a:off x="7861300" y="13603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43" name="n_1aveValue【公営住宅】&#10;一人当たり面積">
          <a:extLst>
            <a:ext uri="{FF2B5EF4-FFF2-40B4-BE49-F238E27FC236}">
              <a16:creationId xmlns:a16="http://schemas.microsoft.com/office/drawing/2014/main" id="{D4115FB2-7B19-48CB-8426-C614E0231929}"/>
            </a:ext>
          </a:extLst>
        </xdr:cNvPr>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44" name="n_2aveValue【公営住宅】&#10;一人当たり面積">
          <a:extLst>
            <a:ext uri="{FF2B5EF4-FFF2-40B4-BE49-F238E27FC236}">
              <a16:creationId xmlns:a16="http://schemas.microsoft.com/office/drawing/2014/main" id="{3286CC9E-36DC-4344-B6BA-310CE52A3453}"/>
            </a:ext>
          </a:extLst>
        </xdr:cNvPr>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45" name="n_3aveValue【公営住宅】&#10;一人当たり面積">
          <a:extLst>
            <a:ext uri="{FF2B5EF4-FFF2-40B4-BE49-F238E27FC236}">
              <a16:creationId xmlns:a16="http://schemas.microsoft.com/office/drawing/2014/main" id="{37D2116B-DBE3-49F1-881B-D42149A084BC}"/>
            </a:ext>
          </a:extLst>
        </xdr:cNvPr>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a:extLst>
            <a:ext uri="{FF2B5EF4-FFF2-40B4-BE49-F238E27FC236}">
              <a16:creationId xmlns:a16="http://schemas.microsoft.com/office/drawing/2014/main" id="{0FFBE713-9DD4-4462-BDE7-A14E65582597}"/>
            </a:ext>
          </a:extLst>
        </xdr:cNvPr>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125544</xdr:rowOff>
    </xdr:from>
    <xdr:ext cx="469744" cy="259045"/>
    <xdr:sp macro="" textlink="">
      <xdr:nvSpPr>
        <xdr:cNvPr id="347" name="n_1mainValue【公営住宅】&#10;一人当たり面積">
          <a:extLst>
            <a:ext uri="{FF2B5EF4-FFF2-40B4-BE49-F238E27FC236}">
              <a16:creationId xmlns:a16="http://schemas.microsoft.com/office/drawing/2014/main" id="{3A048827-940C-467D-993C-CF1C607302B1}"/>
            </a:ext>
          </a:extLst>
        </xdr:cNvPr>
        <xdr:cNvSpPr txBox="1"/>
      </xdr:nvSpPr>
      <xdr:spPr>
        <a:xfrm>
          <a:off x="9391727" y="1332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126001</xdr:rowOff>
    </xdr:from>
    <xdr:ext cx="469744" cy="259045"/>
    <xdr:sp macro="" textlink="">
      <xdr:nvSpPr>
        <xdr:cNvPr id="348" name="n_2mainValue【公営住宅】&#10;一人当たり面積">
          <a:extLst>
            <a:ext uri="{FF2B5EF4-FFF2-40B4-BE49-F238E27FC236}">
              <a16:creationId xmlns:a16="http://schemas.microsoft.com/office/drawing/2014/main" id="{ACC0707E-66DC-418E-B6FF-A11EB213E34A}"/>
            </a:ext>
          </a:extLst>
        </xdr:cNvPr>
        <xdr:cNvSpPr txBox="1"/>
      </xdr:nvSpPr>
      <xdr:spPr>
        <a:xfrm>
          <a:off x="8515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126001</xdr:rowOff>
    </xdr:from>
    <xdr:ext cx="469744" cy="259045"/>
    <xdr:sp macro="" textlink="">
      <xdr:nvSpPr>
        <xdr:cNvPr id="349" name="n_3mainValue【公営住宅】&#10;一人当たり面積">
          <a:extLst>
            <a:ext uri="{FF2B5EF4-FFF2-40B4-BE49-F238E27FC236}">
              <a16:creationId xmlns:a16="http://schemas.microsoft.com/office/drawing/2014/main" id="{03EA4DE3-7708-4CA0-86AC-44ACE91EE44A}"/>
            </a:ext>
          </a:extLst>
        </xdr:cNvPr>
        <xdr:cNvSpPr txBox="1"/>
      </xdr:nvSpPr>
      <xdr:spPr>
        <a:xfrm>
          <a:off x="7626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F9F61867-6F7B-4826-AB1D-323D237E53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427E0A6A-E5B7-4533-8AF2-3FD23AAC3D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210472D8-5304-4BF1-BE2C-5AE55BA7B0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22CCEDB4-0F4A-4982-8968-A19ECC4CB7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490CB7F-0089-4FF8-96E3-7026F66426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2CA37DC6-AB7C-4B9F-97E3-CE14505165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C7E5B068-C51F-4FB1-8156-77E9B205668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7B222382-C2AF-4D29-87DD-C54A8863040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B65C0F0E-60A0-4AC8-BA7E-377DE5B6B0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D258BEC3-FFA0-444C-A899-5930CEDA49A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a:extLst>
            <a:ext uri="{FF2B5EF4-FFF2-40B4-BE49-F238E27FC236}">
              <a16:creationId xmlns:a16="http://schemas.microsoft.com/office/drawing/2014/main" id="{667E1DE5-F575-4D25-A187-3116E5353A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D54E9750-3814-4082-A239-DBFF52001E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a:extLst>
            <a:ext uri="{FF2B5EF4-FFF2-40B4-BE49-F238E27FC236}">
              <a16:creationId xmlns:a16="http://schemas.microsoft.com/office/drawing/2014/main" id="{D0756D26-FD2E-40C3-9664-7021A66A84F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B678D9A8-AC9B-429D-849F-063FA7DC81E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F8F84D91-AA29-4504-A21E-AC2300B3E16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F3969D47-21A0-4B6A-BEDD-3F8921E2732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A5E0BF6E-A9D3-4AE3-96D8-89FF735EFF6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4FB14ECF-1DB1-4BF4-84B9-129BA43199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6E85A001-DDEF-4705-A495-75C9AACC0CD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E3A3A646-9336-460A-9E1D-AC3CF63D830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0C9BC426-EF84-44FF-B1B8-8A015D59A64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18E01A12-2711-49FA-B2F6-4140B8F52DF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2" name="テキスト ボックス 371">
          <a:extLst>
            <a:ext uri="{FF2B5EF4-FFF2-40B4-BE49-F238E27FC236}">
              <a16:creationId xmlns:a16="http://schemas.microsoft.com/office/drawing/2014/main" id="{A319A135-26EF-4C28-A3D1-92A39383E36B}"/>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2EB7153A-5045-4CB6-821D-2BA2CD57FEC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4" name="テキスト ボックス 373">
          <a:extLst>
            <a:ext uri="{FF2B5EF4-FFF2-40B4-BE49-F238E27FC236}">
              <a16:creationId xmlns:a16="http://schemas.microsoft.com/office/drawing/2014/main" id="{7B4AC96A-2E28-47D7-AA15-16365FFF6E98}"/>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港湾・漁港】&#10;有形固定資産減価償却率グラフ枠">
          <a:extLst>
            <a:ext uri="{FF2B5EF4-FFF2-40B4-BE49-F238E27FC236}">
              <a16:creationId xmlns:a16="http://schemas.microsoft.com/office/drawing/2014/main" id="{E956A5A4-BF8C-4680-AE40-78CEE83916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120287</xdr:rowOff>
    </xdr:from>
    <xdr:to>
      <xdr:col>24</xdr:col>
      <xdr:colOff>62865</xdr:colOff>
      <xdr:row>108</xdr:row>
      <xdr:rowOff>82731</xdr:rowOff>
    </xdr:to>
    <xdr:cxnSp macro="">
      <xdr:nvCxnSpPr>
        <xdr:cNvPr id="376" name="直線コネクタ 375">
          <a:extLst>
            <a:ext uri="{FF2B5EF4-FFF2-40B4-BE49-F238E27FC236}">
              <a16:creationId xmlns:a16="http://schemas.microsoft.com/office/drawing/2014/main" id="{5B5BD33F-D8CC-4CAD-900F-E45EE931049F}"/>
            </a:ext>
          </a:extLst>
        </xdr:cNvPr>
        <xdr:cNvCxnSpPr/>
      </xdr:nvCxnSpPr>
      <xdr:spPr>
        <a:xfrm flipV="1">
          <a:off x="4634865" y="170938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77" name="【港湾・漁港】&#10;有形固定資産減価償却率最小値テキスト">
          <a:extLst>
            <a:ext uri="{FF2B5EF4-FFF2-40B4-BE49-F238E27FC236}">
              <a16:creationId xmlns:a16="http://schemas.microsoft.com/office/drawing/2014/main" id="{B2702667-74E5-4359-9308-970A1106723F}"/>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78" name="直線コネクタ 377">
          <a:extLst>
            <a:ext uri="{FF2B5EF4-FFF2-40B4-BE49-F238E27FC236}">
              <a16:creationId xmlns:a16="http://schemas.microsoft.com/office/drawing/2014/main" id="{848DB71E-3E36-40A1-AB7C-78C7BBB66298}"/>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66964</xdr:rowOff>
    </xdr:from>
    <xdr:ext cx="405111" cy="259045"/>
    <xdr:sp macro="" textlink="">
      <xdr:nvSpPr>
        <xdr:cNvPr id="379" name="【港湾・漁港】&#10;有形固定資産減価償却率最大値テキスト">
          <a:extLst>
            <a:ext uri="{FF2B5EF4-FFF2-40B4-BE49-F238E27FC236}">
              <a16:creationId xmlns:a16="http://schemas.microsoft.com/office/drawing/2014/main" id="{AD3AF2BC-B0E3-4C8A-9B00-BDEA6BA93693}"/>
            </a:ext>
          </a:extLst>
        </xdr:cNvPr>
        <xdr:cNvSpPr txBox="1"/>
      </xdr:nvSpPr>
      <xdr:spPr>
        <a:xfrm>
          <a:off x="4673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120287</xdr:rowOff>
    </xdr:from>
    <xdr:to>
      <xdr:col>24</xdr:col>
      <xdr:colOff>152400</xdr:colOff>
      <xdr:row>99</xdr:row>
      <xdr:rowOff>120287</xdr:rowOff>
    </xdr:to>
    <xdr:cxnSp macro="">
      <xdr:nvCxnSpPr>
        <xdr:cNvPr id="380" name="直線コネクタ 379">
          <a:extLst>
            <a:ext uri="{FF2B5EF4-FFF2-40B4-BE49-F238E27FC236}">
              <a16:creationId xmlns:a16="http://schemas.microsoft.com/office/drawing/2014/main" id="{A8C1E8E9-F096-402A-828A-5C5A82956E17}"/>
            </a:ext>
          </a:extLst>
        </xdr:cNvPr>
        <xdr:cNvCxnSpPr/>
      </xdr:nvCxnSpPr>
      <xdr:spPr>
        <a:xfrm>
          <a:off x="4546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107059</xdr:rowOff>
    </xdr:from>
    <xdr:ext cx="405111" cy="259045"/>
    <xdr:sp macro="" textlink="">
      <xdr:nvSpPr>
        <xdr:cNvPr id="381" name="【港湾・漁港】&#10;有形固定資産減価償却率平均値テキスト">
          <a:extLst>
            <a:ext uri="{FF2B5EF4-FFF2-40B4-BE49-F238E27FC236}">
              <a16:creationId xmlns:a16="http://schemas.microsoft.com/office/drawing/2014/main" id="{1F71B0B5-5127-404A-A886-67EA3A7863DA}"/>
            </a:ext>
          </a:extLst>
        </xdr:cNvPr>
        <xdr:cNvSpPr txBox="1"/>
      </xdr:nvSpPr>
      <xdr:spPr>
        <a:xfrm>
          <a:off x="4673600" y="1742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382" name="フローチャート: 判断 381">
          <a:extLst>
            <a:ext uri="{FF2B5EF4-FFF2-40B4-BE49-F238E27FC236}">
              <a16:creationId xmlns:a16="http://schemas.microsoft.com/office/drawing/2014/main" id="{89FEE96A-7C3A-4EC6-963D-C160B5F237CF}"/>
            </a:ext>
          </a:extLst>
        </xdr:cNvPr>
        <xdr:cNvSpPr/>
      </xdr:nvSpPr>
      <xdr:spPr>
        <a:xfrm>
          <a:off x="45847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125005</xdr:rowOff>
    </xdr:from>
    <xdr:to>
      <xdr:col>20</xdr:col>
      <xdr:colOff>38100</xdr:colOff>
      <xdr:row>102</xdr:row>
      <xdr:rowOff>55155</xdr:rowOff>
    </xdr:to>
    <xdr:sp macro="" textlink="">
      <xdr:nvSpPr>
        <xdr:cNvPr id="383" name="フローチャート: 判断 382">
          <a:extLst>
            <a:ext uri="{FF2B5EF4-FFF2-40B4-BE49-F238E27FC236}">
              <a16:creationId xmlns:a16="http://schemas.microsoft.com/office/drawing/2014/main" id="{B3258CE7-F458-4B23-9D6F-236CF84AF0B0}"/>
            </a:ext>
          </a:extLst>
        </xdr:cNvPr>
        <xdr:cNvSpPr/>
      </xdr:nvSpPr>
      <xdr:spPr>
        <a:xfrm>
          <a:off x="37465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95613</xdr:rowOff>
    </xdr:from>
    <xdr:to>
      <xdr:col>15</xdr:col>
      <xdr:colOff>101600</xdr:colOff>
      <xdr:row>102</xdr:row>
      <xdr:rowOff>25763</xdr:rowOff>
    </xdr:to>
    <xdr:sp macro="" textlink="">
      <xdr:nvSpPr>
        <xdr:cNvPr id="384" name="フローチャート: 判断 383">
          <a:extLst>
            <a:ext uri="{FF2B5EF4-FFF2-40B4-BE49-F238E27FC236}">
              <a16:creationId xmlns:a16="http://schemas.microsoft.com/office/drawing/2014/main" id="{5AC07AD4-3AF4-419E-B138-E2E68AE4E408}"/>
            </a:ext>
          </a:extLst>
        </xdr:cNvPr>
        <xdr:cNvSpPr/>
      </xdr:nvSpPr>
      <xdr:spPr>
        <a:xfrm>
          <a:off x="28575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85" name="フローチャート: 判断 384">
          <a:extLst>
            <a:ext uri="{FF2B5EF4-FFF2-40B4-BE49-F238E27FC236}">
              <a16:creationId xmlns:a16="http://schemas.microsoft.com/office/drawing/2014/main" id="{AC658B4F-4FB2-4317-845E-F4B4F762E1EB}"/>
            </a:ext>
          </a:extLst>
        </xdr:cNvPr>
        <xdr:cNvSpPr/>
      </xdr:nvSpPr>
      <xdr:spPr>
        <a:xfrm>
          <a:off x="196850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13970</xdr:rowOff>
    </xdr:from>
    <xdr:to>
      <xdr:col>6</xdr:col>
      <xdr:colOff>38100</xdr:colOff>
      <xdr:row>99</xdr:row>
      <xdr:rowOff>115570</xdr:rowOff>
    </xdr:to>
    <xdr:sp macro="" textlink="">
      <xdr:nvSpPr>
        <xdr:cNvPr id="386" name="フローチャート: 判断 385">
          <a:extLst>
            <a:ext uri="{FF2B5EF4-FFF2-40B4-BE49-F238E27FC236}">
              <a16:creationId xmlns:a16="http://schemas.microsoft.com/office/drawing/2014/main" id="{00D6E347-3A35-4076-80BB-F99F86A0CD77}"/>
            </a:ext>
          </a:extLst>
        </xdr:cNvPr>
        <xdr:cNvSpPr/>
      </xdr:nvSpPr>
      <xdr:spPr>
        <a:xfrm>
          <a:off x="1079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EEFC110-F75E-49C4-AD84-88E46CD663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F932DD69-A685-4EC8-96EF-2F01E40BE9D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7EF805DD-6085-4D55-8FAF-EC478E0B3C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F333EDB9-B106-4022-8FE2-9337EF5DE3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7DCB8433-6B54-40D4-AF6D-B0412F9E7AD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53158</xdr:rowOff>
    </xdr:from>
    <xdr:to>
      <xdr:col>24</xdr:col>
      <xdr:colOff>114300</xdr:colOff>
      <xdr:row>103</xdr:row>
      <xdr:rowOff>154758</xdr:rowOff>
    </xdr:to>
    <xdr:sp macro="" textlink="">
      <xdr:nvSpPr>
        <xdr:cNvPr id="392" name="楕円 391">
          <a:extLst>
            <a:ext uri="{FF2B5EF4-FFF2-40B4-BE49-F238E27FC236}">
              <a16:creationId xmlns:a16="http://schemas.microsoft.com/office/drawing/2014/main" id="{C9618F08-F7EC-46C9-9438-7E3C63707213}"/>
            </a:ext>
          </a:extLst>
        </xdr:cNvPr>
        <xdr:cNvSpPr/>
      </xdr:nvSpPr>
      <xdr:spPr>
        <a:xfrm>
          <a:off x="4584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31585</xdr:rowOff>
    </xdr:from>
    <xdr:ext cx="405111" cy="259045"/>
    <xdr:sp macro="" textlink="">
      <xdr:nvSpPr>
        <xdr:cNvPr id="393" name="【港湾・漁港】&#10;有形固定資産減価償却率該当値テキスト">
          <a:extLst>
            <a:ext uri="{FF2B5EF4-FFF2-40B4-BE49-F238E27FC236}">
              <a16:creationId xmlns:a16="http://schemas.microsoft.com/office/drawing/2014/main" id="{719BD20D-8254-4029-9C5D-4E8DF4ABB784}"/>
            </a:ext>
          </a:extLst>
        </xdr:cNvPr>
        <xdr:cNvSpPr txBox="1"/>
      </xdr:nvSpPr>
      <xdr:spPr>
        <a:xfrm>
          <a:off x="4673600"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394" name="楕円 393">
          <a:extLst>
            <a:ext uri="{FF2B5EF4-FFF2-40B4-BE49-F238E27FC236}">
              <a16:creationId xmlns:a16="http://schemas.microsoft.com/office/drawing/2014/main" id="{BDF963D9-237E-4982-ACFA-F6AA54BABACB}"/>
            </a:ext>
          </a:extLst>
        </xdr:cNvPr>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103958</xdr:rowOff>
    </xdr:to>
    <xdr:cxnSp macro="">
      <xdr:nvCxnSpPr>
        <xdr:cNvPr id="395" name="直線コネクタ 394">
          <a:extLst>
            <a:ext uri="{FF2B5EF4-FFF2-40B4-BE49-F238E27FC236}">
              <a16:creationId xmlns:a16="http://schemas.microsoft.com/office/drawing/2014/main" id="{7DBA93AF-A88D-4C63-A01B-31B05C56E16B}"/>
            </a:ext>
          </a:extLst>
        </xdr:cNvPr>
        <xdr:cNvCxnSpPr/>
      </xdr:nvCxnSpPr>
      <xdr:spPr>
        <a:xfrm>
          <a:off x="3797300" y="1770126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103777</xdr:rowOff>
    </xdr:from>
    <xdr:to>
      <xdr:col>15</xdr:col>
      <xdr:colOff>101600</xdr:colOff>
      <xdr:row>103</xdr:row>
      <xdr:rowOff>33927</xdr:rowOff>
    </xdr:to>
    <xdr:sp macro="" textlink="">
      <xdr:nvSpPr>
        <xdr:cNvPr id="396" name="楕円 395">
          <a:extLst>
            <a:ext uri="{FF2B5EF4-FFF2-40B4-BE49-F238E27FC236}">
              <a16:creationId xmlns:a16="http://schemas.microsoft.com/office/drawing/2014/main" id="{2275B75C-40B5-42B1-9B44-C037373226D8}"/>
            </a:ext>
          </a:extLst>
        </xdr:cNvPr>
        <xdr:cNvSpPr/>
      </xdr:nvSpPr>
      <xdr:spPr>
        <a:xfrm>
          <a:off x="2857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154577</xdr:rowOff>
    </xdr:from>
    <xdr:to>
      <xdr:col>19</xdr:col>
      <xdr:colOff>177800</xdr:colOff>
      <xdr:row>103</xdr:row>
      <xdr:rowOff>41911</xdr:rowOff>
    </xdr:to>
    <xdr:cxnSp macro="">
      <xdr:nvCxnSpPr>
        <xdr:cNvPr id="397" name="直線コネクタ 396">
          <a:extLst>
            <a:ext uri="{FF2B5EF4-FFF2-40B4-BE49-F238E27FC236}">
              <a16:creationId xmlns:a16="http://schemas.microsoft.com/office/drawing/2014/main" id="{C815D9CD-4CA4-4E0F-BD6C-C3161109ECAD}"/>
            </a:ext>
          </a:extLst>
        </xdr:cNvPr>
        <xdr:cNvCxnSpPr/>
      </xdr:nvCxnSpPr>
      <xdr:spPr>
        <a:xfrm>
          <a:off x="2908300" y="176424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35198</xdr:rowOff>
    </xdr:from>
    <xdr:to>
      <xdr:col>10</xdr:col>
      <xdr:colOff>165100</xdr:colOff>
      <xdr:row>102</xdr:row>
      <xdr:rowOff>136798</xdr:rowOff>
    </xdr:to>
    <xdr:sp macro="" textlink="">
      <xdr:nvSpPr>
        <xdr:cNvPr id="398" name="楕円 397">
          <a:extLst>
            <a:ext uri="{FF2B5EF4-FFF2-40B4-BE49-F238E27FC236}">
              <a16:creationId xmlns:a16="http://schemas.microsoft.com/office/drawing/2014/main" id="{13334E97-0F2C-4A20-BDE8-08837733BF80}"/>
            </a:ext>
          </a:extLst>
        </xdr:cNvPr>
        <xdr:cNvSpPr/>
      </xdr:nvSpPr>
      <xdr:spPr>
        <a:xfrm>
          <a:off x="1968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85998</xdr:rowOff>
    </xdr:from>
    <xdr:to>
      <xdr:col>15</xdr:col>
      <xdr:colOff>50800</xdr:colOff>
      <xdr:row>102</xdr:row>
      <xdr:rowOff>154577</xdr:rowOff>
    </xdr:to>
    <xdr:cxnSp macro="">
      <xdr:nvCxnSpPr>
        <xdr:cNvPr id="399" name="直線コネクタ 398">
          <a:extLst>
            <a:ext uri="{FF2B5EF4-FFF2-40B4-BE49-F238E27FC236}">
              <a16:creationId xmlns:a16="http://schemas.microsoft.com/office/drawing/2014/main" id="{22DC3324-5347-4B01-A29E-706DF91F63A3}"/>
            </a:ext>
          </a:extLst>
        </xdr:cNvPr>
        <xdr:cNvCxnSpPr/>
      </xdr:nvCxnSpPr>
      <xdr:spPr>
        <a:xfrm>
          <a:off x="2019300" y="1757389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71682</xdr:rowOff>
    </xdr:from>
    <xdr:ext cx="405111" cy="259045"/>
    <xdr:sp macro="" textlink="">
      <xdr:nvSpPr>
        <xdr:cNvPr id="400" name="n_1aveValue【港湾・漁港】&#10;有形固定資産減価償却率">
          <a:extLst>
            <a:ext uri="{FF2B5EF4-FFF2-40B4-BE49-F238E27FC236}">
              <a16:creationId xmlns:a16="http://schemas.microsoft.com/office/drawing/2014/main" id="{92C22170-DF84-4D77-A7BA-94438962B452}"/>
            </a:ext>
          </a:extLst>
        </xdr:cNvPr>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42290</xdr:rowOff>
    </xdr:from>
    <xdr:ext cx="405111" cy="259045"/>
    <xdr:sp macro="" textlink="">
      <xdr:nvSpPr>
        <xdr:cNvPr id="401" name="n_2aveValue【港湾・漁港】&#10;有形固定資産減価償却率">
          <a:extLst>
            <a:ext uri="{FF2B5EF4-FFF2-40B4-BE49-F238E27FC236}">
              <a16:creationId xmlns:a16="http://schemas.microsoft.com/office/drawing/2014/main" id="{2AE8068B-ECD6-49DC-97C8-50DBF9220B2D}"/>
            </a:ext>
          </a:extLst>
        </xdr:cNvPr>
        <xdr:cNvSpPr txBox="1"/>
      </xdr:nvSpPr>
      <xdr:spPr>
        <a:xfrm>
          <a:off x="2705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402" name="n_3aveValue【港湾・漁港】&#10;有形固定資産減価償却率">
          <a:extLst>
            <a:ext uri="{FF2B5EF4-FFF2-40B4-BE49-F238E27FC236}">
              <a16:creationId xmlns:a16="http://schemas.microsoft.com/office/drawing/2014/main" id="{D807CE8D-3603-4491-ABE8-2598E997AEAF}"/>
            </a:ext>
          </a:extLst>
        </xdr:cNvPr>
        <xdr:cNvSpPr txBox="1"/>
      </xdr:nvSpPr>
      <xdr:spPr>
        <a:xfrm>
          <a:off x="1816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132097</xdr:rowOff>
    </xdr:from>
    <xdr:ext cx="405111" cy="259045"/>
    <xdr:sp macro="" textlink="">
      <xdr:nvSpPr>
        <xdr:cNvPr id="403" name="n_4aveValue【港湾・漁港】&#10;有形固定資産減価償却率">
          <a:extLst>
            <a:ext uri="{FF2B5EF4-FFF2-40B4-BE49-F238E27FC236}">
              <a16:creationId xmlns:a16="http://schemas.microsoft.com/office/drawing/2014/main" id="{917F5E80-62D9-4296-9ADC-6438011FFF38}"/>
            </a:ext>
          </a:extLst>
        </xdr:cNvPr>
        <xdr:cNvSpPr txBox="1"/>
      </xdr:nvSpPr>
      <xdr:spPr>
        <a:xfrm>
          <a:off x="9277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83838</xdr:rowOff>
    </xdr:from>
    <xdr:ext cx="405111" cy="259045"/>
    <xdr:sp macro="" textlink="">
      <xdr:nvSpPr>
        <xdr:cNvPr id="404" name="n_1mainValue【港湾・漁港】&#10;有形固定資産減価償却率">
          <a:extLst>
            <a:ext uri="{FF2B5EF4-FFF2-40B4-BE49-F238E27FC236}">
              <a16:creationId xmlns:a16="http://schemas.microsoft.com/office/drawing/2014/main" id="{C78D4F0B-2EBD-45FB-B8A4-74DE1D12C8DA}"/>
            </a:ext>
          </a:extLst>
        </xdr:cNvPr>
        <xdr:cNvSpPr txBox="1"/>
      </xdr:nvSpPr>
      <xdr:spPr>
        <a:xfrm>
          <a:off x="358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25054</xdr:rowOff>
    </xdr:from>
    <xdr:ext cx="405111" cy="259045"/>
    <xdr:sp macro="" textlink="">
      <xdr:nvSpPr>
        <xdr:cNvPr id="405" name="n_2mainValue【港湾・漁港】&#10;有形固定資産減価償却率">
          <a:extLst>
            <a:ext uri="{FF2B5EF4-FFF2-40B4-BE49-F238E27FC236}">
              <a16:creationId xmlns:a16="http://schemas.microsoft.com/office/drawing/2014/main" id="{D380572E-A612-4338-85B0-C900ADA3B55D}"/>
            </a:ext>
          </a:extLst>
        </xdr:cNvPr>
        <xdr:cNvSpPr txBox="1"/>
      </xdr:nvSpPr>
      <xdr:spPr>
        <a:xfrm>
          <a:off x="270574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127925</xdr:rowOff>
    </xdr:from>
    <xdr:ext cx="405111" cy="259045"/>
    <xdr:sp macro="" textlink="">
      <xdr:nvSpPr>
        <xdr:cNvPr id="406" name="n_3mainValue【港湾・漁港】&#10;有形固定資産減価償却率">
          <a:extLst>
            <a:ext uri="{FF2B5EF4-FFF2-40B4-BE49-F238E27FC236}">
              <a16:creationId xmlns:a16="http://schemas.microsoft.com/office/drawing/2014/main" id="{4F6F95EF-EA33-4E10-B644-F33A0B4D37F0}"/>
            </a:ext>
          </a:extLst>
        </xdr:cNvPr>
        <xdr:cNvSpPr txBox="1"/>
      </xdr:nvSpPr>
      <xdr:spPr>
        <a:xfrm>
          <a:off x="18167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AFE8AFF0-E9D7-4AF2-A7D8-581588CE66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9DBEFD00-0097-40A9-BD2D-AB3FCCE3DA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1A5D51DF-A471-4BB6-BDCA-8E5EAE2E1B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1FFBE7B4-BCC8-491A-AEF5-2047C1A189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18731F3A-0A9E-44A1-8CE1-E29E31655E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474E0FCF-4B99-4E7A-A003-192FFE986B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BE94C00D-DA90-420E-9C75-0F571BCD16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5AF1D0F4-9E41-46D7-91D3-9C2FA89BD72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EB8252CA-DE76-4F25-82BE-111DD988C8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91BACA79-E861-4464-A76F-1E0EC6E16E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a:extLst>
            <a:ext uri="{FF2B5EF4-FFF2-40B4-BE49-F238E27FC236}">
              <a16:creationId xmlns:a16="http://schemas.microsoft.com/office/drawing/2014/main" id="{53465478-189E-48B5-B922-C2A432A076C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8" name="テキスト ボックス 417">
          <a:extLst>
            <a:ext uri="{FF2B5EF4-FFF2-40B4-BE49-F238E27FC236}">
              <a16:creationId xmlns:a16="http://schemas.microsoft.com/office/drawing/2014/main" id="{F6B09418-FEC0-42AF-BF13-99653ACD2AAC}"/>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a:extLst>
            <a:ext uri="{FF2B5EF4-FFF2-40B4-BE49-F238E27FC236}">
              <a16:creationId xmlns:a16="http://schemas.microsoft.com/office/drawing/2014/main" id="{8B281728-B10F-4D0E-AE5E-E848339A4F6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0" name="テキスト ボックス 419">
          <a:extLst>
            <a:ext uri="{FF2B5EF4-FFF2-40B4-BE49-F238E27FC236}">
              <a16:creationId xmlns:a16="http://schemas.microsoft.com/office/drawing/2014/main" id="{DADC2C7B-E6F2-449C-9CB5-AD3C6DBFFD55}"/>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a:extLst>
            <a:ext uri="{FF2B5EF4-FFF2-40B4-BE49-F238E27FC236}">
              <a16:creationId xmlns:a16="http://schemas.microsoft.com/office/drawing/2014/main" id="{C4D23DA2-4F7D-4644-BAE9-B1C09644ACB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2" name="テキスト ボックス 421">
          <a:extLst>
            <a:ext uri="{FF2B5EF4-FFF2-40B4-BE49-F238E27FC236}">
              <a16:creationId xmlns:a16="http://schemas.microsoft.com/office/drawing/2014/main" id="{FD4B76F7-10E5-4EC2-9EE7-9A0A739C0DF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a:extLst>
            <a:ext uri="{FF2B5EF4-FFF2-40B4-BE49-F238E27FC236}">
              <a16:creationId xmlns:a16="http://schemas.microsoft.com/office/drawing/2014/main" id="{8DD02532-AF60-4111-9669-1FE9D6F5C3D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4" name="テキスト ボックス 423">
          <a:extLst>
            <a:ext uri="{FF2B5EF4-FFF2-40B4-BE49-F238E27FC236}">
              <a16:creationId xmlns:a16="http://schemas.microsoft.com/office/drawing/2014/main" id="{52895D34-3118-412D-9B3D-5427416DBC9E}"/>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a:extLst>
            <a:ext uri="{FF2B5EF4-FFF2-40B4-BE49-F238E27FC236}">
              <a16:creationId xmlns:a16="http://schemas.microsoft.com/office/drawing/2014/main" id="{426A5DB6-C58B-4BFE-B482-DCAE6C857D0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6" name="テキスト ボックス 425">
          <a:extLst>
            <a:ext uri="{FF2B5EF4-FFF2-40B4-BE49-F238E27FC236}">
              <a16:creationId xmlns:a16="http://schemas.microsoft.com/office/drawing/2014/main" id="{7927C0A2-1A0F-4E81-82DD-B2731E714E53}"/>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AB1C5EC0-2CB5-406A-BD8A-DA7EF6C94C2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a:extLst>
            <a:ext uri="{FF2B5EF4-FFF2-40B4-BE49-F238E27FC236}">
              <a16:creationId xmlns:a16="http://schemas.microsoft.com/office/drawing/2014/main" id="{47A79A55-081F-4BBB-93F3-FD154847F853}"/>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a:extLst>
            <a:ext uri="{FF2B5EF4-FFF2-40B4-BE49-F238E27FC236}">
              <a16:creationId xmlns:a16="http://schemas.microsoft.com/office/drawing/2014/main" id="{DDCD8B50-CC31-48E0-96B7-DA81E285C64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30" name="直線コネクタ 429">
          <a:extLst>
            <a:ext uri="{FF2B5EF4-FFF2-40B4-BE49-F238E27FC236}">
              <a16:creationId xmlns:a16="http://schemas.microsoft.com/office/drawing/2014/main" id="{A2C45804-5C9F-4E1C-9F4F-22F72A5B1CDC}"/>
            </a:ext>
          </a:extLst>
        </xdr:cNvPr>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31" name="【港湾・漁港】&#10;一人当たり有形固定資産（償却資産）額最小値テキスト">
          <a:extLst>
            <a:ext uri="{FF2B5EF4-FFF2-40B4-BE49-F238E27FC236}">
              <a16:creationId xmlns:a16="http://schemas.microsoft.com/office/drawing/2014/main" id="{87B8E600-A34D-4A9D-967F-B23AF685E56D}"/>
            </a:ext>
          </a:extLst>
        </xdr:cNvPr>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32" name="直線コネクタ 431">
          <a:extLst>
            <a:ext uri="{FF2B5EF4-FFF2-40B4-BE49-F238E27FC236}">
              <a16:creationId xmlns:a16="http://schemas.microsoft.com/office/drawing/2014/main" id="{0BD88AD3-053B-4257-BEF7-DAD0E87D9051}"/>
            </a:ext>
          </a:extLst>
        </xdr:cNvPr>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33" name="【港湾・漁港】&#10;一人当たり有形固定資産（償却資産）額最大値テキスト">
          <a:extLst>
            <a:ext uri="{FF2B5EF4-FFF2-40B4-BE49-F238E27FC236}">
              <a16:creationId xmlns:a16="http://schemas.microsoft.com/office/drawing/2014/main" id="{B0AABC36-78C5-42D9-B544-42789E3AFA9A}"/>
            </a:ext>
          </a:extLst>
        </xdr:cNvPr>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34" name="直線コネクタ 433">
          <a:extLst>
            <a:ext uri="{FF2B5EF4-FFF2-40B4-BE49-F238E27FC236}">
              <a16:creationId xmlns:a16="http://schemas.microsoft.com/office/drawing/2014/main" id="{2E2867C8-B1E9-40C5-9883-6DDCBA29F122}"/>
            </a:ext>
          </a:extLst>
        </xdr:cNvPr>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146077</xdr:rowOff>
    </xdr:from>
    <xdr:ext cx="534377" cy="259045"/>
    <xdr:sp macro="" textlink="">
      <xdr:nvSpPr>
        <xdr:cNvPr id="435" name="【港湾・漁港】&#10;一人当たり有形固定資産（償却資産）額平均値テキスト">
          <a:extLst>
            <a:ext uri="{FF2B5EF4-FFF2-40B4-BE49-F238E27FC236}">
              <a16:creationId xmlns:a16="http://schemas.microsoft.com/office/drawing/2014/main" id="{1421CE88-13FC-4B02-AE13-5FBC31E384BF}"/>
            </a:ext>
          </a:extLst>
        </xdr:cNvPr>
        <xdr:cNvSpPr txBox="1"/>
      </xdr:nvSpPr>
      <xdr:spPr>
        <a:xfrm>
          <a:off x="10515600" y="183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36" name="フローチャート: 判断 435">
          <a:extLst>
            <a:ext uri="{FF2B5EF4-FFF2-40B4-BE49-F238E27FC236}">
              <a16:creationId xmlns:a16="http://schemas.microsoft.com/office/drawing/2014/main" id="{58C6D561-8F73-4A1A-9DC9-755F6FEBE47B}"/>
            </a:ext>
          </a:extLst>
        </xdr:cNvPr>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37" name="フローチャート: 判断 436">
          <a:extLst>
            <a:ext uri="{FF2B5EF4-FFF2-40B4-BE49-F238E27FC236}">
              <a16:creationId xmlns:a16="http://schemas.microsoft.com/office/drawing/2014/main" id="{E5F48A9F-9A07-42A5-848D-55EB4808AC4A}"/>
            </a:ext>
          </a:extLst>
        </xdr:cNvPr>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38" name="フローチャート: 判断 437">
          <a:extLst>
            <a:ext uri="{FF2B5EF4-FFF2-40B4-BE49-F238E27FC236}">
              <a16:creationId xmlns:a16="http://schemas.microsoft.com/office/drawing/2014/main" id="{9B71E69D-BA00-41E4-BB3C-14B098176C11}"/>
            </a:ext>
          </a:extLst>
        </xdr:cNvPr>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39" name="フローチャート: 判断 438">
          <a:extLst>
            <a:ext uri="{FF2B5EF4-FFF2-40B4-BE49-F238E27FC236}">
              <a16:creationId xmlns:a16="http://schemas.microsoft.com/office/drawing/2014/main" id="{D62C4728-72B9-4945-872E-31125C1ABA79}"/>
            </a:ext>
          </a:extLst>
        </xdr:cNvPr>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40" name="フローチャート: 判断 439">
          <a:extLst>
            <a:ext uri="{FF2B5EF4-FFF2-40B4-BE49-F238E27FC236}">
              <a16:creationId xmlns:a16="http://schemas.microsoft.com/office/drawing/2014/main" id="{6DF52A58-F45C-4020-9D26-5A0B8A1BED4B}"/>
            </a:ext>
          </a:extLst>
        </xdr:cNvPr>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42A210DB-5D79-44DA-BB10-BB47F9E75C4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88F02F06-90CD-4715-B8E6-1576AEAEDA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4B67183C-A446-4389-90F3-F089782E34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4E4DD2C8-6983-4CDA-B870-98F976DF389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D7D4DA8-9059-4C96-BF64-B076DD03098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86466</xdr:rowOff>
    </xdr:from>
    <xdr:to>
      <xdr:col>55</xdr:col>
      <xdr:colOff>50800</xdr:colOff>
      <xdr:row>101</xdr:row>
      <xdr:rowOff>16616</xdr:rowOff>
    </xdr:to>
    <xdr:sp macro="" textlink="">
      <xdr:nvSpPr>
        <xdr:cNvPr id="446" name="楕円 445">
          <a:extLst>
            <a:ext uri="{FF2B5EF4-FFF2-40B4-BE49-F238E27FC236}">
              <a16:creationId xmlns:a16="http://schemas.microsoft.com/office/drawing/2014/main" id="{E219CB5D-E728-4448-B4E9-0A35ED05499E}"/>
            </a:ext>
          </a:extLst>
        </xdr:cNvPr>
        <xdr:cNvSpPr/>
      </xdr:nvSpPr>
      <xdr:spPr>
        <a:xfrm>
          <a:off x="10426700" y="172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39493</xdr:rowOff>
    </xdr:from>
    <xdr:ext cx="599010" cy="259045"/>
    <xdr:sp macro="" textlink="">
      <xdr:nvSpPr>
        <xdr:cNvPr id="447" name="【港湾・漁港】&#10;一人当たり有形固定資産（償却資産）額該当値テキスト">
          <a:extLst>
            <a:ext uri="{FF2B5EF4-FFF2-40B4-BE49-F238E27FC236}">
              <a16:creationId xmlns:a16="http://schemas.microsoft.com/office/drawing/2014/main" id="{6A27FFD5-E89F-41BA-91C9-15666CB57E8C}"/>
            </a:ext>
          </a:extLst>
        </xdr:cNvPr>
        <xdr:cNvSpPr txBox="1"/>
      </xdr:nvSpPr>
      <xdr:spPr>
        <a:xfrm>
          <a:off x="10515600" y="1718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105714</xdr:rowOff>
    </xdr:from>
    <xdr:to>
      <xdr:col>50</xdr:col>
      <xdr:colOff>165100</xdr:colOff>
      <xdr:row>101</xdr:row>
      <xdr:rowOff>35864</xdr:rowOff>
    </xdr:to>
    <xdr:sp macro="" textlink="">
      <xdr:nvSpPr>
        <xdr:cNvPr id="448" name="楕円 447">
          <a:extLst>
            <a:ext uri="{FF2B5EF4-FFF2-40B4-BE49-F238E27FC236}">
              <a16:creationId xmlns:a16="http://schemas.microsoft.com/office/drawing/2014/main" id="{2BD5FEA7-FC24-4037-96AB-EA99C539A937}"/>
            </a:ext>
          </a:extLst>
        </xdr:cNvPr>
        <xdr:cNvSpPr/>
      </xdr:nvSpPr>
      <xdr:spPr>
        <a:xfrm>
          <a:off x="9588500" y="172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137266</xdr:rowOff>
    </xdr:from>
    <xdr:to>
      <xdr:col>55</xdr:col>
      <xdr:colOff>0</xdr:colOff>
      <xdr:row>100</xdr:row>
      <xdr:rowOff>156514</xdr:rowOff>
    </xdr:to>
    <xdr:cxnSp macro="">
      <xdr:nvCxnSpPr>
        <xdr:cNvPr id="449" name="直線コネクタ 448">
          <a:extLst>
            <a:ext uri="{FF2B5EF4-FFF2-40B4-BE49-F238E27FC236}">
              <a16:creationId xmlns:a16="http://schemas.microsoft.com/office/drawing/2014/main" id="{792D778F-AC26-4EA4-A994-8E42CEEF0155}"/>
            </a:ext>
          </a:extLst>
        </xdr:cNvPr>
        <xdr:cNvCxnSpPr/>
      </xdr:nvCxnSpPr>
      <xdr:spPr>
        <a:xfrm flipV="1">
          <a:off x="9639300" y="17282266"/>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124566</xdr:rowOff>
    </xdr:from>
    <xdr:to>
      <xdr:col>46</xdr:col>
      <xdr:colOff>38100</xdr:colOff>
      <xdr:row>101</xdr:row>
      <xdr:rowOff>54716</xdr:rowOff>
    </xdr:to>
    <xdr:sp macro="" textlink="">
      <xdr:nvSpPr>
        <xdr:cNvPr id="450" name="楕円 449">
          <a:extLst>
            <a:ext uri="{FF2B5EF4-FFF2-40B4-BE49-F238E27FC236}">
              <a16:creationId xmlns:a16="http://schemas.microsoft.com/office/drawing/2014/main" id="{E658083A-A6BC-485E-B62A-505E09B8C1D2}"/>
            </a:ext>
          </a:extLst>
        </xdr:cNvPr>
        <xdr:cNvSpPr/>
      </xdr:nvSpPr>
      <xdr:spPr>
        <a:xfrm>
          <a:off x="8699500" y="172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156514</xdr:rowOff>
    </xdr:from>
    <xdr:to>
      <xdr:col>50</xdr:col>
      <xdr:colOff>114300</xdr:colOff>
      <xdr:row>101</xdr:row>
      <xdr:rowOff>3916</xdr:rowOff>
    </xdr:to>
    <xdr:cxnSp macro="">
      <xdr:nvCxnSpPr>
        <xdr:cNvPr id="451" name="直線コネクタ 450">
          <a:extLst>
            <a:ext uri="{FF2B5EF4-FFF2-40B4-BE49-F238E27FC236}">
              <a16:creationId xmlns:a16="http://schemas.microsoft.com/office/drawing/2014/main" id="{BBACEF0A-E012-4AF6-B298-6C09A286EEEF}"/>
            </a:ext>
          </a:extLst>
        </xdr:cNvPr>
        <xdr:cNvCxnSpPr/>
      </xdr:nvCxnSpPr>
      <xdr:spPr>
        <a:xfrm flipV="1">
          <a:off x="8750300" y="17301514"/>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141002</xdr:rowOff>
    </xdr:from>
    <xdr:to>
      <xdr:col>41</xdr:col>
      <xdr:colOff>101600</xdr:colOff>
      <xdr:row>101</xdr:row>
      <xdr:rowOff>71152</xdr:rowOff>
    </xdr:to>
    <xdr:sp macro="" textlink="">
      <xdr:nvSpPr>
        <xdr:cNvPr id="452" name="楕円 451">
          <a:extLst>
            <a:ext uri="{FF2B5EF4-FFF2-40B4-BE49-F238E27FC236}">
              <a16:creationId xmlns:a16="http://schemas.microsoft.com/office/drawing/2014/main" id="{A43D1F0B-40DB-4BB0-B9D2-D9F8DF18C554}"/>
            </a:ext>
          </a:extLst>
        </xdr:cNvPr>
        <xdr:cNvSpPr/>
      </xdr:nvSpPr>
      <xdr:spPr>
        <a:xfrm>
          <a:off x="7810500" y="172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3916</xdr:rowOff>
    </xdr:from>
    <xdr:to>
      <xdr:col>45</xdr:col>
      <xdr:colOff>177800</xdr:colOff>
      <xdr:row>101</xdr:row>
      <xdr:rowOff>20352</xdr:rowOff>
    </xdr:to>
    <xdr:cxnSp macro="">
      <xdr:nvCxnSpPr>
        <xdr:cNvPr id="453" name="直線コネクタ 452">
          <a:extLst>
            <a:ext uri="{FF2B5EF4-FFF2-40B4-BE49-F238E27FC236}">
              <a16:creationId xmlns:a16="http://schemas.microsoft.com/office/drawing/2014/main" id="{6C2D6AAA-8055-41E2-826E-B9186C574BEE}"/>
            </a:ext>
          </a:extLst>
        </xdr:cNvPr>
        <xdr:cNvCxnSpPr/>
      </xdr:nvCxnSpPr>
      <xdr:spPr>
        <a:xfrm flipV="1">
          <a:off x="7861300" y="17320366"/>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105798</xdr:rowOff>
    </xdr:from>
    <xdr:ext cx="534377" cy="259045"/>
    <xdr:sp macro="" textlink="">
      <xdr:nvSpPr>
        <xdr:cNvPr id="454" name="n_1aveValue【港湾・漁港】&#10;一人当たり有形固定資産（償却資産）額">
          <a:extLst>
            <a:ext uri="{FF2B5EF4-FFF2-40B4-BE49-F238E27FC236}">
              <a16:creationId xmlns:a16="http://schemas.microsoft.com/office/drawing/2014/main" id="{40BBD64D-F8D9-46CB-BA44-2A23D6132786}"/>
            </a:ext>
          </a:extLst>
        </xdr:cNvPr>
        <xdr:cNvSpPr txBox="1"/>
      </xdr:nvSpPr>
      <xdr:spPr>
        <a:xfrm>
          <a:off x="9359411" y="184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129839</xdr:rowOff>
    </xdr:from>
    <xdr:ext cx="534377" cy="259045"/>
    <xdr:sp macro="" textlink="">
      <xdr:nvSpPr>
        <xdr:cNvPr id="455" name="n_2aveValue【港湾・漁港】&#10;一人当たり有形固定資産（償却資産）額">
          <a:extLst>
            <a:ext uri="{FF2B5EF4-FFF2-40B4-BE49-F238E27FC236}">
              <a16:creationId xmlns:a16="http://schemas.microsoft.com/office/drawing/2014/main" id="{B2C0DE90-B221-48CA-837E-4DB1A6B0CA7C}"/>
            </a:ext>
          </a:extLst>
        </xdr:cNvPr>
        <xdr:cNvSpPr txBox="1"/>
      </xdr:nvSpPr>
      <xdr:spPr>
        <a:xfrm>
          <a:off x="84831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58112</xdr:rowOff>
    </xdr:from>
    <xdr:ext cx="534377" cy="259045"/>
    <xdr:sp macro="" textlink="">
      <xdr:nvSpPr>
        <xdr:cNvPr id="456" name="n_3aveValue【港湾・漁港】&#10;一人当たり有形固定資産（償却資産）額">
          <a:extLst>
            <a:ext uri="{FF2B5EF4-FFF2-40B4-BE49-F238E27FC236}">
              <a16:creationId xmlns:a16="http://schemas.microsoft.com/office/drawing/2014/main" id="{6FD17320-9245-40F7-B3A0-8A7EB33F3B3E}"/>
            </a:ext>
          </a:extLst>
        </xdr:cNvPr>
        <xdr:cNvSpPr txBox="1"/>
      </xdr:nvSpPr>
      <xdr:spPr>
        <a:xfrm>
          <a:off x="7594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57" name="n_4aveValue【港湾・漁港】&#10;一人当たり有形固定資産（償却資産）額">
          <a:extLst>
            <a:ext uri="{FF2B5EF4-FFF2-40B4-BE49-F238E27FC236}">
              <a16:creationId xmlns:a16="http://schemas.microsoft.com/office/drawing/2014/main" id="{9577B6F8-5AF2-47AC-A2D3-60DD498ECC95}"/>
            </a:ext>
          </a:extLst>
        </xdr:cNvPr>
        <xdr:cNvSpPr txBox="1"/>
      </xdr:nvSpPr>
      <xdr:spPr>
        <a:xfrm>
          <a:off x="6705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52391</xdr:rowOff>
    </xdr:from>
    <xdr:ext cx="599010" cy="259045"/>
    <xdr:sp macro="" textlink="">
      <xdr:nvSpPr>
        <xdr:cNvPr id="458" name="n_1mainValue【港湾・漁港】&#10;一人当たり有形固定資産（償却資産）額">
          <a:extLst>
            <a:ext uri="{FF2B5EF4-FFF2-40B4-BE49-F238E27FC236}">
              <a16:creationId xmlns:a16="http://schemas.microsoft.com/office/drawing/2014/main" id="{F70E5C7E-17D1-40CC-870E-3749FFF38675}"/>
            </a:ext>
          </a:extLst>
        </xdr:cNvPr>
        <xdr:cNvSpPr txBox="1"/>
      </xdr:nvSpPr>
      <xdr:spPr>
        <a:xfrm>
          <a:off x="9327095" y="1702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71243</xdr:rowOff>
    </xdr:from>
    <xdr:ext cx="599010" cy="259045"/>
    <xdr:sp macro="" textlink="">
      <xdr:nvSpPr>
        <xdr:cNvPr id="459" name="n_2mainValue【港湾・漁港】&#10;一人当たり有形固定資産（償却資産）額">
          <a:extLst>
            <a:ext uri="{FF2B5EF4-FFF2-40B4-BE49-F238E27FC236}">
              <a16:creationId xmlns:a16="http://schemas.microsoft.com/office/drawing/2014/main" id="{936E2485-9089-4024-9C5F-14628EE1992F}"/>
            </a:ext>
          </a:extLst>
        </xdr:cNvPr>
        <xdr:cNvSpPr txBox="1"/>
      </xdr:nvSpPr>
      <xdr:spPr>
        <a:xfrm>
          <a:off x="8450795" y="1704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87679</xdr:rowOff>
    </xdr:from>
    <xdr:ext cx="599010" cy="259045"/>
    <xdr:sp macro="" textlink="">
      <xdr:nvSpPr>
        <xdr:cNvPr id="460" name="n_3mainValue【港湾・漁港】&#10;一人当たり有形固定資産（償却資産）額">
          <a:extLst>
            <a:ext uri="{FF2B5EF4-FFF2-40B4-BE49-F238E27FC236}">
              <a16:creationId xmlns:a16="http://schemas.microsoft.com/office/drawing/2014/main" id="{D5E73CDC-65E8-477C-83D3-630C1F27373C}"/>
            </a:ext>
          </a:extLst>
        </xdr:cNvPr>
        <xdr:cNvSpPr txBox="1"/>
      </xdr:nvSpPr>
      <xdr:spPr>
        <a:xfrm>
          <a:off x="7561795" y="1706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33C5F946-5C9C-4A0E-AB6E-4CFFA20CD7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FF8DF392-AD7C-4107-87CB-EF46F32EFB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C632ECB4-E78C-465D-BD08-46B5A389E2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438633C4-1CBA-4786-AA21-BD27207935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E9A1CE45-01C0-43BF-84A1-518D55D9A11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771D8BC6-53FB-43C5-A962-3FF276CDEF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7EF58810-8989-46DA-87D7-FD1EE1F7E6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09BBD820-B241-4B07-9B64-72BB568B76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8D32ABF7-7902-4C48-909C-417556867E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71970ADE-AC18-46BE-833F-6FCA52A30D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80B7BD6B-EB3C-4624-8384-68EB9974D1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08EA8ADB-D43E-4F59-987F-87F015CFA26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D05D4871-C74C-4CE2-BEF8-F62B01E35B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425123A4-8514-4F30-BAF8-7906A5CA17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CCBBADCA-1212-40CD-8E87-36859376F97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8A97E19E-1376-49D5-A4F9-C5666A5FC9C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4667F24B-FE0C-4EAF-A1DB-CE01C3AA8B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B70C4BD7-422E-46D4-ADFB-37172D61E6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87ED688F-1C72-4571-B32F-376513888B8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EAC85FED-4B29-41A6-B495-06D0E81BF7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25155FDC-5672-45C1-9698-E618684A16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EB9610E3-AA81-4144-B6EE-17F793D4BD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6EEDE01C-CF19-4EB0-9379-AF062A3B93B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a:extLst>
            <a:ext uri="{FF2B5EF4-FFF2-40B4-BE49-F238E27FC236}">
              <a16:creationId xmlns:a16="http://schemas.microsoft.com/office/drawing/2014/main" id="{728B8C00-5D25-419E-8917-3D2F729023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85" name="直線コネクタ 484">
          <a:extLst>
            <a:ext uri="{FF2B5EF4-FFF2-40B4-BE49-F238E27FC236}">
              <a16:creationId xmlns:a16="http://schemas.microsoft.com/office/drawing/2014/main" id="{02070440-3E03-42D3-8056-9F1D0BCD4699}"/>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86" name="【認定こども園・幼稚園・保育所】&#10;有形固定資産減価償却率最小値テキスト">
          <a:extLst>
            <a:ext uri="{FF2B5EF4-FFF2-40B4-BE49-F238E27FC236}">
              <a16:creationId xmlns:a16="http://schemas.microsoft.com/office/drawing/2014/main" id="{2F7D3CA4-DC64-4012-A3BA-DEB0A99BAF3A}"/>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87" name="直線コネクタ 486">
          <a:extLst>
            <a:ext uri="{FF2B5EF4-FFF2-40B4-BE49-F238E27FC236}">
              <a16:creationId xmlns:a16="http://schemas.microsoft.com/office/drawing/2014/main" id="{A14DE389-7212-4CC6-958F-D0C7C9740257}"/>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88" name="【認定こども園・幼稚園・保育所】&#10;有形固定資産減価償却率最大値テキスト">
          <a:extLst>
            <a:ext uri="{FF2B5EF4-FFF2-40B4-BE49-F238E27FC236}">
              <a16:creationId xmlns:a16="http://schemas.microsoft.com/office/drawing/2014/main" id="{85BBDC03-BA64-4D7F-9EA2-3123198CDFE3}"/>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89" name="直線コネクタ 488">
          <a:extLst>
            <a:ext uri="{FF2B5EF4-FFF2-40B4-BE49-F238E27FC236}">
              <a16:creationId xmlns:a16="http://schemas.microsoft.com/office/drawing/2014/main" id="{D4284F6F-1364-4E7D-BBB3-4F35B65B2C13}"/>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90" name="【認定こども園・幼稚園・保育所】&#10;有形固定資産減価償却率平均値テキスト">
          <a:extLst>
            <a:ext uri="{FF2B5EF4-FFF2-40B4-BE49-F238E27FC236}">
              <a16:creationId xmlns:a16="http://schemas.microsoft.com/office/drawing/2014/main" id="{162A0887-2196-4273-A1EB-74D6C040AA6A}"/>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91" name="フローチャート: 判断 490">
          <a:extLst>
            <a:ext uri="{FF2B5EF4-FFF2-40B4-BE49-F238E27FC236}">
              <a16:creationId xmlns:a16="http://schemas.microsoft.com/office/drawing/2014/main" id="{7ABAA480-ED7A-4E57-A150-F3709654073D}"/>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92" name="フローチャート: 判断 491">
          <a:extLst>
            <a:ext uri="{FF2B5EF4-FFF2-40B4-BE49-F238E27FC236}">
              <a16:creationId xmlns:a16="http://schemas.microsoft.com/office/drawing/2014/main" id="{E3835598-D7D5-491E-A389-E83786C16BEF}"/>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93" name="フローチャート: 判断 492">
          <a:extLst>
            <a:ext uri="{FF2B5EF4-FFF2-40B4-BE49-F238E27FC236}">
              <a16:creationId xmlns:a16="http://schemas.microsoft.com/office/drawing/2014/main" id="{86BB349B-9932-4617-AB3A-5748015E07D6}"/>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4" name="フローチャート: 判断 493">
          <a:extLst>
            <a:ext uri="{FF2B5EF4-FFF2-40B4-BE49-F238E27FC236}">
              <a16:creationId xmlns:a16="http://schemas.microsoft.com/office/drawing/2014/main" id="{D7F43CF3-6728-49B1-92D4-1BA24A7BBE4F}"/>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95" name="フローチャート: 判断 494">
          <a:extLst>
            <a:ext uri="{FF2B5EF4-FFF2-40B4-BE49-F238E27FC236}">
              <a16:creationId xmlns:a16="http://schemas.microsoft.com/office/drawing/2014/main" id="{18BFBF2F-801B-4BCC-BF6A-9B689403B0F1}"/>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749A775-84C3-4AE3-A8F2-AEE6945CA6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CD5786AD-487C-4E0A-9667-A8919B251A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F04B65B0-A707-4F7E-A58A-D6EF3FCFF7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44DC39A4-413D-472E-864E-E13596F31E3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6D2DC666-143F-42C6-B5E6-67461D448C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01" name="楕円 500">
          <a:extLst>
            <a:ext uri="{FF2B5EF4-FFF2-40B4-BE49-F238E27FC236}">
              <a16:creationId xmlns:a16="http://schemas.microsoft.com/office/drawing/2014/main" id="{B60DC54D-6070-4529-A3FE-F2095B21FAD8}"/>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502" name="【認定こども園・幼稚園・保育所】&#10;有形固定資産減価償却率該当値テキスト">
          <a:extLst>
            <a:ext uri="{FF2B5EF4-FFF2-40B4-BE49-F238E27FC236}">
              <a16:creationId xmlns:a16="http://schemas.microsoft.com/office/drawing/2014/main" id="{AAB924B4-4880-4963-ABA2-36741B9D9FB5}"/>
            </a:ext>
          </a:extLst>
        </xdr:cNvPr>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503" name="楕円 502">
          <a:extLst>
            <a:ext uri="{FF2B5EF4-FFF2-40B4-BE49-F238E27FC236}">
              <a16:creationId xmlns:a16="http://schemas.microsoft.com/office/drawing/2014/main" id="{11F97315-0BFB-40ED-B2BD-8762AAD796B8}"/>
            </a:ext>
          </a:extLst>
        </xdr:cNvPr>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120015</xdr:rowOff>
    </xdr:from>
    <xdr:to>
      <xdr:col>85</xdr:col>
      <xdr:colOff>127000</xdr:colOff>
      <xdr:row>38</xdr:row>
      <xdr:rowOff>87630</xdr:rowOff>
    </xdr:to>
    <xdr:cxnSp macro="">
      <xdr:nvCxnSpPr>
        <xdr:cNvPr id="504" name="直線コネクタ 503">
          <a:extLst>
            <a:ext uri="{FF2B5EF4-FFF2-40B4-BE49-F238E27FC236}">
              <a16:creationId xmlns:a16="http://schemas.microsoft.com/office/drawing/2014/main" id="{ACB8E34F-E07F-4BC4-8959-BFE9452532B2}"/>
            </a:ext>
          </a:extLst>
        </xdr:cNvPr>
        <xdr:cNvCxnSpPr/>
      </xdr:nvCxnSpPr>
      <xdr:spPr>
        <a:xfrm>
          <a:off x="15481300" y="6463665"/>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505" name="楕円 504">
          <a:extLst>
            <a:ext uri="{FF2B5EF4-FFF2-40B4-BE49-F238E27FC236}">
              <a16:creationId xmlns:a16="http://schemas.microsoft.com/office/drawing/2014/main" id="{0231AFDF-AE83-46B5-86FE-200F8EDE15C2}"/>
            </a:ext>
          </a:extLst>
        </xdr:cNvPr>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37</xdr:row>
      <xdr:rowOff>120015</xdr:rowOff>
    </xdr:to>
    <xdr:cxnSp macro="">
      <xdr:nvCxnSpPr>
        <xdr:cNvPr id="506" name="直線コネクタ 505">
          <a:extLst>
            <a:ext uri="{FF2B5EF4-FFF2-40B4-BE49-F238E27FC236}">
              <a16:creationId xmlns:a16="http://schemas.microsoft.com/office/drawing/2014/main" id="{256F8754-4A2B-44D6-BC73-262169395680}"/>
            </a:ext>
          </a:extLst>
        </xdr:cNvPr>
        <xdr:cNvCxnSpPr/>
      </xdr:nvCxnSpPr>
      <xdr:spPr>
        <a:xfrm>
          <a:off x="14592300" y="6423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07" name="楕円 506">
          <a:extLst>
            <a:ext uri="{FF2B5EF4-FFF2-40B4-BE49-F238E27FC236}">
              <a16:creationId xmlns:a16="http://schemas.microsoft.com/office/drawing/2014/main" id="{7DE1A5A9-A9B8-4A94-AC87-AD72F689E1B6}"/>
            </a:ext>
          </a:extLst>
        </xdr:cNvPr>
        <xdr:cNvSpPr/>
      </xdr:nvSpPr>
      <xdr:spPr>
        <a:xfrm>
          <a:off x="13652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40005</xdr:rowOff>
    </xdr:from>
    <xdr:to>
      <xdr:col>76</xdr:col>
      <xdr:colOff>114300</xdr:colOff>
      <xdr:row>37</xdr:row>
      <xdr:rowOff>80010</xdr:rowOff>
    </xdr:to>
    <xdr:cxnSp macro="">
      <xdr:nvCxnSpPr>
        <xdr:cNvPr id="508" name="直線コネクタ 507">
          <a:extLst>
            <a:ext uri="{FF2B5EF4-FFF2-40B4-BE49-F238E27FC236}">
              <a16:creationId xmlns:a16="http://schemas.microsoft.com/office/drawing/2014/main" id="{D4324F78-7DBF-41A9-9384-1995DAEF86BE}"/>
            </a:ext>
          </a:extLst>
        </xdr:cNvPr>
        <xdr:cNvCxnSpPr/>
      </xdr:nvCxnSpPr>
      <xdr:spPr>
        <a:xfrm>
          <a:off x="13703300" y="638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509" name="n_1aveValue【認定こども園・幼稚園・保育所】&#10;有形固定資産減価償却率">
          <a:extLst>
            <a:ext uri="{FF2B5EF4-FFF2-40B4-BE49-F238E27FC236}">
              <a16:creationId xmlns:a16="http://schemas.microsoft.com/office/drawing/2014/main" id="{8B09F85D-F048-4D40-A10A-8FDAD116905F}"/>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510" name="n_2aveValue【認定こども園・幼稚園・保育所】&#10;有形固定資産減価償却率">
          <a:extLst>
            <a:ext uri="{FF2B5EF4-FFF2-40B4-BE49-F238E27FC236}">
              <a16:creationId xmlns:a16="http://schemas.microsoft.com/office/drawing/2014/main" id="{6C5885A1-44F6-4681-9167-5A24C3812E7E}"/>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511" name="n_3aveValue【認定こども園・幼稚園・保育所】&#10;有形固定資産減価償却率">
          <a:extLst>
            <a:ext uri="{FF2B5EF4-FFF2-40B4-BE49-F238E27FC236}">
              <a16:creationId xmlns:a16="http://schemas.microsoft.com/office/drawing/2014/main" id="{30CC799D-9F54-480F-A572-5DD522D2D94C}"/>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12" name="n_4aveValue【認定こども園・幼稚園・保育所】&#10;有形固定資産減価償却率">
          <a:extLst>
            <a:ext uri="{FF2B5EF4-FFF2-40B4-BE49-F238E27FC236}">
              <a16:creationId xmlns:a16="http://schemas.microsoft.com/office/drawing/2014/main" id="{1B614D00-1D93-41C7-9E77-F2FED055624D}"/>
            </a:ext>
          </a:extLst>
        </xdr:cNvPr>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15892</xdr:rowOff>
    </xdr:from>
    <xdr:ext cx="405111" cy="259045"/>
    <xdr:sp macro="" textlink="">
      <xdr:nvSpPr>
        <xdr:cNvPr id="513" name="n_1mainValue【認定こども園・幼稚園・保育所】&#10;有形固定資産減価償却率">
          <a:extLst>
            <a:ext uri="{FF2B5EF4-FFF2-40B4-BE49-F238E27FC236}">
              <a16:creationId xmlns:a16="http://schemas.microsoft.com/office/drawing/2014/main" id="{472F1F77-E963-445C-B052-21797E05BA82}"/>
            </a:ext>
          </a:extLst>
        </xdr:cNvPr>
        <xdr:cNvSpPr txBox="1"/>
      </xdr:nvSpPr>
      <xdr:spPr>
        <a:xfrm>
          <a:off x="15266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514" name="n_2mainValue【認定こども園・幼稚園・保育所】&#10;有形固定資産減価償却率">
          <a:extLst>
            <a:ext uri="{FF2B5EF4-FFF2-40B4-BE49-F238E27FC236}">
              <a16:creationId xmlns:a16="http://schemas.microsoft.com/office/drawing/2014/main" id="{70785F32-6D09-4A50-BD3D-F100B5CDBEF8}"/>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15" name="n_3mainValue【認定こども園・幼稚園・保育所】&#10;有形固定資産減価償却率">
          <a:extLst>
            <a:ext uri="{FF2B5EF4-FFF2-40B4-BE49-F238E27FC236}">
              <a16:creationId xmlns:a16="http://schemas.microsoft.com/office/drawing/2014/main" id="{38AAE12B-0CD0-4686-9E8A-548DC975701D}"/>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A876B47A-C490-4C78-8F68-4ABA0D846C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A8A449C3-E847-47BF-825A-13FA0E6658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97EAA73E-F07A-4EAD-B826-830DD47CCA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6D3BFA9E-3662-40C6-A9C6-798A74EAD1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E5AAFAFB-1C7E-4BA7-89EB-129B200567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EC0738CB-03BA-4CEF-8000-5ADF5858EE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F20B4A83-C0BC-42F4-B006-FC5D441471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A9B90BFD-A677-4D3A-81C5-565DE72C2E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1E3FF787-4D7A-4538-99A0-9217D7B403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CC515EC7-8381-48AE-B773-A35250B5CA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id="{809DA95C-EE41-436F-B01B-AE68AD8B8E8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7" name="テキスト ボックス 526">
          <a:extLst>
            <a:ext uri="{FF2B5EF4-FFF2-40B4-BE49-F238E27FC236}">
              <a16:creationId xmlns:a16="http://schemas.microsoft.com/office/drawing/2014/main" id="{09351C89-32D4-45FF-A0DD-88D791284E4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id="{03C48324-5B00-40F5-93EC-DE4D44B4D50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9" name="テキスト ボックス 528">
          <a:extLst>
            <a:ext uri="{FF2B5EF4-FFF2-40B4-BE49-F238E27FC236}">
              <a16:creationId xmlns:a16="http://schemas.microsoft.com/office/drawing/2014/main" id="{38E2CBF4-7A41-4F78-A943-4830F659422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85EE2CC2-11BA-4D20-9844-3CDABE27CA5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1" name="テキスト ボックス 530">
          <a:extLst>
            <a:ext uri="{FF2B5EF4-FFF2-40B4-BE49-F238E27FC236}">
              <a16:creationId xmlns:a16="http://schemas.microsoft.com/office/drawing/2014/main" id="{63830DD4-9641-4B4A-806B-439EF3E62CB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id="{12A78B81-BAF7-42DC-ACCE-6C25614A54D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3" name="テキスト ボックス 532">
          <a:extLst>
            <a:ext uri="{FF2B5EF4-FFF2-40B4-BE49-F238E27FC236}">
              <a16:creationId xmlns:a16="http://schemas.microsoft.com/office/drawing/2014/main" id="{7D7F23B7-9AD4-4D67-ACDA-9082AB0F57C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id="{F77CC743-D2A8-4115-957B-7541D5EB96B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5" name="テキスト ボックス 534">
          <a:extLst>
            <a:ext uri="{FF2B5EF4-FFF2-40B4-BE49-F238E27FC236}">
              <a16:creationId xmlns:a16="http://schemas.microsoft.com/office/drawing/2014/main" id="{D77D9A97-37EF-43E0-8223-EF8AB9371BD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2167B571-3A43-4E68-804E-7EB87F39D7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a:extLst>
            <a:ext uri="{FF2B5EF4-FFF2-40B4-BE49-F238E27FC236}">
              <a16:creationId xmlns:a16="http://schemas.microsoft.com/office/drawing/2014/main" id="{C75C43F2-49BE-41CF-83F8-FF7C92CB3B3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a:extLst>
            <a:ext uri="{FF2B5EF4-FFF2-40B4-BE49-F238E27FC236}">
              <a16:creationId xmlns:a16="http://schemas.microsoft.com/office/drawing/2014/main" id="{48CACDF1-20FA-4E19-B173-4F9870492E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39" name="直線コネクタ 538">
          <a:extLst>
            <a:ext uri="{FF2B5EF4-FFF2-40B4-BE49-F238E27FC236}">
              <a16:creationId xmlns:a16="http://schemas.microsoft.com/office/drawing/2014/main" id="{268FD6F4-2DE3-4036-A94A-B4CA7DEE2745}"/>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40" name="【認定こども園・幼稚園・保育所】&#10;一人当たり面積最小値テキスト">
          <a:extLst>
            <a:ext uri="{FF2B5EF4-FFF2-40B4-BE49-F238E27FC236}">
              <a16:creationId xmlns:a16="http://schemas.microsoft.com/office/drawing/2014/main" id="{30357AC1-4117-47F8-9AEA-C4EE91F07583}"/>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41" name="直線コネクタ 540">
          <a:extLst>
            <a:ext uri="{FF2B5EF4-FFF2-40B4-BE49-F238E27FC236}">
              <a16:creationId xmlns:a16="http://schemas.microsoft.com/office/drawing/2014/main" id="{CFDFC00E-D2A8-49B8-A0C9-A0086BBDBB6E}"/>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42" name="【認定こども園・幼稚園・保育所】&#10;一人当たり面積最大値テキスト">
          <a:extLst>
            <a:ext uri="{FF2B5EF4-FFF2-40B4-BE49-F238E27FC236}">
              <a16:creationId xmlns:a16="http://schemas.microsoft.com/office/drawing/2014/main" id="{F3B10BCE-4FC3-4E9D-A7A6-F59F37614546}"/>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43" name="直線コネクタ 542">
          <a:extLst>
            <a:ext uri="{FF2B5EF4-FFF2-40B4-BE49-F238E27FC236}">
              <a16:creationId xmlns:a16="http://schemas.microsoft.com/office/drawing/2014/main" id="{FEACA661-EA81-47F2-9A86-83647BC97101}"/>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544" name="【認定こども園・幼稚園・保育所】&#10;一人当たり面積平均値テキスト">
          <a:extLst>
            <a:ext uri="{FF2B5EF4-FFF2-40B4-BE49-F238E27FC236}">
              <a16:creationId xmlns:a16="http://schemas.microsoft.com/office/drawing/2014/main" id="{108B42BC-D2C9-4BA8-99B7-5216393E596C}"/>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45" name="フローチャート: 判断 544">
          <a:extLst>
            <a:ext uri="{FF2B5EF4-FFF2-40B4-BE49-F238E27FC236}">
              <a16:creationId xmlns:a16="http://schemas.microsoft.com/office/drawing/2014/main" id="{59093730-63A2-4561-A3FE-33B092E440E1}"/>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6" name="フローチャート: 判断 545">
          <a:extLst>
            <a:ext uri="{FF2B5EF4-FFF2-40B4-BE49-F238E27FC236}">
              <a16:creationId xmlns:a16="http://schemas.microsoft.com/office/drawing/2014/main" id="{AB79ABA5-70B1-4995-8A9A-D325B3CDCA42}"/>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47" name="フローチャート: 判断 546">
          <a:extLst>
            <a:ext uri="{FF2B5EF4-FFF2-40B4-BE49-F238E27FC236}">
              <a16:creationId xmlns:a16="http://schemas.microsoft.com/office/drawing/2014/main" id="{B10C35E6-F772-42EE-B5DE-C68F9F9A72A1}"/>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48" name="フローチャート: 判断 547">
          <a:extLst>
            <a:ext uri="{FF2B5EF4-FFF2-40B4-BE49-F238E27FC236}">
              <a16:creationId xmlns:a16="http://schemas.microsoft.com/office/drawing/2014/main" id="{056A7580-5E53-4798-A15A-DD99EE8FAE93}"/>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49" name="フローチャート: 判断 548">
          <a:extLst>
            <a:ext uri="{FF2B5EF4-FFF2-40B4-BE49-F238E27FC236}">
              <a16:creationId xmlns:a16="http://schemas.microsoft.com/office/drawing/2014/main" id="{7C17332F-CDAA-41E0-9E1F-92E2135A161D}"/>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B38CF9A9-41E7-4995-8A06-2B22D0826C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EC52FD6D-1FBA-4032-949C-A22503950B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22B6E60F-DCED-4F0D-AF8C-110936F049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2492BBE5-C23B-41B0-83DC-59B07F58E2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9440D458-8F8B-4733-831A-D9C7F9E57E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555" name="楕円 554">
          <a:extLst>
            <a:ext uri="{FF2B5EF4-FFF2-40B4-BE49-F238E27FC236}">
              <a16:creationId xmlns:a16="http://schemas.microsoft.com/office/drawing/2014/main" id="{9D59327A-30B5-4C71-ADB5-9D592D1314DF}"/>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556" name="【認定こども園・幼稚園・保育所】&#10;一人当たり面積該当値テキスト">
          <a:extLst>
            <a:ext uri="{FF2B5EF4-FFF2-40B4-BE49-F238E27FC236}">
              <a16:creationId xmlns:a16="http://schemas.microsoft.com/office/drawing/2014/main" id="{7B90C756-931E-4D5F-9B3B-FB55BAAD3469}"/>
            </a:ext>
          </a:extLst>
        </xdr:cNvPr>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557" name="楕円 556">
          <a:extLst>
            <a:ext uri="{FF2B5EF4-FFF2-40B4-BE49-F238E27FC236}">
              <a16:creationId xmlns:a16="http://schemas.microsoft.com/office/drawing/2014/main" id="{90FDC912-0204-4C52-847D-A69FB0CA7372}"/>
            </a:ext>
          </a:extLst>
        </xdr:cNvPr>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41</xdr:row>
      <xdr:rowOff>26670</xdr:rowOff>
    </xdr:to>
    <xdr:cxnSp macro="">
      <xdr:nvCxnSpPr>
        <xdr:cNvPr id="558" name="直線コネクタ 557">
          <a:extLst>
            <a:ext uri="{FF2B5EF4-FFF2-40B4-BE49-F238E27FC236}">
              <a16:creationId xmlns:a16="http://schemas.microsoft.com/office/drawing/2014/main" id="{7977B212-3916-4C0A-9103-4301F679F845}"/>
            </a:ext>
          </a:extLst>
        </xdr:cNvPr>
        <xdr:cNvCxnSpPr/>
      </xdr:nvCxnSpPr>
      <xdr:spPr>
        <a:xfrm>
          <a:off x="21323300" y="7018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559" name="楕円 558">
          <a:extLst>
            <a:ext uri="{FF2B5EF4-FFF2-40B4-BE49-F238E27FC236}">
              <a16:creationId xmlns:a16="http://schemas.microsoft.com/office/drawing/2014/main" id="{8D69B392-1A31-4442-8BBC-A06C8D69F41F}"/>
            </a:ext>
          </a:extLst>
        </xdr:cNvPr>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160020</xdr:rowOff>
    </xdr:to>
    <xdr:cxnSp macro="">
      <xdr:nvCxnSpPr>
        <xdr:cNvPr id="560" name="直線コネクタ 559">
          <a:extLst>
            <a:ext uri="{FF2B5EF4-FFF2-40B4-BE49-F238E27FC236}">
              <a16:creationId xmlns:a16="http://schemas.microsoft.com/office/drawing/2014/main" id="{37E25965-F311-42E5-BCDC-76C25DDAD145}"/>
            </a:ext>
          </a:extLst>
        </xdr:cNvPr>
        <xdr:cNvCxnSpPr/>
      </xdr:nvCxnSpPr>
      <xdr:spPr>
        <a:xfrm>
          <a:off x="20434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561" name="楕円 560">
          <a:extLst>
            <a:ext uri="{FF2B5EF4-FFF2-40B4-BE49-F238E27FC236}">
              <a16:creationId xmlns:a16="http://schemas.microsoft.com/office/drawing/2014/main" id="{B81066D0-8C7A-4F17-A827-3EBD00E4EA28}"/>
            </a:ext>
          </a:extLst>
        </xdr:cNvPr>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40</xdr:row>
      <xdr:rowOff>167640</xdr:rowOff>
    </xdr:to>
    <xdr:cxnSp macro="">
      <xdr:nvCxnSpPr>
        <xdr:cNvPr id="562" name="直線コネクタ 561">
          <a:extLst>
            <a:ext uri="{FF2B5EF4-FFF2-40B4-BE49-F238E27FC236}">
              <a16:creationId xmlns:a16="http://schemas.microsoft.com/office/drawing/2014/main" id="{D2954900-2534-4CF2-816E-C57E335B33B6}"/>
            </a:ext>
          </a:extLst>
        </xdr:cNvPr>
        <xdr:cNvCxnSpPr/>
      </xdr:nvCxnSpPr>
      <xdr:spPr>
        <a:xfrm flipV="1">
          <a:off x="19545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63" name="n_1aveValue【認定こども園・幼稚園・保育所】&#10;一人当たり面積">
          <a:extLst>
            <a:ext uri="{FF2B5EF4-FFF2-40B4-BE49-F238E27FC236}">
              <a16:creationId xmlns:a16="http://schemas.microsoft.com/office/drawing/2014/main" id="{73D1E1AB-62FB-4631-AE41-270B9A715D35}"/>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64" name="n_2aveValue【認定こども園・幼稚園・保育所】&#10;一人当たり面積">
          <a:extLst>
            <a:ext uri="{FF2B5EF4-FFF2-40B4-BE49-F238E27FC236}">
              <a16:creationId xmlns:a16="http://schemas.microsoft.com/office/drawing/2014/main" id="{1A5EF95F-9D0E-4C18-BAF2-CEA4C98A1D56}"/>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65" name="n_3aveValue【認定こども園・幼稚園・保育所】&#10;一人当たり面積">
          <a:extLst>
            <a:ext uri="{FF2B5EF4-FFF2-40B4-BE49-F238E27FC236}">
              <a16:creationId xmlns:a16="http://schemas.microsoft.com/office/drawing/2014/main" id="{2EEEBAAC-BA71-455B-A930-5415A44F5529}"/>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66" name="n_4aveValue【認定こども園・幼稚園・保育所】&#10;一人当たり面積">
          <a:extLst>
            <a:ext uri="{FF2B5EF4-FFF2-40B4-BE49-F238E27FC236}">
              <a16:creationId xmlns:a16="http://schemas.microsoft.com/office/drawing/2014/main" id="{3F4D0601-507D-402A-952A-0EAAD89A92DF}"/>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567" name="n_1mainValue【認定こども園・幼稚園・保育所】&#10;一人当たり面積">
          <a:extLst>
            <a:ext uri="{FF2B5EF4-FFF2-40B4-BE49-F238E27FC236}">
              <a16:creationId xmlns:a16="http://schemas.microsoft.com/office/drawing/2014/main" id="{130E1EA1-9E22-4857-9264-CAFDD8E2E835}"/>
            </a:ext>
          </a:extLst>
        </xdr:cNvPr>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568" name="n_2mainValue【認定こども園・幼稚園・保育所】&#10;一人当たり面積">
          <a:extLst>
            <a:ext uri="{FF2B5EF4-FFF2-40B4-BE49-F238E27FC236}">
              <a16:creationId xmlns:a16="http://schemas.microsoft.com/office/drawing/2014/main" id="{0230C0E7-26AD-4342-A8F7-681718ED173B}"/>
            </a:ext>
          </a:extLst>
        </xdr:cNvPr>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569" name="n_3mainValue【認定こども園・幼稚園・保育所】&#10;一人当たり面積">
          <a:extLst>
            <a:ext uri="{FF2B5EF4-FFF2-40B4-BE49-F238E27FC236}">
              <a16:creationId xmlns:a16="http://schemas.microsoft.com/office/drawing/2014/main" id="{6307E8AB-F605-425D-AF47-9E0E8E3A5DA0}"/>
            </a:ext>
          </a:extLst>
        </xdr:cNvPr>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DDFA6997-E3E9-400B-BC26-C6CF6960E3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D1B4F43D-EB94-4314-85C0-15D91BFCF6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2D5A587E-64BB-400E-BA78-A41D30F5EB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98C6E646-2E88-44F9-AE97-FBFF835A67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26EC531F-DA09-4C2A-92CD-0F130FCAEC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F09F8BED-410F-4CA6-BED3-3A761B3939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F7F2B80F-7EC7-4953-AFC7-43D5CDEB62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77A58520-79FA-4680-98D6-2AF000D0B4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8C51144E-28F7-4848-8E6C-19F34403B5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9E38264D-C854-47B2-9C97-343EAE7CBC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818826FC-AD60-4486-849F-A1DCCD03FC3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a:extLst>
            <a:ext uri="{FF2B5EF4-FFF2-40B4-BE49-F238E27FC236}">
              <a16:creationId xmlns:a16="http://schemas.microsoft.com/office/drawing/2014/main" id="{F09BA603-B5CC-42E7-8DB3-AC212694028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2" name="テキスト ボックス 581">
          <a:extLst>
            <a:ext uri="{FF2B5EF4-FFF2-40B4-BE49-F238E27FC236}">
              <a16:creationId xmlns:a16="http://schemas.microsoft.com/office/drawing/2014/main" id="{032F9298-9636-4C3F-9B07-D15A7B2BFF1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a:extLst>
            <a:ext uri="{FF2B5EF4-FFF2-40B4-BE49-F238E27FC236}">
              <a16:creationId xmlns:a16="http://schemas.microsoft.com/office/drawing/2014/main" id="{405EB645-9B53-47A0-A0AC-C62A22513F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a:extLst>
            <a:ext uri="{FF2B5EF4-FFF2-40B4-BE49-F238E27FC236}">
              <a16:creationId xmlns:a16="http://schemas.microsoft.com/office/drawing/2014/main" id="{14BDE2B4-AD08-447C-9EDB-0417F694D0B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a:extLst>
            <a:ext uri="{FF2B5EF4-FFF2-40B4-BE49-F238E27FC236}">
              <a16:creationId xmlns:a16="http://schemas.microsoft.com/office/drawing/2014/main" id="{202F3262-84A3-457A-A28C-58831543D0A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a:extLst>
            <a:ext uri="{FF2B5EF4-FFF2-40B4-BE49-F238E27FC236}">
              <a16:creationId xmlns:a16="http://schemas.microsoft.com/office/drawing/2014/main" id="{9C58197C-CF5E-49DF-AAD1-4EA275395F9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a:extLst>
            <a:ext uri="{FF2B5EF4-FFF2-40B4-BE49-F238E27FC236}">
              <a16:creationId xmlns:a16="http://schemas.microsoft.com/office/drawing/2014/main" id="{FDD8AC7E-EFD5-4EEC-A92E-D0BC466CC6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a:extLst>
            <a:ext uri="{FF2B5EF4-FFF2-40B4-BE49-F238E27FC236}">
              <a16:creationId xmlns:a16="http://schemas.microsoft.com/office/drawing/2014/main" id="{22ED964F-A518-413A-8835-387B53385E2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a:extLst>
            <a:ext uri="{FF2B5EF4-FFF2-40B4-BE49-F238E27FC236}">
              <a16:creationId xmlns:a16="http://schemas.microsoft.com/office/drawing/2014/main" id="{A38E1143-64AE-4AFD-A065-94D2FCBCA84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a:extLst>
            <a:ext uri="{FF2B5EF4-FFF2-40B4-BE49-F238E27FC236}">
              <a16:creationId xmlns:a16="http://schemas.microsoft.com/office/drawing/2014/main" id="{3DD90787-F152-4AB8-BF73-EF40CA723B9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a:extLst>
            <a:ext uri="{FF2B5EF4-FFF2-40B4-BE49-F238E27FC236}">
              <a16:creationId xmlns:a16="http://schemas.microsoft.com/office/drawing/2014/main" id="{019D15AD-77CD-45A8-BA96-78CAFBDE23E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2" name="テキスト ボックス 591">
          <a:extLst>
            <a:ext uri="{FF2B5EF4-FFF2-40B4-BE49-F238E27FC236}">
              <a16:creationId xmlns:a16="http://schemas.microsoft.com/office/drawing/2014/main" id="{6387300C-8541-49D3-BAE7-034CA052DFA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107D0BBB-A467-48E2-BD96-229E900164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a:extLst>
            <a:ext uri="{FF2B5EF4-FFF2-40B4-BE49-F238E27FC236}">
              <a16:creationId xmlns:a16="http://schemas.microsoft.com/office/drawing/2014/main" id="{ADAF8A29-9AA7-488B-B661-F1ED3FC8A8E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a:extLst>
            <a:ext uri="{FF2B5EF4-FFF2-40B4-BE49-F238E27FC236}">
              <a16:creationId xmlns:a16="http://schemas.microsoft.com/office/drawing/2014/main" id="{7F264226-6986-4E93-BD34-008FAD0672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96" name="直線コネクタ 595">
          <a:extLst>
            <a:ext uri="{FF2B5EF4-FFF2-40B4-BE49-F238E27FC236}">
              <a16:creationId xmlns:a16="http://schemas.microsoft.com/office/drawing/2014/main" id="{5237D491-1A39-45C9-A580-DF3F72BCC5E8}"/>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97" name="【学校施設】&#10;有形固定資産減価償却率最小値テキスト">
          <a:extLst>
            <a:ext uri="{FF2B5EF4-FFF2-40B4-BE49-F238E27FC236}">
              <a16:creationId xmlns:a16="http://schemas.microsoft.com/office/drawing/2014/main" id="{3A2719FD-33B2-482E-8666-0355B210E637}"/>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98" name="直線コネクタ 597">
          <a:extLst>
            <a:ext uri="{FF2B5EF4-FFF2-40B4-BE49-F238E27FC236}">
              <a16:creationId xmlns:a16="http://schemas.microsoft.com/office/drawing/2014/main" id="{DA4C09A1-B0F2-42D3-B3E9-B520F08F699C}"/>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99" name="【学校施設】&#10;有形固定資産減価償却率最大値テキスト">
          <a:extLst>
            <a:ext uri="{FF2B5EF4-FFF2-40B4-BE49-F238E27FC236}">
              <a16:creationId xmlns:a16="http://schemas.microsoft.com/office/drawing/2014/main" id="{9C0F7B86-BE63-40EF-9B7E-8D10D51D79E1}"/>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600" name="直線コネクタ 599">
          <a:extLst>
            <a:ext uri="{FF2B5EF4-FFF2-40B4-BE49-F238E27FC236}">
              <a16:creationId xmlns:a16="http://schemas.microsoft.com/office/drawing/2014/main" id="{3F8F4844-88BA-4263-9049-67CB7BB86B1A}"/>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601" name="【学校施設】&#10;有形固定資産減価償却率平均値テキスト">
          <a:extLst>
            <a:ext uri="{FF2B5EF4-FFF2-40B4-BE49-F238E27FC236}">
              <a16:creationId xmlns:a16="http://schemas.microsoft.com/office/drawing/2014/main" id="{D6B1FF83-D421-45CB-9942-A2D499B52E3C}"/>
            </a:ext>
          </a:extLst>
        </xdr:cNvPr>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02" name="フローチャート: 判断 601">
          <a:extLst>
            <a:ext uri="{FF2B5EF4-FFF2-40B4-BE49-F238E27FC236}">
              <a16:creationId xmlns:a16="http://schemas.microsoft.com/office/drawing/2014/main" id="{1FDC962D-F976-40B6-A705-582316EAD86F}"/>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03" name="フローチャート: 判断 602">
          <a:extLst>
            <a:ext uri="{FF2B5EF4-FFF2-40B4-BE49-F238E27FC236}">
              <a16:creationId xmlns:a16="http://schemas.microsoft.com/office/drawing/2014/main" id="{E149D1C7-C123-4E77-A1FF-9EBA865288E1}"/>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04" name="フローチャート: 判断 603">
          <a:extLst>
            <a:ext uri="{FF2B5EF4-FFF2-40B4-BE49-F238E27FC236}">
              <a16:creationId xmlns:a16="http://schemas.microsoft.com/office/drawing/2014/main" id="{5D98445C-2FEE-40B4-9096-1343C83E33A5}"/>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05" name="フローチャート: 判断 604">
          <a:extLst>
            <a:ext uri="{FF2B5EF4-FFF2-40B4-BE49-F238E27FC236}">
              <a16:creationId xmlns:a16="http://schemas.microsoft.com/office/drawing/2014/main" id="{42AADE22-B3FD-4EEF-90B8-E4ECEC2AF624}"/>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06" name="フローチャート: 判断 605">
          <a:extLst>
            <a:ext uri="{FF2B5EF4-FFF2-40B4-BE49-F238E27FC236}">
              <a16:creationId xmlns:a16="http://schemas.microsoft.com/office/drawing/2014/main" id="{D43D7DE5-6FA4-4ABA-A986-803C2A8224AC}"/>
            </a:ext>
          </a:extLst>
        </xdr:cNvPr>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0958649-24CD-4865-8C50-73E183E429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9BEA94D-3C7D-4886-90B9-23CFDF4337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92729AB-5125-4EC6-9DBB-FA0BEA1A71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0B54471-B414-441A-B99C-C0DEE31E175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C72664C-457D-4731-92E6-0783E387B5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612" name="楕円 611">
          <a:extLst>
            <a:ext uri="{FF2B5EF4-FFF2-40B4-BE49-F238E27FC236}">
              <a16:creationId xmlns:a16="http://schemas.microsoft.com/office/drawing/2014/main" id="{7EB26921-26CF-4CF6-8BA4-48511E08974E}"/>
            </a:ext>
          </a:extLst>
        </xdr:cNvPr>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613" name="【学校施設】&#10;有形固定資産減価償却率該当値テキスト">
          <a:extLst>
            <a:ext uri="{FF2B5EF4-FFF2-40B4-BE49-F238E27FC236}">
              <a16:creationId xmlns:a16="http://schemas.microsoft.com/office/drawing/2014/main" id="{6EC8AD0E-2C94-4A20-8B35-7D354425E70B}"/>
            </a:ext>
          </a:extLst>
        </xdr:cNvPr>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614" name="楕円 613">
          <a:extLst>
            <a:ext uri="{FF2B5EF4-FFF2-40B4-BE49-F238E27FC236}">
              <a16:creationId xmlns:a16="http://schemas.microsoft.com/office/drawing/2014/main" id="{0AA35FEA-60D2-4A0A-AE3E-1BFE393FD51C}"/>
            </a:ext>
          </a:extLst>
        </xdr:cNvPr>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71846</xdr:rowOff>
    </xdr:to>
    <xdr:cxnSp macro="">
      <xdr:nvCxnSpPr>
        <xdr:cNvPr id="615" name="直線コネクタ 614">
          <a:extLst>
            <a:ext uri="{FF2B5EF4-FFF2-40B4-BE49-F238E27FC236}">
              <a16:creationId xmlns:a16="http://schemas.microsoft.com/office/drawing/2014/main" id="{0E0C9AAF-9AFF-47E8-95F7-BAFBDE4F27F1}"/>
            </a:ext>
          </a:extLst>
        </xdr:cNvPr>
        <xdr:cNvCxnSpPr/>
      </xdr:nvCxnSpPr>
      <xdr:spPr>
        <a:xfrm>
          <a:off x="15481300" y="102935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16" name="楕円 615">
          <a:extLst>
            <a:ext uri="{FF2B5EF4-FFF2-40B4-BE49-F238E27FC236}">
              <a16:creationId xmlns:a16="http://schemas.microsoft.com/office/drawing/2014/main" id="{0B1F499F-076F-45F6-A9C3-6A9A401E7CEE}"/>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60</xdr:row>
      <xdr:rowOff>6531</xdr:rowOff>
    </xdr:to>
    <xdr:cxnSp macro="">
      <xdr:nvCxnSpPr>
        <xdr:cNvPr id="617" name="直線コネクタ 616">
          <a:extLst>
            <a:ext uri="{FF2B5EF4-FFF2-40B4-BE49-F238E27FC236}">
              <a16:creationId xmlns:a16="http://schemas.microsoft.com/office/drawing/2014/main" id="{3D432D3F-F17E-4AAB-9E3E-379917850EC3}"/>
            </a:ext>
          </a:extLst>
        </xdr:cNvPr>
        <xdr:cNvCxnSpPr/>
      </xdr:nvCxnSpPr>
      <xdr:spPr>
        <a:xfrm>
          <a:off x="14592300" y="102249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18" name="楕円 617">
          <a:extLst>
            <a:ext uri="{FF2B5EF4-FFF2-40B4-BE49-F238E27FC236}">
              <a16:creationId xmlns:a16="http://schemas.microsoft.com/office/drawing/2014/main" id="{CEF68E1E-886D-43D5-9362-549C042EBE69}"/>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109401</xdr:rowOff>
    </xdr:to>
    <xdr:cxnSp macro="">
      <xdr:nvCxnSpPr>
        <xdr:cNvPr id="619" name="直線コネクタ 618">
          <a:extLst>
            <a:ext uri="{FF2B5EF4-FFF2-40B4-BE49-F238E27FC236}">
              <a16:creationId xmlns:a16="http://schemas.microsoft.com/office/drawing/2014/main" id="{0209DB50-8467-48CB-A92D-0B38D600E03C}"/>
            </a:ext>
          </a:extLst>
        </xdr:cNvPr>
        <xdr:cNvCxnSpPr/>
      </xdr:nvCxnSpPr>
      <xdr:spPr>
        <a:xfrm>
          <a:off x="13703300" y="101563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20" name="n_1aveValue【学校施設】&#10;有形固定資産減価償却率">
          <a:extLst>
            <a:ext uri="{FF2B5EF4-FFF2-40B4-BE49-F238E27FC236}">
              <a16:creationId xmlns:a16="http://schemas.microsoft.com/office/drawing/2014/main" id="{C81BC31E-5F1D-4480-AC9B-269D6DA4A5C9}"/>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21" name="n_2aveValue【学校施設】&#10;有形固定資産減価償却率">
          <a:extLst>
            <a:ext uri="{FF2B5EF4-FFF2-40B4-BE49-F238E27FC236}">
              <a16:creationId xmlns:a16="http://schemas.microsoft.com/office/drawing/2014/main" id="{8F3939CA-E42D-4341-8E50-04D58A2EC08D}"/>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22" name="n_3aveValue【学校施設】&#10;有形固定資産減価償却率">
          <a:extLst>
            <a:ext uri="{FF2B5EF4-FFF2-40B4-BE49-F238E27FC236}">
              <a16:creationId xmlns:a16="http://schemas.microsoft.com/office/drawing/2014/main" id="{76952386-142C-4AD1-B66B-20C67718B61E}"/>
            </a:ext>
          </a:extLst>
        </xdr:cNvPr>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623" name="n_4aveValue【学校施設】&#10;有形固定資産減価償却率">
          <a:extLst>
            <a:ext uri="{FF2B5EF4-FFF2-40B4-BE49-F238E27FC236}">
              <a16:creationId xmlns:a16="http://schemas.microsoft.com/office/drawing/2014/main" id="{4A64F523-D565-4C3E-BBAB-F733D3E56F3D}"/>
            </a:ext>
          </a:extLst>
        </xdr:cNvPr>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73858</xdr:rowOff>
    </xdr:from>
    <xdr:ext cx="405111" cy="259045"/>
    <xdr:sp macro="" textlink="">
      <xdr:nvSpPr>
        <xdr:cNvPr id="624" name="n_1mainValue【学校施設】&#10;有形固定資産減価償却率">
          <a:extLst>
            <a:ext uri="{FF2B5EF4-FFF2-40B4-BE49-F238E27FC236}">
              <a16:creationId xmlns:a16="http://schemas.microsoft.com/office/drawing/2014/main" id="{60BD7DBF-0811-4E9B-80B8-BBFFCF03B778}"/>
            </a:ext>
          </a:extLst>
        </xdr:cNvPr>
        <xdr:cNvSpPr txBox="1"/>
      </xdr:nvSpPr>
      <xdr:spPr>
        <a:xfrm>
          <a:off x="15266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25" name="n_2mainValue【学校施設】&#10;有形固定資産減価償却率">
          <a:extLst>
            <a:ext uri="{FF2B5EF4-FFF2-40B4-BE49-F238E27FC236}">
              <a16:creationId xmlns:a16="http://schemas.microsoft.com/office/drawing/2014/main" id="{A5401AD9-B49C-4C79-A2E7-42996A38AAAA}"/>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26" name="n_3mainValue【学校施設】&#10;有形固定資産減価償却率">
          <a:extLst>
            <a:ext uri="{FF2B5EF4-FFF2-40B4-BE49-F238E27FC236}">
              <a16:creationId xmlns:a16="http://schemas.microsoft.com/office/drawing/2014/main" id="{645D6D6B-F51D-4322-8115-A2D1D12986D9}"/>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a:extLst>
            <a:ext uri="{FF2B5EF4-FFF2-40B4-BE49-F238E27FC236}">
              <a16:creationId xmlns:a16="http://schemas.microsoft.com/office/drawing/2014/main" id="{5A248C40-6196-4ADC-9577-F10DBEB137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a:extLst>
            <a:ext uri="{FF2B5EF4-FFF2-40B4-BE49-F238E27FC236}">
              <a16:creationId xmlns:a16="http://schemas.microsoft.com/office/drawing/2014/main" id="{356ADDAB-5300-4B6F-82BF-AF4E526EDB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a:extLst>
            <a:ext uri="{FF2B5EF4-FFF2-40B4-BE49-F238E27FC236}">
              <a16:creationId xmlns:a16="http://schemas.microsoft.com/office/drawing/2014/main" id="{148B0FD7-3569-4008-96CB-6DB4113F1E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a:extLst>
            <a:ext uri="{FF2B5EF4-FFF2-40B4-BE49-F238E27FC236}">
              <a16:creationId xmlns:a16="http://schemas.microsoft.com/office/drawing/2014/main" id="{F312B34E-8743-496A-87C7-D36E599E88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a:extLst>
            <a:ext uri="{FF2B5EF4-FFF2-40B4-BE49-F238E27FC236}">
              <a16:creationId xmlns:a16="http://schemas.microsoft.com/office/drawing/2014/main" id="{A5C127A9-232F-46B2-B368-7A1FFB4ED7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a:extLst>
            <a:ext uri="{FF2B5EF4-FFF2-40B4-BE49-F238E27FC236}">
              <a16:creationId xmlns:a16="http://schemas.microsoft.com/office/drawing/2014/main" id="{991ABDD6-452C-44DE-AAF1-E0D99F3C38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a:extLst>
            <a:ext uri="{FF2B5EF4-FFF2-40B4-BE49-F238E27FC236}">
              <a16:creationId xmlns:a16="http://schemas.microsoft.com/office/drawing/2014/main" id="{A4D86C3A-75E3-4828-B713-E4AAD9DE9C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a:extLst>
            <a:ext uri="{FF2B5EF4-FFF2-40B4-BE49-F238E27FC236}">
              <a16:creationId xmlns:a16="http://schemas.microsoft.com/office/drawing/2014/main" id="{5979BB9E-BA9C-44A2-BE54-1F9A026077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a:extLst>
            <a:ext uri="{FF2B5EF4-FFF2-40B4-BE49-F238E27FC236}">
              <a16:creationId xmlns:a16="http://schemas.microsoft.com/office/drawing/2014/main" id="{C76A6AD1-0023-4D59-BDE2-360EDBD658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a:extLst>
            <a:ext uri="{FF2B5EF4-FFF2-40B4-BE49-F238E27FC236}">
              <a16:creationId xmlns:a16="http://schemas.microsoft.com/office/drawing/2014/main" id="{78E21A49-B858-4A8C-BA2D-58DE910702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a:extLst>
            <a:ext uri="{FF2B5EF4-FFF2-40B4-BE49-F238E27FC236}">
              <a16:creationId xmlns:a16="http://schemas.microsoft.com/office/drawing/2014/main" id="{873883DD-CF81-491A-9A1C-061C33A140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8" name="直線コネクタ 637">
          <a:extLst>
            <a:ext uri="{FF2B5EF4-FFF2-40B4-BE49-F238E27FC236}">
              <a16:creationId xmlns:a16="http://schemas.microsoft.com/office/drawing/2014/main" id="{4E5DE10D-0738-485B-A30D-7C78BAE66DD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a:extLst>
            <a:ext uri="{FF2B5EF4-FFF2-40B4-BE49-F238E27FC236}">
              <a16:creationId xmlns:a16="http://schemas.microsoft.com/office/drawing/2014/main" id="{ECFE6B08-7843-449E-8EB9-587AD9EA719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a:extLst>
            <a:ext uri="{FF2B5EF4-FFF2-40B4-BE49-F238E27FC236}">
              <a16:creationId xmlns:a16="http://schemas.microsoft.com/office/drawing/2014/main" id="{52160E75-808E-466A-A3FC-22019EFBB9B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a:extLst>
            <a:ext uri="{FF2B5EF4-FFF2-40B4-BE49-F238E27FC236}">
              <a16:creationId xmlns:a16="http://schemas.microsoft.com/office/drawing/2014/main" id="{1C2BE482-AE84-4F0F-BE6E-D2B6476C788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a:extLst>
            <a:ext uri="{FF2B5EF4-FFF2-40B4-BE49-F238E27FC236}">
              <a16:creationId xmlns:a16="http://schemas.microsoft.com/office/drawing/2014/main" id="{5184F8A4-7560-4C96-AD83-F12F05A1B2F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a:extLst>
            <a:ext uri="{FF2B5EF4-FFF2-40B4-BE49-F238E27FC236}">
              <a16:creationId xmlns:a16="http://schemas.microsoft.com/office/drawing/2014/main" id="{AE74EB61-A007-41B0-946E-8EEBCC871A1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a:extLst>
            <a:ext uri="{FF2B5EF4-FFF2-40B4-BE49-F238E27FC236}">
              <a16:creationId xmlns:a16="http://schemas.microsoft.com/office/drawing/2014/main" id="{68B1D1A4-D263-499D-A6E4-A48A1CE784E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a:extLst>
            <a:ext uri="{FF2B5EF4-FFF2-40B4-BE49-F238E27FC236}">
              <a16:creationId xmlns:a16="http://schemas.microsoft.com/office/drawing/2014/main" id="{136B0707-9837-405F-926F-BE3804D27A8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8EB5FF90-0527-4652-8951-9DD1C31116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2DFA2A00-1637-4F1B-B2BE-285394A1D1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a:extLst>
            <a:ext uri="{FF2B5EF4-FFF2-40B4-BE49-F238E27FC236}">
              <a16:creationId xmlns:a16="http://schemas.microsoft.com/office/drawing/2014/main" id="{836DEDCF-0440-4DE1-B86D-C2B2C60946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49" name="直線コネクタ 648">
          <a:extLst>
            <a:ext uri="{FF2B5EF4-FFF2-40B4-BE49-F238E27FC236}">
              <a16:creationId xmlns:a16="http://schemas.microsoft.com/office/drawing/2014/main" id="{A203F72C-BFBB-45EF-B894-025A865F4E6B}"/>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50" name="【学校施設】&#10;一人当たり面積最小値テキスト">
          <a:extLst>
            <a:ext uri="{FF2B5EF4-FFF2-40B4-BE49-F238E27FC236}">
              <a16:creationId xmlns:a16="http://schemas.microsoft.com/office/drawing/2014/main" id="{67ED3BAD-B785-4AE5-AC21-F243FB48DBF5}"/>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51" name="直線コネクタ 650">
          <a:extLst>
            <a:ext uri="{FF2B5EF4-FFF2-40B4-BE49-F238E27FC236}">
              <a16:creationId xmlns:a16="http://schemas.microsoft.com/office/drawing/2014/main" id="{67981BA9-5854-42A8-8549-763BB2A4515B}"/>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52" name="【学校施設】&#10;一人当たり面積最大値テキスト">
          <a:extLst>
            <a:ext uri="{FF2B5EF4-FFF2-40B4-BE49-F238E27FC236}">
              <a16:creationId xmlns:a16="http://schemas.microsoft.com/office/drawing/2014/main" id="{506AFB84-BA27-40A6-9ABA-7C68427FE47C}"/>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53" name="直線コネクタ 652">
          <a:extLst>
            <a:ext uri="{FF2B5EF4-FFF2-40B4-BE49-F238E27FC236}">
              <a16:creationId xmlns:a16="http://schemas.microsoft.com/office/drawing/2014/main" id="{DB92DFD6-963A-4207-8B0D-84FC93D1DB6D}"/>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654" name="【学校施設】&#10;一人当たり面積平均値テキスト">
          <a:extLst>
            <a:ext uri="{FF2B5EF4-FFF2-40B4-BE49-F238E27FC236}">
              <a16:creationId xmlns:a16="http://schemas.microsoft.com/office/drawing/2014/main" id="{C7B9E39E-C2AB-4AD9-9B28-D0371460D8BB}"/>
            </a:ext>
          </a:extLst>
        </xdr:cNvPr>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55" name="フローチャート: 判断 654">
          <a:extLst>
            <a:ext uri="{FF2B5EF4-FFF2-40B4-BE49-F238E27FC236}">
              <a16:creationId xmlns:a16="http://schemas.microsoft.com/office/drawing/2014/main" id="{3F0BADC1-CFEE-45D1-A3A9-0A83FC3F189A}"/>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56" name="フローチャート: 判断 655">
          <a:extLst>
            <a:ext uri="{FF2B5EF4-FFF2-40B4-BE49-F238E27FC236}">
              <a16:creationId xmlns:a16="http://schemas.microsoft.com/office/drawing/2014/main" id="{9AC997F8-C7CD-4EBA-B214-C40A47749F23}"/>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57" name="フローチャート: 判断 656">
          <a:extLst>
            <a:ext uri="{FF2B5EF4-FFF2-40B4-BE49-F238E27FC236}">
              <a16:creationId xmlns:a16="http://schemas.microsoft.com/office/drawing/2014/main" id="{7E32B52F-DB00-48D5-BD25-CEA3642E9DC5}"/>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58" name="フローチャート: 判断 657">
          <a:extLst>
            <a:ext uri="{FF2B5EF4-FFF2-40B4-BE49-F238E27FC236}">
              <a16:creationId xmlns:a16="http://schemas.microsoft.com/office/drawing/2014/main" id="{31F1FB89-918F-41E0-849F-01E5EBBCA183}"/>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59" name="フローチャート: 判断 658">
          <a:extLst>
            <a:ext uri="{FF2B5EF4-FFF2-40B4-BE49-F238E27FC236}">
              <a16:creationId xmlns:a16="http://schemas.microsoft.com/office/drawing/2014/main" id="{97C2E3D9-6D49-4534-8C17-A45C121831BF}"/>
            </a:ext>
          </a:extLst>
        </xdr:cNvPr>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F42B5032-3B79-4341-BF56-26E05559FC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3556589A-1A8E-4DA5-92FB-3341C68A1F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62E5DDA1-688C-4D8B-8727-3895F378CE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3D72D700-3960-4B23-B45F-BBA81B2860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5536CDC5-8FD4-4BAC-A731-2651AAA222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31038</xdr:rowOff>
    </xdr:from>
    <xdr:to>
      <xdr:col>116</xdr:col>
      <xdr:colOff>114300</xdr:colOff>
      <xdr:row>62</xdr:row>
      <xdr:rowOff>132638</xdr:rowOff>
    </xdr:to>
    <xdr:sp macro="" textlink="">
      <xdr:nvSpPr>
        <xdr:cNvPr id="665" name="楕円 664">
          <a:extLst>
            <a:ext uri="{FF2B5EF4-FFF2-40B4-BE49-F238E27FC236}">
              <a16:creationId xmlns:a16="http://schemas.microsoft.com/office/drawing/2014/main" id="{46B1B8B2-3EAA-49E8-AD76-131CB14A87DC}"/>
            </a:ext>
          </a:extLst>
        </xdr:cNvPr>
        <xdr:cNvSpPr/>
      </xdr:nvSpPr>
      <xdr:spPr>
        <a:xfrm>
          <a:off x="22110700" y="106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53915</xdr:rowOff>
    </xdr:from>
    <xdr:ext cx="469744" cy="259045"/>
    <xdr:sp macro="" textlink="">
      <xdr:nvSpPr>
        <xdr:cNvPr id="666" name="【学校施設】&#10;一人当たり面積該当値テキスト">
          <a:extLst>
            <a:ext uri="{FF2B5EF4-FFF2-40B4-BE49-F238E27FC236}">
              <a16:creationId xmlns:a16="http://schemas.microsoft.com/office/drawing/2014/main" id="{554DAFFE-80A6-4121-BD50-E08576DC7029}"/>
            </a:ext>
          </a:extLst>
        </xdr:cNvPr>
        <xdr:cNvSpPr txBox="1"/>
      </xdr:nvSpPr>
      <xdr:spPr>
        <a:xfrm>
          <a:off x="22199600" y="1051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67" name="楕円 666">
          <a:extLst>
            <a:ext uri="{FF2B5EF4-FFF2-40B4-BE49-F238E27FC236}">
              <a16:creationId xmlns:a16="http://schemas.microsoft.com/office/drawing/2014/main" id="{EE21DBF7-7485-4718-9DE0-470D305503AE}"/>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81838</xdr:rowOff>
    </xdr:from>
    <xdr:to>
      <xdr:col>116</xdr:col>
      <xdr:colOff>63500</xdr:colOff>
      <xdr:row>62</xdr:row>
      <xdr:rowOff>91440</xdr:rowOff>
    </xdr:to>
    <xdr:cxnSp macro="">
      <xdr:nvCxnSpPr>
        <xdr:cNvPr id="668" name="直線コネクタ 667">
          <a:extLst>
            <a:ext uri="{FF2B5EF4-FFF2-40B4-BE49-F238E27FC236}">
              <a16:creationId xmlns:a16="http://schemas.microsoft.com/office/drawing/2014/main" id="{E926B129-4788-43AE-ACA8-EFBEB22FEBF4}"/>
            </a:ext>
          </a:extLst>
        </xdr:cNvPr>
        <xdr:cNvCxnSpPr/>
      </xdr:nvCxnSpPr>
      <xdr:spPr>
        <a:xfrm flipV="1">
          <a:off x="21323300" y="10711738"/>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48870</xdr:rowOff>
    </xdr:from>
    <xdr:to>
      <xdr:col>107</xdr:col>
      <xdr:colOff>101600</xdr:colOff>
      <xdr:row>62</xdr:row>
      <xdr:rowOff>150470</xdr:rowOff>
    </xdr:to>
    <xdr:sp macro="" textlink="">
      <xdr:nvSpPr>
        <xdr:cNvPr id="669" name="楕円 668">
          <a:extLst>
            <a:ext uri="{FF2B5EF4-FFF2-40B4-BE49-F238E27FC236}">
              <a16:creationId xmlns:a16="http://schemas.microsoft.com/office/drawing/2014/main" id="{D8CF527B-997D-4722-9148-2F1373F74462}"/>
            </a:ext>
          </a:extLst>
        </xdr:cNvPr>
        <xdr:cNvSpPr/>
      </xdr:nvSpPr>
      <xdr:spPr>
        <a:xfrm>
          <a:off x="20383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99670</xdr:rowOff>
    </xdr:to>
    <xdr:cxnSp macro="">
      <xdr:nvCxnSpPr>
        <xdr:cNvPr id="670" name="直線コネクタ 669">
          <a:extLst>
            <a:ext uri="{FF2B5EF4-FFF2-40B4-BE49-F238E27FC236}">
              <a16:creationId xmlns:a16="http://schemas.microsoft.com/office/drawing/2014/main" id="{18594545-C581-4D45-AFB7-007EB434AA81}"/>
            </a:ext>
          </a:extLst>
        </xdr:cNvPr>
        <xdr:cNvCxnSpPr/>
      </xdr:nvCxnSpPr>
      <xdr:spPr>
        <a:xfrm flipV="1">
          <a:off x="20434300" y="1072134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57556</xdr:rowOff>
    </xdr:from>
    <xdr:to>
      <xdr:col>102</xdr:col>
      <xdr:colOff>165100</xdr:colOff>
      <xdr:row>62</xdr:row>
      <xdr:rowOff>159156</xdr:rowOff>
    </xdr:to>
    <xdr:sp macro="" textlink="">
      <xdr:nvSpPr>
        <xdr:cNvPr id="671" name="楕円 670">
          <a:extLst>
            <a:ext uri="{FF2B5EF4-FFF2-40B4-BE49-F238E27FC236}">
              <a16:creationId xmlns:a16="http://schemas.microsoft.com/office/drawing/2014/main" id="{81BB1059-E07A-40AA-A6CE-EC8E8C7E08D2}"/>
            </a:ext>
          </a:extLst>
        </xdr:cNvPr>
        <xdr:cNvSpPr/>
      </xdr:nvSpPr>
      <xdr:spPr>
        <a:xfrm>
          <a:off x="19494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99670</xdr:rowOff>
    </xdr:from>
    <xdr:to>
      <xdr:col>107</xdr:col>
      <xdr:colOff>50800</xdr:colOff>
      <xdr:row>62</xdr:row>
      <xdr:rowOff>108356</xdr:rowOff>
    </xdr:to>
    <xdr:cxnSp macro="">
      <xdr:nvCxnSpPr>
        <xdr:cNvPr id="672" name="直線コネクタ 671">
          <a:extLst>
            <a:ext uri="{FF2B5EF4-FFF2-40B4-BE49-F238E27FC236}">
              <a16:creationId xmlns:a16="http://schemas.microsoft.com/office/drawing/2014/main" id="{D7B72B20-DBD8-44DC-8AFA-190ED7EEC70C}"/>
            </a:ext>
          </a:extLst>
        </xdr:cNvPr>
        <xdr:cNvCxnSpPr/>
      </xdr:nvCxnSpPr>
      <xdr:spPr>
        <a:xfrm flipV="1">
          <a:off x="19545300" y="1072957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673" name="n_1aveValue【学校施設】&#10;一人当たり面積">
          <a:extLst>
            <a:ext uri="{FF2B5EF4-FFF2-40B4-BE49-F238E27FC236}">
              <a16:creationId xmlns:a16="http://schemas.microsoft.com/office/drawing/2014/main" id="{655BD916-60D4-49C0-91B0-607BD6A4D09A}"/>
            </a:ext>
          </a:extLst>
        </xdr:cNvPr>
        <xdr:cNvSpPr txBox="1"/>
      </xdr:nvSpPr>
      <xdr:spPr>
        <a:xfrm>
          <a:off x="210757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674" name="n_2aveValue【学校施設】&#10;一人当たり面積">
          <a:extLst>
            <a:ext uri="{FF2B5EF4-FFF2-40B4-BE49-F238E27FC236}">
              <a16:creationId xmlns:a16="http://schemas.microsoft.com/office/drawing/2014/main" id="{E1C14310-8A56-40D1-8CA1-FE9BCF062617}"/>
            </a:ext>
          </a:extLst>
        </xdr:cNvPr>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98162</xdr:rowOff>
    </xdr:from>
    <xdr:ext cx="469744" cy="259045"/>
    <xdr:sp macro="" textlink="">
      <xdr:nvSpPr>
        <xdr:cNvPr id="675" name="n_3aveValue【学校施設】&#10;一人当たり面積">
          <a:extLst>
            <a:ext uri="{FF2B5EF4-FFF2-40B4-BE49-F238E27FC236}">
              <a16:creationId xmlns:a16="http://schemas.microsoft.com/office/drawing/2014/main" id="{90F02F2C-6DEF-4CDA-A402-AD11D6EC70DC}"/>
            </a:ext>
          </a:extLst>
        </xdr:cNvPr>
        <xdr:cNvSpPr txBox="1"/>
      </xdr:nvSpPr>
      <xdr:spPr>
        <a:xfrm>
          <a:off x="19310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76" name="n_4aveValue【学校施設】&#10;一人当たり面積">
          <a:extLst>
            <a:ext uri="{FF2B5EF4-FFF2-40B4-BE49-F238E27FC236}">
              <a16:creationId xmlns:a16="http://schemas.microsoft.com/office/drawing/2014/main" id="{336D7F6C-F813-470F-8AED-4C398862671F}"/>
            </a:ext>
          </a:extLst>
        </xdr:cNvPr>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158767</xdr:rowOff>
    </xdr:from>
    <xdr:ext cx="469744" cy="259045"/>
    <xdr:sp macro="" textlink="">
      <xdr:nvSpPr>
        <xdr:cNvPr id="677" name="n_1mainValue【学校施設】&#10;一人当たり面積">
          <a:extLst>
            <a:ext uri="{FF2B5EF4-FFF2-40B4-BE49-F238E27FC236}">
              <a16:creationId xmlns:a16="http://schemas.microsoft.com/office/drawing/2014/main" id="{8CF68023-B8A8-44D7-8DF6-FF4CA4A035F7}"/>
            </a:ext>
          </a:extLst>
        </xdr:cNvPr>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166997</xdr:rowOff>
    </xdr:from>
    <xdr:ext cx="469744" cy="259045"/>
    <xdr:sp macro="" textlink="">
      <xdr:nvSpPr>
        <xdr:cNvPr id="678" name="n_2mainValue【学校施設】&#10;一人当たり面積">
          <a:extLst>
            <a:ext uri="{FF2B5EF4-FFF2-40B4-BE49-F238E27FC236}">
              <a16:creationId xmlns:a16="http://schemas.microsoft.com/office/drawing/2014/main" id="{FDDF3D24-9372-4B5A-8396-9E903E1DAC35}"/>
            </a:ext>
          </a:extLst>
        </xdr:cNvPr>
        <xdr:cNvSpPr txBox="1"/>
      </xdr:nvSpPr>
      <xdr:spPr>
        <a:xfrm>
          <a:off x="20199427" y="104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4233</xdr:rowOff>
    </xdr:from>
    <xdr:ext cx="469744" cy="259045"/>
    <xdr:sp macro="" textlink="">
      <xdr:nvSpPr>
        <xdr:cNvPr id="679" name="n_3mainValue【学校施設】&#10;一人当たり面積">
          <a:extLst>
            <a:ext uri="{FF2B5EF4-FFF2-40B4-BE49-F238E27FC236}">
              <a16:creationId xmlns:a16="http://schemas.microsoft.com/office/drawing/2014/main" id="{04D52A82-F60D-40C2-AD5C-5411FA120DE6}"/>
            </a:ext>
          </a:extLst>
        </xdr:cNvPr>
        <xdr:cNvSpPr txBox="1"/>
      </xdr:nvSpPr>
      <xdr:spPr>
        <a:xfrm>
          <a:off x="19310427" y="104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1A7877B6-5298-4DA0-B6E1-87801B9ACF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0F9DEB71-4063-424A-AB86-00799C3D1F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0F1F8033-0FA7-4071-BF65-75FDE3F55C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BB920C90-DF9F-45F2-B952-156E0F6D29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6E1C5E8D-3C6F-4C81-B3FA-82ACF5EDAF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4FAE48D7-528B-405C-B121-4FA95808E2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DD349C50-4FB4-457C-8090-25298344F1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EF4D8447-BE43-4A97-A3D0-CF64936ADF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97422837-4864-4A03-8C9F-61B6041B62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DB4BB805-CF8A-4351-AA8B-588455588C3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96327B43-24FA-449A-A6F5-D00CE3ED75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a:extLst>
            <a:ext uri="{FF2B5EF4-FFF2-40B4-BE49-F238E27FC236}">
              <a16:creationId xmlns:a16="http://schemas.microsoft.com/office/drawing/2014/main" id="{55182467-87FD-46B3-96A9-800E1159DCA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91626042-7A17-4AAA-8FC5-A3BD778673A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a:extLst>
            <a:ext uri="{FF2B5EF4-FFF2-40B4-BE49-F238E27FC236}">
              <a16:creationId xmlns:a16="http://schemas.microsoft.com/office/drawing/2014/main" id="{220548A7-8AD5-4A9C-9563-D34EC1F3648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a:extLst>
            <a:ext uri="{FF2B5EF4-FFF2-40B4-BE49-F238E27FC236}">
              <a16:creationId xmlns:a16="http://schemas.microsoft.com/office/drawing/2014/main" id="{5807159F-4B25-46EF-9E59-FE7B85A20E0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a:extLst>
            <a:ext uri="{FF2B5EF4-FFF2-40B4-BE49-F238E27FC236}">
              <a16:creationId xmlns:a16="http://schemas.microsoft.com/office/drawing/2014/main" id="{157024BC-515C-408F-A8D9-70FDC638E5B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a:extLst>
            <a:ext uri="{FF2B5EF4-FFF2-40B4-BE49-F238E27FC236}">
              <a16:creationId xmlns:a16="http://schemas.microsoft.com/office/drawing/2014/main" id="{4F3965D2-7BCD-46DE-8BBC-33494105799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a:extLst>
            <a:ext uri="{FF2B5EF4-FFF2-40B4-BE49-F238E27FC236}">
              <a16:creationId xmlns:a16="http://schemas.microsoft.com/office/drawing/2014/main" id="{B11369FD-9E91-43A3-872A-C02DEDB4DEE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a:extLst>
            <a:ext uri="{FF2B5EF4-FFF2-40B4-BE49-F238E27FC236}">
              <a16:creationId xmlns:a16="http://schemas.microsoft.com/office/drawing/2014/main" id="{A2225362-FCC5-40A2-BB31-3654DF0A192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a:extLst>
            <a:ext uri="{FF2B5EF4-FFF2-40B4-BE49-F238E27FC236}">
              <a16:creationId xmlns:a16="http://schemas.microsoft.com/office/drawing/2014/main" id="{8376B813-879D-466F-9DB8-ABDD51504AA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a:extLst>
            <a:ext uri="{FF2B5EF4-FFF2-40B4-BE49-F238E27FC236}">
              <a16:creationId xmlns:a16="http://schemas.microsoft.com/office/drawing/2014/main" id="{D5063B03-7B82-42D2-9AEC-6EC6C7D804C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592CE599-5AAD-4E07-B9AB-C63099C5E2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a:extLst>
            <a:ext uri="{FF2B5EF4-FFF2-40B4-BE49-F238E27FC236}">
              <a16:creationId xmlns:a16="http://schemas.microsoft.com/office/drawing/2014/main" id="{FE602082-4B5A-47C3-8A2E-A478A61562E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児童館】&#10;有形固定資産減価償却率グラフ枠">
          <a:extLst>
            <a:ext uri="{FF2B5EF4-FFF2-40B4-BE49-F238E27FC236}">
              <a16:creationId xmlns:a16="http://schemas.microsoft.com/office/drawing/2014/main" id="{6D2348B5-DF16-4278-A6FE-0E00A548FE4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04" name="直線コネクタ 703">
          <a:extLst>
            <a:ext uri="{FF2B5EF4-FFF2-40B4-BE49-F238E27FC236}">
              <a16:creationId xmlns:a16="http://schemas.microsoft.com/office/drawing/2014/main" id="{9B0020E6-3CDA-4330-BA05-9DC718EDF619}"/>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5" name="【児童館】&#10;有形固定資産減価償却率最小値テキスト">
          <a:extLst>
            <a:ext uri="{FF2B5EF4-FFF2-40B4-BE49-F238E27FC236}">
              <a16:creationId xmlns:a16="http://schemas.microsoft.com/office/drawing/2014/main" id="{A7668D5E-DF39-4C69-A88E-96961FDFD36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6" name="直線コネクタ 705">
          <a:extLst>
            <a:ext uri="{FF2B5EF4-FFF2-40B4-BE49-F238E27FC236}">
              <a16:creationId xmlns:a16="http://schemas.microsoft.com/office/drawing/2014/main" id="{08B27F23-CF42-492E-A4F8-4B20A8BC216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07" name="【児童館】&#10;有形固定資産減価償却率最大値テキスト">
          <a:extLst>
            <a:ext uri="{FF2B5EF4-FFF2-40B4-BE49-F238E27FC236}">
              <a16:creationId xmlns:a16="http://schemas.microsoft.com/office/drawing/2014/main" id="{35C3E03C-5843-47C0-9054-5DB1F0F24729}"/>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08" name="直線コネクタ 707">
          <a:extLst>
            <a:ext uri="{FF2B5EF4-FFF2-40B4-BE49-F238E27FC236}">
              <a16:creationId xmlns:a16="http://schemas.microsoft.com/office/drawing/2014/main" id="{8BDD218C-CFC9-4960-A347-A19D99C305E5}"/>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09" name="【児童館】&#10;有形固定資産減価償却率平均値テキスト">
          <a:extLst>
            <a:ext uri="{FF2B5EF4-FFF2-40B4-BE49-F238E27FC236}">
              <a16:creationId xmlns:a16="http://schemas.microsoft.com/office/drawing/2014/main" id="{D5D88968-C1EA-45F9-9109-6AFFBDB5E462}"/>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10" name="フローチャート: 判断 709">
          <a:extLst>
            <a:ext uri="{FF2B5EF4-FFF2-40B4-BE49-F238E27FC236}">
              <a16:creationId xmlns:a16="http://schemas.microsoft.com/office/drawing/2014/main" id="{61D5DB03-723C-49CA-9C36-81F18D69943A}"/>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11" name="フローチャート: 判断 710">
          <a:extLst>
            <a:ext uri="{FF2B5EF4-FFF2-40B4-BE49-F238E27FC236}">
              <a16:creationId xmlns:a16="http://schemas.microsoft.com/office/drawing/2014/main" id="{B7905613-5388-499F-A432-BBBC8CE4C283}"/>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12" name="フローチャート: 判断 711">
          <a:extLst>
            <a:ext uri="{FF2B5EF4-FFF2-40B4-BE49-F238E27FC236}">
              <a16:creationId xmlns:a16="http://schemas.microsoft.com/office/drawing/2014/main" id="{272993C4-B18D-40F9-A4E5-F48425913D4B}"/>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13" name="フローチャート: 判断 712">
          <a:extLst>
            <a:ext uri="{FF2B5EF4-FFF2-40B4-BE49-F238E27FC236}">
              <a16:creationId xmlns:a16="http://schemas.microsoft.com/office/drawing/2014/main" id="{6C937B63-3F5A-4BF6-9E91-D332245FD29B}"/>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14" name="フローチャート: 判断 713">
          <a:extLst>
            <a:ext uri="{FF2B5EF4-FFF2-40B4-BE49-F238E27FC236}">
              <a16:creationId xmlns:a16="http://schemas.microsoft.com/office/drawing/2014/main" id="{07F48E31-6D9E-4E31-A06F-5557C675D7BA}"/>
            </a:ext>
          </a:extLst>
        </xdr:cNvPr>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CAA7E4B-F883-4A0D-84AC-BCAFD16F42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9C90D6F-4801-41B6-83F3-B9A424505E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BABE55D-0CAB-4501-AEF2-52450C01DE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2C9B84A-69E2-4FA4-B374-65FD299A16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BFE1548-4A82-46DD-81B0-A4003D65BB2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720" name="楕円 719">
          <a:extLst>
            <a:ext uri="{FF2B5EF4-FFF2-40B4-BE49-F238E27FC236}">
              <a16:creationId xmlns:a16="http://schemas.microsoft.com/office/drawing/2014/main" id="{E1A0A44F-FBC5-4A4F-B812-B12320C2FB7C}"/>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721" name="【児童館】&#10;有形固定資産減価償却率該当値テキスト">
          <a:extLst>
            <a:ext uri="{FF2B5EF4-FFF2-40B4-BE49-F238E27FC236}">
              <a16:creationId xmlns:a16="http://schemas.microsoft.com/office/drawing/2014/main" id="{90F37F30-C4C5-4343-BB8C-6A6A25D32E0B}"/>
            </a:ext>
          </a:extLst>
        </xdr:cNvPr>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722" name="楕円 721">
          <a:extLst>
            <a:ext uri="{FF2B5EF4-FFF2-40B4-BE49-F238E27FC236}">
              <a16:creationId xmlns:a16="http://schemas.microsoft.com/office/drawing/2014/main" id="{2B4D8C44-E228-49D1-984F-F3C0A3DF7FBA}"/>
            </a:ext>
          </a:extLst>
        </xdr:cNvPr>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82</xdr:row>
      <xdr:rowOff>129539</xdr:rowOff>
    </xdr:to>
    <xdr:cxnSp macro="">
      <xdr:nvCxnSpPr>
        <xdr:cNvPr id="723" name="直線コネクタ 722">
          <a:extLst>
            <a:ext uri="{FF2B5EF4-FFF2-40B4-BE49-F238E27FC236}">
              <a16:creationId xmlns:a16="http://schemas.microsoft.com/office/drawing/2014/main" id="{E1ED393D-453A-49C5-A6FF-91E3C09D7F18}"/>
            </a:ext>
          </a:extLst>
        </xdr:cNvPr>
        <xdr:cNvCxnSpPr/>
      </xdr:nvCxnSpPr>
      <xdr:spPr>
        <a:xfrm>
          <a:off x="15481300" y="141484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12064</xdr:rowOff>
    </xdr:from>
    <xdr:to>
      <xdr:col>76</xdr:col>
      <xdr:colOff>165100</xdr:colOff>
      <xdr:row>82</xdr:row>
      <xdr:rowOff>113664</xdr:rowOff>
    </xdr:to>
    <xdr:sp macro="" textlink="">
      <xdr:nvSpPr>
        <xdr:cNvPr id="724" name="楕円 723">
          <a:extLst>
            <a:ext uri="{FF2B5EF4-FFF2-40B4-BE49-F238E27FC236}">
              <a16:creationId xmlns:a16="http://schemas.microsoft.com/office/drawing/2014/main" id="{B343FC7F-3887-451E-B42C-00BA4B6E23CB}"/>
            </a:ext>
          </a:extLst>
        </xdr:cNvPr>
        <xdr:cNvSpPr/>
      </xdr:nvSpPr>
      <xdr:spPr>
        <a:xfrm>
          <a:off x="14541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62864</xdr:rowOff>
    </xdr:from>
    <xdr:to>
      <xdr:col>81</xdr:col>
      <xdr:colOff>50800</xdr:colOff>
      <xdr:row>82</xdr:row>
      <xdr:rowOff>89536</xdr:rowOff>
    </xdr:to>
    <xdr:cxnSp macro="">
      <xdr:nvCxnSpPr>
        <xdr:cNvPr id="725" name="直線コネクタ 724">
          <a:extLst>
            <a:ext uri="{FF2B5EF4-FFF2-40B4-BE49-F238E27FC236}">
              <a16:creationId xmlns:a16="http://schemas.microsoft.com/office/drawing/2014/main" id="{A03E50E5-558D-49C5-A2D9-6A087394C6D6}"/>
            </a:ext>
          </a:extLst>
        </xdr:cNvPr>
        <xdr:cNvCxnSpPr/>
      </xdr:nvCxnSpPr>
      <xdr:spPr>
        <a:xfrm>
          <a:off x="14592300" y="141217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139700</xdr:rowOff>
    </xdr:from>
    <xdr:to>
      <xdr:col>72</xdr:col>
      <xdr:colOff>38100</xdr:colOff>
      <xdr:row>82</xdr:row>
      <xdr:rowOff>69850</xdr:rowOff>
    </xdr:to>
    <xdr:sp macro="" textlink="">
      <xdr:nvSpPr>
        <xdr:cNvPr id="726" name="楕円 725">
          <a:extLst>
            <a:ext uri="{FF2B5EF4-FFF2-40B4-BE49-F238E27FC236}">
              <a16:creationId xmlns:a16="http://schemas.microsoft.com/office/drawing/2014/main" id="{42E48506-29F8-44DC-902F-8B607737E6DA}"/>
            </a:ext>
          </a:extLst>
        </xdr:cNvPr>
        <xdr:cNvSpPr/>
      </xdr:nvSpPr>
      <xdr:spPr>
        <a:xfrm>
          <a:off x="1365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19050</xdr:rowOff>
    </xdr:from>
    <xdr:to>
      <xdr:col>76</xdr:col>
      <xdr:colOff>114300</xdr:colOff>
      <xdr:row>82</xdr:row>
      <xdr:rowOff>62864</xdr:rowOff>
    </xdr:to>
    <xdr:cxnSp macro="">
      <xdr:nvCxnSpPr>
        <xdr:cNvPr id="727" name="直線コネクタ 726">
          <a:extLst>
            <a:ext uri="{FF2B5EF4-FFF2-40B4-BE49-F238E27FC236}">
              <a16:creationId xmlns:a16="http://schemas.microsoft.com/office/drawing/2014/main" id="{06A4F811-B2A6-4D58-9BE4-D6DFECE9BD1E}"/>
            </a:ext>
          </a:extLst>
        </xdr:cNvPr>
        <xdr:cNvCxnSpPr/>
      </xdr:nvCxnSpPr>
      <xdr:spPr>
        <a:xfrm>
          <a:off x="13703300" y="14077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28" name="n_1aveValue【児童館】&#10;有形固定資産減価償却率">
          <a:extLst>
            <a:ext uri="{FF2B5EF4-FFF2-40B4-BE49-F238E27FC236}">
              <a16:creationId xmlns:a16="http://schemas.microsoft.com/office/drawing/2014/main" id="{DDD89648-528A-42A0-B9F9-0D5FF34D4F91}"/>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29" name="n_2aveValue【児童館】&#10;有形固定資産減価償却率">
          <a:extLst>
            <a:ext uri="{FF2B5EF4-FFF2-40B4-BE49-F238E27FC236}">
              <a16:creationId xmlns:a16="http://schemas.microsoft.com/office/drawing/2014/main" id="{9826C25B-5C77-4906-AB21-114D1F2348AA}"/>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30" name="n_3aveValue【児童館】&#10;有形固定資産減価償却率">
          <a:extLst>
            <a:ext uri="{FF2B5EF4-FFF2-40B4-BE49-F238E27FC236}">
              <a16:creationId xmlns:a16="http://schemas.microsoft.com/office/drawing/2014/main" id="{459A51C8-ECD5-40BD-9165-2606AF69EF5B}"/>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731" name="n_4aveValue【児童館】&#10;有形固定資産減価償却率">
          <a:extLst>
            <a:ext uri="{FF2B5EF4-FFF2-40B4-BE49-F238E27FC236}">
              <a16:creationId xmlns:a16="http://schemas.microsoft.com/office/drawing/2014/main" id="{3F280C2D-3372-4B8D-8B2A-226EFC0BB01A}"/>
            </a:ext>
          </a:extLst>
        </xdr:cNvPr>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131463</xdr:rowOff>
    </xdr:from>
    <xdr:ext cx="405111" cy="259045"/>
    <xdr:sp macro="" textlink="">
      <xdr:nvSpPr>
        <xdr:cNvPr id="732" name="n_1mainValue【児童館】&#10;有形固定資産減価償却率">
          <a:extLst>
            <a:ext uri="{FF2B5EF4-FFF2-40B4-BE49-F238E27FC236}">
              <a16:creationId xmlns:a16="http://schemas.microsoft.com/office/drawing/2014/main" id="{AB32E50F-2FC8-44F9-A099-799E49994E42}"/>
            </a:ext>
          </a:extLst>
        </xdr:cNvPr>
        <xdr:cNvSpPr txBox="1"/>
      </xdr:nvSpPr>
      <xdr:spPr>
        <a:xfrm>
          <a:off x="15266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104791</xdr:rowOff>
    </xdr:from>
    <xdr:ext cx="405111" cy="259045"/>
    <xdr:sp macro="" textlink="">
      <xdr:nvSpPr>
        <xdr:cNvPr id="733" name="n_2mainValue【児童館】&#10;有形固定資産減価償却率">
          <a:extLst>
            <a:ext uri="{FF2B5EF4-FFF2-40B4-BE49-F238E27FC236}">
              <a16:creationId xmlns:a16="http://schemas.microsoft.com/office/drawing/2014/main" id="{59A498E3-5E66-4DC8-AEFD-6FAE4DD3B599}"/>
            </a:ext>
          </a:extLst>
        </xdr:cNvPr>
        <xdr:cNvSpPr txBox="1"/>
      </xdr:nvSpPr>
      <xdr:spPr>
        <a:xfrm>
          <a:off x="14389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34" name="n_3mainValue【児童館】&#10;有形固定資産減価償却率">
          <a:extLst>
            <a:ext uri="{FF2B5EF4-FFF2-40B4-BE49-F238E27FC236}">
              <a16:creationId xmlns:a16="http://schemas.microsoft.com/office/drawing/2014/main" id="{3B7EF0F7-2C93-4B62-B3DD-2973B38184B2}"/>
            </a:ext>
          </a:extLst>
        </xdr:cNvPr>
        <xdr:cNvSpPr txBox="1"/>
      </xdr:nvSpPr>
      <xdr:spPr>
        <a:xfrm>
          <a:off x="13500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8D1AA85-3526-4523-9A53-F66360636C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C97ED883-3E8A-46D4-944B-2913648AC7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7BE581C0-BEBC-47EC-8C07-0D5F60E67B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942C7ECA-DB49-4A2A-B526-91862D4CB3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D81589D0-C8AD-4325-B374-9B774814AC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2C0F8033-4F31-4187-8671-4ED1064E7F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1FEE450D-427C-47EA-9836-92EAF75F4D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28D77103-29C3-4EE2-AFCC-C4BB5D19B0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B4854E13-C530-46D7-988F-158754510EB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EE63B2C4-0CD7-4992-9220-37220B3173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id="{B431406C-EC1D-476D-9233-7CC0A198EDF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C4346999-8149-4334-A67E-9EB192ACD50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id="{C7997A63-0F90-49B0-B813-C7B954EA96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id="{2AFB41EA-A93C-4A49-9266-D7CBF643E55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id="{B4735286-D80A-4C19-9E7A-256CB14273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id="{A8596523-3A04-4C3A-B523-2A8B52F3996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id="{047550EA-C050-4698-B8A4-A4F82F122AD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id="{7DBCA1DD-B820-4EC4-ABF0-6EC1634E493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id="{DE98CF0C-7A2B-45F3-9023-0DA2076135C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id="{72176C41-EE00-4FF9-B47A-2A2157DCEDA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8088B334-9756-4059-BFB5-F73E9B9F90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E7523B21-2E72-4FEA-88C1-B2AC68D67A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a:extLst>
            <a:ext uri="{FF2B5EF4-FFF2-40B4-BE49-F238E27FC236}">
              <a16:creationId xmlns:a16="http://schemas.microsoft.com/office/drawing/2014/main" id="{16ACBAC1-1DC2-4030-A413-0E08AD0161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58" name="直線コネクタ 757">
          <a:extLst>
            <a:ext uri="{FF2B5EF4-FFF2-40B4-BE49-F238E27FC236}">
              <a16:creationId xmlns:a16="http://schemas.microsoft.com/office/drawing/2014/main" id="{078B2AA8-5D23-4299-8EC9-D0F6CE83C7FE}"/>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9" name="【児童館】&#10;一人当たり面積最小値テキスト">
          <a:extLst>
            <a:ext uri="{FF2B5EF4-FFF2-40B4-BE49-F238E27FC236}">
              <a16:creationId xmlns:a16="http://schemas.microsoft.com/office/drawing/2014/main" id="{7931A337-DA9F-4E6F-A958-FB7AC0CF784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0" name="直線コネクタ 759">
          <a:extLst>
            <a:ext uri="{FF2B5EF4-FFF2-40B4-BE49-F238E27FC236}">
              <a16:creationId xmlns:a16="http://schemas.microsoft.com/office/drawing/2014/main" id="{A31E3519-4234-4F7D-8BED-4A8C1DE5A2A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61" name="【児童館】&#10;一人当たり面積最大値テキスト">
          <a:extLst>
            <a:ext uri="{FF2B5EF4-FFF2-40B4-BE49-F238E27FC236}">
              <a16:creationId xmlns:a16="http://schemas.microsoft.com/office/drawing/2014/main" id="{A3E6A843-87DD-4DCE-8ECD-E4759AEACE0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62" name="直線コネクタ 761">
          <a:extLst>
            <a:ext uri="{FF2B5EF4-FFF2-40B4-BE49-F238E27FC236}">
              <a16:creationId xmlns:a16="http://schemas.microsoft.com/office/drawing/2014/main" id="{11B9CF00-F29C-4C5A-8FCB-A405767AB8BB}"/>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63" name="【児童館】&#10;一人当たり面積平均値テキスト">
          <a:extLst>
            <a:ext uri="{FF2B5EF4-FFF2-40B4-BE49-F238E27FC236}">
              <a16:creationId xmlns:a16="http://schemas.microsoft.com/office/drawing/2014/main" id="{B781D419-25C8-42A2-8A6D-A6322934E9A7}"/>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4" name="フローチャート: 判断 763">
          <a:extLst>
            <a:ext uri="{FF2B5EF4-FFF2-40B4-BE49-F238E27FC236}">
              <a16:creationId xmlns:a16="http://schemas.microsoft.com/office/drawing/2014/main" id="{66463FF1-A7B3-4B25-BD26-C95FDF2ADA7E}"/>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5" name="フローチャート: 判断 764">
          <a:extLst>
            <a:ext uri="{FF2B5EF4-FFF2-40B4-BE49-F238E27FC236}">
              <a16:creationId xmlns:a16="http://schemas.microsoft.com/office/drawing/2014/main" id="{3160B7E9-03A3-44BD-BFA6-5BECBC728C78}"/>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66" name="フローチャート: 判断 765">
          <a:extLst>
            <a:ext uri="{FF2B5EF4-FFF2-40B4-BE49-F238E27FC236}">
              <a16:creationId xmlns:a16="http://schemas.microsoft.com/office/drawing/2014/main" id="{B20B585D-79F8-4178-AB23-83FCDF7E9773}"/>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67" name="フローチャート: 判断 766">
          <a:extLst>
            <a:ext uri="{FF2B5EF4-FFF2-40B4-BE49-F238E27FC236}">
              <a16:creationId xmlns:a16="http://schemas.microsoft.com/office/drawing/2014/main" id="{B2CAC134-8430-4F48-8A54-08A23518A4DA}"/>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68" name="フローチャート: 判断 767">
          <a:extLst>
            <a:ext uri="{FF2B5EF4-FFF2-40B4-BE49-F238E27FC236}">
              <a16:creationId xmlns:a16="http://schemas.microsoft.com/office/drawing/2014/main" id="{DB33A14A-2F80-45ED-894B-D828AFEE52C4}"/>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58B87F5A-72E5-4E7F-A1A5-499A60413DA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837D43B1-A5B8-42FC-A57D-D77872BD15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13BDFFAE-B755-4A46-BD6F-7D9956E643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12C623F3-72E2-4EDD-A8D1-62F6BFEF3D0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319F6695-EF15-4696-BB3A-A2F436B6388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44450</xdr:rowOff>
    </xdr:from>
    <xdr:to>
      <xdr:col>116</xdr:col>
      <xdr:colOff>114300</xdr:colOff>
      <xdr:row>77</xdr:row>
      <xdr:rowOff>146050</xdr:rowOff>
    </xdr:to>
    <xdr:sp macro="" textlink="">
      <xdr:nvSpPr>
        <xdr:cNvPr id="774" name="楕円 773">
          <a:extLst>
            <a:ext uri="{FF2B5EF4-FFF2-40B4-BE49-F238E27FC236}">
              <a16:creationId xmlns:a16="http://schemas.microsoft.com/office/drawing/2014/main" id="{9D53AD4E-C2E7-4307-AA72-E4C4C03860EF}"/>
            </a:ext>
          </a:extLst>
        </xdr:cNvPr>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775" name="【児童館】&#10;一人当たり面積該当値テキスト">
          <a:extLst>
            <a:ext uri="{FF2B5EF4-FFF2-40B4-BE49-F238E27FC236}">
              <a16:creationId xmlns:a16="http://schemas.microsoft.com/office/drawing/2014/main" id="{49D63F72-AE00-465D-B7FF-BF22A64BEA2F}"/>
            </a:ext>
          </a:extLst>
        </xdr:cNvPr>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776" name="楕円 775">
          <a:extLst>
            <a:ext uri="{FF2B5EF4-FFF2-40B4-BE49-F238E27FC236}">
              <a16:creationId xmlns:a16="http://schemas.microsoft.com/office/drawing/2014/main" id="{79A4638B-4429-47CF-B270-4DF44282158F}"/>
            </a:ext>
          </a:extLst>
        </xdr:cNvPr>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133350</xdr:rowOff>
    </xdr:to>
    <xdr:cxnSp macro="">
      <xdr:nvCxnSpPr>
        <xdr:cNvPr id="777" name="直線コネクタ 776">
          <a:extLst>
            <a:ext uri="{FF2B5EF4-FFF2-40B4-BE49-F238E27FC236}">
              <a16:creationId xmlns:a16="http://schemas.microsoft.com/office/drawing/2014/main" id="{B05C5F93-B4EB-4D35-8F3E-0C19CE332702}"/>
            </a:ext>
          </a:extLst>
        </xdr:cNvPr>
        <xdr:cNvCxnSpPr/>
      </xdr:nvCxnSpPr>
      <xdr:spPr>
        <a:xfrm flipV="1">
          <a:off x="21323300" y="1329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778" name="楕円 777">
          <a:extLst>
            <a:ext uri="{FF2B5EF4-FFF2-40B4-BE49-F238E27FC236}">
              <a16:creationId xmlns:a16="http://schemas.microsoft.com/office/drawing/2014/main" id="{3F6B75F0-F9FF-4927-83B6-910EFB8E159A}"/>
            </a:ext>
          </a:extLst>
        </xdr:cNvPr>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133350</xdr:rowOff>
    </xdr:to>
    <xdr:cxnSp macro="">
      <xdr:nvCxnSpPr>
        <xdr:cNvPr id="779" name="直線コネクタ 778">
          <a:extLst>
            <a:ext uri="{FF2B5EF4-FFF2-40B4-BE49-F238E27FC236}">
              <a16:creationId xmlns:a16="http://schemas.microsoft.com/office/drawing/2014/main" id="{0AD373CF-FEE7-48A1-A6ED-BBAB900FB4DD}"/>
            </a:ext>
          </a:extLst>
        </xdr:cNvPr>
        <xdr:cNvCxnSpPr/>
      </xdr:nvCxnSpPr>
      <xdr:spPr>
        <a:xfrm>
          <a:off x="20434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780" name="楕円 779">
          <a:extLst>
            <a:ext uri="{FF2B5EF4-FFF2-40B4-BE49-F238E27FC236}">
              <a16:creationId xmlns:a16="http://schemas.microsoft.com/office/drawing/2014/main" id="{347176A5-2645-4A68-B085-346026B13CD9}"/>
            </a:ext>
          </a:extLst>
        </xdr:cNvPr>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77</xdr:row>
      <xdr:rowOff>95250</xdr:rowOff>
    </xdr:to>
    <xdr:cxnSp macro="">
      <xdr:nvCxnSpPr>
        <xdr:cNvPr id="781" name="直線コネクタ 780">
          <a:extLst>
            <a:ext uri="{FF2B5EF4-FFF2-40B4-BE49-F238E27FC236}">
              <a16:creationId xmlns:a16="http://schemas.microsoft.com/office/drawing/2014/main" id="{5852777F-FB09-435B-AFF4-CC2C0D0A6C4A}"/>
            </a:ext>
          </a:extLst>
        </xdr:cNvPr>
        <xdr:cNvCxnSpPr/>
      </xdr:nvCxnSpPr>
      <xdr:spPr>
        <a:xfrm>
          <a:off x="19545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2" name="n_1aveValue【児童館】&#10;一人当たり面積">
          <a:extLst>
            <a:ext uri="{FF2B5EF4-FFF2-40B4-BE49-F238E27FC236}">
              <a16:creationId xmlns:a16="http://schemas.microsoft.com/office/drawing/2014/main" id="{CEEACC6A-7E5F-494A-B432-C08F3014F6AA}"/>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83" name="n_2aveValue【児童館】&#10;一人当たり面積">
          <a:extLst>
            <a:ext uri="{FF2B5EF4-FFF2-40B4-BE49-F238E27FC236}">
              <a16:creationId xmlns:a16="http://schemas.microsoft.com/office/drawing/2014/main" id="{05583033-28F9-4CD0-A9B5-CD521ADF4DFD}"/>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84" name="n_3aveValue【児童館】&#10;一人当たり面積">
          <a:extLst>
            <a:ext uri="{FF2B5EF4-FFF2-40B4-BE49-F238E27FC236}">
              <a16:creationId xmlns:a16="http://schemas.microsoft.com/office/drawing/2014/main" id="{07BC25D8-A84A-4AF4-937D-50482AFD2A75}"/>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5" name="n_4aveValue【児童館】&#10;一人当たり面積">
          <a:extLst>
            <a:ext uri="{FF2B5EF4-FFF2-40B4-BE49-F238E27FC236}">
              <a16:creationId xmlns:a16="http://schemas.microsoft.com/office/drawing/2014/main" id="{752A9963-2CDA-44E2-A872-A0FA249FA0AC}"/>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786" name="n_1mainValue【児童館】&#10;一人当たり面積">
          <a:extLst>
            <a:ext uri="{FF2B5EF4-FFF2-40B4-BE49-F238E27FC236}">
              <a16:creationId xmlns:a16="http://schemas.microsoft.com/office/drawing/2014/main" id="{90E09543-A304-41A6-B3C2-83A1C42AD2D3}"/>
            </a:ext>
          </a:extLst>
        </xdr:cNvPr>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787" name="n_2mainValue【児童館】&#10;一人当たり面積">
          <a:extLst>
            <a:ext uri="{FF2B5EF4-FFF2-40B4-BE49-F238E27FC236}">
              <a16:creationId xmlns:a16="http://schemas.microsoft.com/office/drawing/2014/main" id="{C0D3B34B-A149-4BE6-A009-6947D26814E9}"/>
            </a:ext>
          </a:extLst>
        </xdr:cNvPr>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788" name="n_3mainValue【児童館】&#10;一人当たり面積">
          <a:extLst>
            <a:ext uri="{FF2B5EF4-FFF2-40B4-BE49-F238E27FC236}">
              <a16:creationId xmlns:a16="http://schemas.microsoft.com/office/drawing/2014/main" id="{69AA0D6C-5F22-4A74-9C0C-E8170CF5BC73}"/>
            </a:ext>
          </a:extLst>
        </xdr:cNvPr>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54A5D7C6-D0E7-4EC0-9EAC-01E7AF8DE3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6B28277A-F3D6-4FEE-832C-4C014189AD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D9450B6B-1E34-424A-962F-8F1AAD6750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9CAFABF6-6740-43EB-BCCC-6A3CF02379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681DA020-AD17-46E1-93BD-F9C29CA06D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96506FAB-27F9-47AC-8C44-1719919EEF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23E022B-4882-4CB8-8C55-991039E8C7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622CED26-6A11-4817-B747-FAB8B5C224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719D8F6B-3C50-4B09-B0CC-71AC67A605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46AF5B7F-15B2-4A6D-8B2A-AC14C32E6D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A2A67F0D-CB17-4876-B455-7A2C4930AF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0" name="直線コネクタ 799">
          <a:extLst>
            <a:ext uri="{FF2B5EF4-FFF2-40B4-BE49-F238E27FC236}">
              <a16:creationId xmlns:a16="http://schemas.microsoft.com/office/drawing/2014/main" id="{8D5B3309-9512-4900-86C4-A66CD5665CA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C6571C4C-ABEC-4B09-A75A-84F70899519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2" name="直線コネクタ 801">
          <a:extLst>
            <a:ext uri="{FF2B5EF4-FFF2-40B4-BE49-F238E27FC236}">
              <a16:creationId xmlns:a16="http://schemas.microsoft.com/office/drawing/2014/main" id="{80C83763-AF63-491A-963B-47FE02A41BC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3" name="テキスト ボックス 802">
          <a:extLst>
            <a:ext uri="{FF2B5EF4-FFF2-40B4-BE49-F238E27FC236}">
              <a16:creationId xmlns:a16="http://schemas.microsoft.com/office/drawing/2014/main" id="{AD725F3D-D423-4CC5-A32F-AA7AF573C06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4" name="直線コネクタ 803">
          <a:extLst>
            <a:ext uri="{FF2B5EF4-FFF2-40B4-BE49-F238E27FC236}">
              <a16:creationId xmlns:a16="http://schemas.microsoft.com/office/drawing/2014/main" id="{C464570A-2BD8-4C1C-A21F-2D3405DABAB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5" name="テキスト ボックス 804">
          <a:extLst>
            <a:ext uri="{FF2B5EF4-FFF2-40B4-BE49-F238E27FC236}">
              <a16:creationId xmlns:a16="http://schemas.microsoft.com/office/drawing/2014/main" id="{F8CBB670-3511-48AE-A675-91B85610802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6" name="直線コネクタ 805">
          <a:extLst>
            <a:ext uri="{FF2B5EF4-FFF2-40B4-BE49-F238E27FC236}">
              <a16:creationId xmlns:a16="http://schemas.microsoft.com/office/drawing/2014/main" id="{AF5B2C40-4341-40F4-B3EC-749298AED8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7" name="テキスト ボックス 806">
          <a:extLst>
            <a:ext uri="{FF2B5EF4-FFF2-40B4-BE49-F238E27FC236}">
              <a16:creationId xmlns:a16="http://schemas.microsoft.com/office/drawing/2014/main" id="{2A27DC42-41F0-48AC-844D-00FAB6B98E2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8" name="直線コネクタ 807">
          <a:extLst>
            <a:ext uri="{FF2B5EF4-FFF2-40B4-BE49-F238E27FC236}">
              <a16:creationId xmlns:a16="http://schemas.microsoft.com/office/drawing/2014/main" id="{D60915B6-363F-40E4-8DE4-4073D5AA42F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9" name="テキスト ボックス 808">
          <a:extLst>
            <a:ext uri="{FF2B5EF4-FFF2-40B4-BE49-F238E27FC236}">
              <a16:creationId xmlns:a16="http://schemas.microsoft.com/office/drawing/2014/main" id="{36BEAE8D-DAB6-4A2F-BF65-527FDB43C46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a:extLst>
            <a:ext uri="{FF2B5EF4-FFF2-40B4-BE49-F238E27FC236}">
              <a16:creationId xmlns:a16="http://schemas.microsoft.com/office/drawing/2014/main" id="{4F17C3E4-5AC1-4087-BAF5-C031F3CAF8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1" name="テキスト ボックス 810">
          <a:extLst>
            <a:ext uri="{FF2B5EF4-FFF2-40B4-BE49-F238E27FC236}">
              <a16:creationId xmlns:a16="http://schemas.microsoft.com/office/drawing/2014/main" id="{362F1EB8-DF91-4E88-82DB-246EB3C670D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a:extLst>
            <a:ext uri="{FF2B5EF4-FFF2-40B4-BE49-F238E27FC236}">
              <a16:creationId xmlns:a16="http://schemas.microsoft.com/office/drawing/2014/main" id="{A27E619B-54C0-488C-A12A-4E7BC895F9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813" name="直線コネクタ 812">
          <a:extLst>
            <a:ext uri="{FF2B5EF4-FFF2-40B4-BE49-F238E27FC236}">
              <a16:creationId xmlns:a16="http://schemas.microsoft.com/office/drawing/2014/main" id="{82B718B1-BAF7-4D79-AB9B-87DB2A67C562}"/>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814" name="【公民館】&#10;有形固定資産減価償却率最小値テキスト">
          <a:extLst>
            <a:ext uri="{FF2B5EF4-FFF2-40B4-BE49-F238E27FC236}">
              <a16:creationId xmlns:a16="http://schemas.microsoft.com/office/drawing/2014/main" id="{07209044-CBA7-4802-9057-2A5597C46756}"/>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815" name="直線コネクタ 814">
          <a:extLst>
            <a:ext uri="{FF2B5EF4-FFF2-40B4-BE49-F238E27FC236}">
              <a16:creationId xmlns:a16="http://schemas.microsoft.com/office/drawing/2014/main" id="{12B6F9D0-1C94-4EFC-8C3D-E43010C2C2E9}"/>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816" name="【公民館】&#10;有形固定資産減価償却率最大値テキスト">
          <a:extLst>
            <a:ext uri="{FF2B5EF4-FFF2-40B4-BE49-F238E27FC236}">
              <a16:creationId xmlns:a16="http://schemas.microsoft.com/office/drawing/2014/main" id="{B98DEA38-1183-458B-9B1A-30A179D51A82}"/>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817" name="直線コネクタ 816">
          <a:extLst>
            <a:ext uri="{FF2B5EF4-FFF2-40B4-BE49-F238E27FC236}">
              <a16:creationId xmlns:a16="http://schemas.microsoft.com/office/drawing/2014/main" id="{A1120535-1BD6-4A57-82BE-30E7DECC0125}"/>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818" name="【公民館】&#10;有形固定資産減価償却率平均値テキスト">
          <a:extLst>
            <a:ext uri="{FF2B5EF4-FFF2-40B4-BE49-F238E27FC236}">
              <a16:creationId xmlns:a16="http://schemas.microsoft.com/office/drawing/2014/main" id="{DA5F9CDB-8B82-43E4-BCD2-02D3C4CAE079}"/>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19" name="フローチャート: 判断 818">
          <a:extLst>
            <a:ext uri="{FF2B5EF4-FFF2-40B4-BE49-F238E27FC236}">
              <a16:creationId xmlns:a16="http://schemas.microsoft.com/office/drawing/2014/main" id="{C6DAD41D-16D6-4BA6-9221-FB0215F96208}"/>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20" name="フローチャート: 判断 819">
          <a:extLst>
            <a:ext uri="{FF2B5EF4-FFF2-40B4-BE49-F238E27FC236}">
              <a16:creationId xmlns:a16="http://schemas.microsoft.com/office/drawing/2014/main" id="{C15D23C2-727A-4EE1-99AD-A793DE6347DD}"/>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21" name="フローチャート: 判断 820">
          <a:extLst>
            <a:ext uri="{FF2B5EF4-FFF2-40B4-BE49-F238E27FC236}">
              <a16:creationId xmlns:a16="http://schemas.microsoft.com/office/drawing/2014/main" id="{A4EB598D-2AA2-4A13-AB4C-95664CAF07F4}"/>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22" name="フローチャート: 判断 821">
          <a:extLst>
            <a:ext uri="{FF2B5EF4-FFF2-40B4-BE49-F238E27FC236}">
              <a16:creationId xmlns:a16="http://schemas.microsoft.com/office/drawing/2014/main" id="{78784291-CC2C-491A-B345-E7EFDFD17237}"/>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823" name="フローチャート: 判断 822">
          <a:extLst>
            <a:ext uri="{FF2B5EF4-FFF2-40B4-BE49-F238E27FC236}">
              <a16:creationId xmlns:a16="http://schemas.microsoft.com/office/drawing/2014/main" id="{F3662D78-5CA8-41F0-AC13-8DC9A6BE5CA6}"/>
            </a:ext>
          </a:extLst>
        </xdr:cNvPr>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69637B4-66EF-494A-A755-8FA9D34A8E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94318AE-29BF-4C30-9761-9A9C1F1B30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E2896CA-CB67-437A-8860-65D93BAA67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9AE48D7-37BF-4789-AB1B-439B46FCD8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DEC7BB1-1326-4131-8970-3E0CC9A7DB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829" name="楕円 828">
          <a:extLst>
            <a:ext uri="{FF2B5EF4-FFF2-40B4-BE49-F238E27FC236}">
              <a16:creationId xmlns:a16="http://schemas.microsoft.com/office/drawing/2014/main" id="{DAB9D105-D330-44BB-A368-2CE9E4942A03}"/>
            </a:ext>
          </a:extLst>
        </xdr:cNvPr>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830" name="【公民館】&#10;有形固定資産減価償却率該当値テキスト">
          <a:extLst>
            <a:ext uri="{FF2B5EF4-FFF2-40B4-BE49-F238E27FC236}">
              <a16:creationId xmlns:a16="http://schemas.microsoft.com/office/drawing/2014/main" id="{88164438-BBD1-4A1C-87F2-03F0CDF11F01}"/>
            </a:ext>
          </a:extLst>
        </xdr:cNvPr>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114936</xdr:rowOff>
    </xdr:from>
    <xdr:to>
      <xdr:col>81</xdr:col>
      <xdr:colOff>101600</xdr:colOff>
      <xdr:row>105</xdr:row>
      <xdr:rowOff>45086</xdr:rowOff>
    </xdr:to>
    <xdr:sp macro="" textlink="">
      <xdr:nvSpPr>
        <xdr:cNvPr id="831" name="楕円 830">
          <a:extLst>
            <a:ext uri="{FF2B5EF4-FFF2-40B4-BE49-F238E27FC236}">
              <a16:creationId xmlns:a16="http://schemas.microsoft.com/office/drawing/2014/main" id="{E11B1F48-9A0A-46F7-B2AF-BE29657F983F}"/>
            </a:ext>
          </a:extLst>
        </xdr:cNvPr>
        <xdr:cNvSpPr/>
      </xdr:nvSpPr>
      <xdr:spPr>
        <a:xfrm>
          <a:off x="15430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165736</xdr:rowOff>
    </xdr:from>
    <xdr:to>
      <xdr:col>85</xdr:col>
      <xdr:colOff>127000</xdr:colOff>
      <xdr:row>105</xdr:row>
      <xdr:rowOff>30480</xdr:rowOff>
    </xdr:to>
    <xdr:cxnSp macro="">
      <xdr:nvCxnSpPr>
        <xdr:cNvPr id="832" name="直線コネクタ 831">
          <a:extLst>
            <a:ext uri="{FF2B5EF4-FFF2-40B4-BE49-F238E27FC236}">
              <a16:creationId xmlns:a16="http://schemas.microsoft.com/office/drawing/2014/main" id="{216776C3-A40C-49A1-A24A-7CC6840983F3}"/>
            </a:ext>
          </a:extLst>
        </xdr:cNvPr>
        <xdr:cNvCxnSpPr/>
      </xdr:nvCxnSpPr>
      <xdr:spPr>
        <a:xfrm>
          <a:off x="15481300" y="179965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76836</xdr:rowOff>
    </xdr:from>
    <xdr:to>
      <xdr:col>76</xdr:col>
      <xdr:colOff>165100</xdr:colOff>
      <xdr:row>105</xdr:row>
      <xdr:rowOff>6986</xdr:rowOff>
    </xdr:to>
    <xdr:sp macro="" textlink="">
      <xdr:nvSpPr>
        <xdr:cNvPr id="833" name="楕円 832">
          <a:extLst>
            <a:ext uri="{FF2B5EF4-FFF2-40B4-BE49-F238E27FC236}">
              <a16:creationId xmlns:a16="http://schemas.microsoft.com/office/drawing/2014/main" id="{35220B08-0266-477D-9CA5-F74FCFE2DD75}"/>
            </a:ext>
          </a:extLst>
        </xdr:cNvPr>
        <xdr:cNvSpPr/>
      </xdr:nvSpPr>
      <xdr:spPr>
        <a:xfrm>
          <a:off x="14541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127636</xdr:rowOff>
    </xdr:from>
    <xdr:to>
      <xdr:col>81</xdr:col>
      <xdr:colOff>50800</xdr:colOff>
      <xdr:row>104</xdr:row>
      <xdr:rowOff>165736</xdr:rowOff>
    </xdr:to>
    <xdr:cxnSp macro="">
      <xdr:nvCxnSpPr>
        <xdr:cNvPr id="834" name="直線コネクタ 833">
          <a:extLst>
            <a:ext uri="{FF2B5EF4-FFF2-40B4-BE49-F238E27FC236}">
              <a16:creationId xmlns:a16="http://schemas.microsoft.com/office/drawing/2014/main" id="{318F7B76-7E15-481F-84F7-3F13942D200E}"/>
            </a:ext>
          </a:extLst>
        </xdr:cNvPr>
        <xdr:cNvCxnSpPr/>
      </xdr:nvCxnSpPr>
      <xdr:spPr>
        <a:xfrm>
          <a:off x="14592300" y="1795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835" name="楕円 834">
          <a:extLst>
            <a:ext uri="{FF2B5EF4-FFF2-40B4-BE49-F238E27FC236}">
              <a16:creationId xmlns:a16="http://schemas.microsoft.com/office/drawing/2014/main" id="{FAFE451A-CBEE-4F9A-A0E2-AE5BD921A15A}"/>
            </a:ext>
          </a:extLst>
        </xdr:cNvPr>
        <xdr:cNvSpPr/>
      </xdr:nvSpPr>
      <xdr:spPr>
        <a:xfrm>
          <a:off x="13652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89536</xdr:rowOff>
    </xdr:from>
    <xdr:to>
      <xdr:col>76</xdr:col>
      <xdr:colOff>114300</xdr:colOff>
      <xdr:row>104</xdr:row>
      <xdr:rowOff>127636</xdr:rowOff>
    </xdr:to>
    <xdr:cxnSp macro="">
      <xdr:nvCxnSpPr>
        <xdr:cNvPr id="836" name="直線コネクタ 835">
          <a:extLst>
            <a:ext uri="{FF2B5EF4-FFF2-40B4-BE49-F238E27FC236}">
              <a16:creationId xmlns:a16="http://schemas.microsoft.com/office/drawing/2014/main" id="{71494457-A27B-406C-9411-6C7C3E35F14C}"/>
            </a:ext>
          </a:extLst>
        </xdr:cNvPr>
        <xdr:cNvCxnSpPr/>
      </xdr:nvCxnSpPr>
      <xdr:spPr>
        <a:xfrm>
          <a:off x="13703300" y="179203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37" name="n_1aveValue【公民館】&#10;有形固定資産減価償却率">
          <a:extLst>
            <a:ext uri="{FF2B5EF4-FFF2-40B4-BE49-F238E27FC236}">
              <a16:creationId xmlns:a16="http://schemas.microsoft.com/office/drawing/2014/main" id="{0726EA17-FC59-4B74-A9D5-5A6553791E5A}"/>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838" name="n_2aveValue【公民館】&#10;有形固定資産減価償却率">
          <a:extLst>
            <a:ext uri="{FF2B5EF4-FFF2-40B4-BE49-F238E27FC236}">
              <a16:creationId xmlns:a16="http://schemas.microsoft.com/office/drawing/2014/main" id="{7FA66289-D398-4A56-A1D3-2CE7F76A9286}"/>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39" name="n_3aveValue【公民館】&#10;有形固定資産減価償却率">
          <a:extLst>
            <a:ext uri="{FF2B5EF4-FFF2-40B4-BE49-F238E27FC236}">
              <a16:creationId xmlns:a16="http://schemas.microsoft.com/office/drawing/2014/main" id="{D6FF7BD8-9CD9-4B7C-B61C-E08419E4899B}"/>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840" name="n_4aveValue【公民館】&#10;有形固定資産減価償却率">
          <a:extLst>
            <a:ext uri="{FF2B5EF4-FFF2-40B4-BE49-F238E27FC236}">
              <a16:creationId xmlns:a16="http://schemas.microsoft.com/office/drawing/2014/main" id="{7BA4CD81-E4E1-4285-9416-8D6D8372893E}"/>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36213</xdr:rowOff>
    </xdr:from>
    <xdr:ext cx="405111" cy="259045"/>
    <xdr:sp macro="" textlink="">
      <xdr:nvSpPr>
        <xdr:cNvPr id="841" name="n_1mainValue【公民館】&#10;有形固定資産減価償却率">
          <a:extLst>
            <a:ext uri="{FF2B5EF4-FFF2-40B4-BE49-F238E27FC236}">
              <a16:creationId xmlns:a16="http://schemas.microsoft.com/office/drawing/2014/main" id="{4D341D56-E260-41CE-AECF-2D568FD108CB}"/>
            </a:ext>
          </a:extLst>
        </xdr:cNvPr>
        <xdr:cNvSpPr txBox="1"/>
      </xdr:nvSpPr>
      <xdr:spPr>
        <a:xfrm>
          <a:off x="15266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169563</xdr:rowOff>
    </xdr:from>
    <xdr:ext cx="405111" cy="259045"/>
    <xdr:sp macro="" textlink="">
      <xdr:nvSpPr>
        <xdr:cNvPr id="842" name="n_2mainValue【公民館】&#10;有形固定資産減価償却率">
          <a:extLst>
            <a:ext uri="{FF2B5EF4-FFF2-40B4-BE49-F238E27FC236}">
              <a16:creationId xmlns:a16="http://schemas.microsoft.com/office/drawing/2014/main" id="{00E0E1AA-5EDD-40E3-8859-0439D3E959D6}"/>
            </a:ext>
          </a:extLst>
        </xdr:cNvPr>
        <xdr:cNvSpPr txBox="1"/>
      </xdr:nvSpPr>
      <xdr:spPr>
        <a:xfrm>
          <a:off x="14389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843" name="n_3mainValue【公民館】&#10;有形固定資産減価償却率">
          <a:extLst>
            <a:ext uri="{FF2B5EF4-FFF2-40B4-BE49-F238E27FC236}">
              <a16:creationId xmlns:a16="http://schemas.microsoft.com/office/drawing/2014/main" id="{AE2BB34D-21CC-4B5D-920C-AF2350582B73}"/>
            </a:ext>
          </a:extLst>
        </xdr:cNvPr>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4A4BC0CB-FF76-4C2D-A867-0DACA4688F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07D7F32B-E803-4CB6-8CBD-34BD65D84A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384A2BE1-56C4-4353-B841-62BA18FB99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614C92A3-D15A-4168-AB9A-71F85404A6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3D0CC4B8-4027-49F0-A948-8E4294191D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31F2849C-DB53-4746-8947-A67E3E3B32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62734F3F-EDA3-4F1A-B364-992629E0FFF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F0DA0493-9B38-42FA-93CB-5014967ECA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2C073327-3EC9-4FB6-BC2C-D53FB16B70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2C8E444A-DF08-44D8-8058-4B9B6A840C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4" name="直線コネクタ 853">
          <a:extLst>
            <a:ext uri="{FF2B5EF4-FFF2-40B4-BE49-F238E27FC236}">
              <a16:creationId xmlns:a16="http://schemas.microsoft.com/office/drawing/2014/main" id="{76F37C8E-6D68-4E3C-ABD9-CAD0FFCF2A8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3F2942E2-C79F-4372-A992-2C321D01229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6" name="直線コネクタ 855">
          <a:extLst>
            <a:ext uri="{FF2B5EF4-FFF2-40B4-BE49-F238E27FC236}">
              <a16:creationId xmlns:a16="http://schemas.microsoft.com/office/drawing/2014/main" id="{55C296B7-04D2-4F39-8283-9BC4FF793D7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7" name="テキスト ボックス 856">
          <a:extLst>
            <a:ext uri="{FF2B5EF4-FFF2-40B4-BE49-F238E27FC236}">
              <a16:creationId xmlns:a16="http://schemas.microsoft.com/office/drawing/2014/main" id="{50A19ABB-FC6D-4D9C-B390-81C18E88C81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8" name="直線コネクタ 857">
          <a:extLst>
            <a:ext uri="{FF2B5EF4-FFF2-40B4-BE49-F238E27FC236}">
              <a16:creationId xmlns:a16="http://schemas.microsoft.com/office/drawing/2014/main" id="{BE4B666F-A30C-4F1D-B25E-C867F3AEF75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9" name="テキスト ボックス 858">
          <a:extLst>
            <a:ext uri="{FF2B5EF4-FFF2-40B4-BE49-F238E27FC236}">
              <a16:creationId xmlns:a16="http://schemas.microsoft.com/office/drawing/2014/main" id="{35F82F1C-623F-4990-A013-AB57C92C68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0" name="直線コネクタ 859">
          <a:extLst>
            <a:ext uri="{FF2B5EF4-FFF2-40B4-BE49-F238E27FC236}">
              <a16:creationId xmlns:a16="http://schemas.microsoft.com/office/drawing/2014/main" id="{5894EBDE-1C86-41B5-A4D5-2E33969BE7F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1" name="テキスト ボックス 860">
          <a:extLst>
            <a:ext uri="{FF2B5EF4-FFF2-40B4-BE49-F238E27FC236}">
              <a16:creationId xmlns:a16="http://schemas.microsoft.com/office/drawing/2014/main" id="{74E68DFC-F7F2-4073-BAF0-097F7C1825C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2" name="直線コネクタ 861">
          <a:extLst>
            <a:ext uri="{FF2B5EF4-FFF2-40B4-BE49-F238E27FC236}">
              <a16:creationId xmlns:a16="http://schemas.microsoft.com/office/drawing/2014/main" id="{4D64DB03-7BEA-4415-BC48-FECC6FC0B84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3" name="テキスト ボックス 862">
          <a:extLst>
            <a:ext uri="{FF2B5EF4-FFF2-40B4-BE49-F238E27FC236}">
              <a16:creationId xmlns:a16="http://schemas.microsoft.com/office/drawing/2014/main" id="{ED92E877-DCCC-4B46-B8D4-08EF5A7D8B5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4" name="直線コネクタ 863">
          <a:extLst>
            <a:ext uri="{FF2B5EF4-FFF2-40B4-BE49-F238E27FC236}">
              <a16:creationId xmlns:a16="http://schemas.microsoft.com/office/drawing/2014/main" id="{9FB4F2CB-883F-49F6-BF62-3CF26EE65EA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5" name="テキスト ボックス 864">
          <a:extLst>
            <a:ext uri="{FF2B5EF4-FFF2-40B4-BE49-F238E27FC236}">
              <a16:creationId xmlns:a16="http://schemas.microsoft.com/office/drawing/2014/main" id="{8A9613C7-46B7-42AB-8CDF-AB5B19DC2F1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99E258AF-4239-43D5-B717-E0FF2FE743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68250E8C-4C6E-47F2-B0BF-1D85CB03D8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公民館】&#10;一人当たり面積グラフ枠">
          <a:extLst>
            <a:ext uri="{FF2B5EF4-FFF2-40B4-BE49-F238E27FC236}">
              <a16:creationId xmlns:a16="http://schemas.microsoft.com/office/drawing/2014/main" id="{0F39D8D0-B940-4271-A6D9-E8496922E7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69" name="直線コネクタ 868">
          <a:extLst>
            <a:ext uri="{FF2B5EF4-FFF2-40B4-BE49-F238E27FC236}">
              <a16:creationId xmlns:a16="http://schemas.microsoft.com/office/drawing/2014/main" id="{0F974DC2-D115-431A-9FE1-615CE7AEE559}"/>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70" name="【公民館】&#10;一人当たり面積最小値テキスト">
          <a:extLst>
            <a:ext uri="{FF2B5EF4-FFF2-40B4-BE49-F238E27FC236}">
              <a16:creationId xmlns:a16="http://schemas.microsoft.com/office/drawing/2014/main" id="{0403705F-F653-4B65-A0FF-66F36B71FE41}"/>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71" name="直線コネクタ 870">
          <a:extLst>
            <a:ext uri="{FF2B5EF4-FFF2-40B4-BE49-F238E27FC236}">
              <a16:creationId xmlns:a16="http://schemas.microsoft.com/office/drawing/2014/main" id="{7276ED21-DD42-4068-B41B-C3B8888AFB7C}"/>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72" name="【公民館】&#10;一人当たり面積最大値テキスト">
          <a:extLst>
            <a:ext uri="{FF2B5EF4-FFF2-40B4-BE49-F238E27FC236}">
              <a16:creationId xmlns:a16="http://schemas.microsoft.com/office/drawing/2014/main" id="{683B7564-13EE-48D4-AC20-50C12DB099B5}"/>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73" name="直線コネクタ 872">
          <a:extLst>
            <a:ext uri="{FF2B5EF4-FFF2-40B4-BE49-F238E27FC236}">
              <a16:creationId xmlns:a16="http://schemas.microsoft.com/office/drawing/2014/main" id="{989D3A95-4408-4676-B76E-667DB1C9E8AA}"/>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74" name="【公民館】&#10;一人当たり面積平均値テキスト">
          <a:extLst>
            <a:ext uri="{FF2B5EF4-FFF2-40B4-BE49-F238E27FC236}">
              <a16:creationId xmlns:a16="http://schemas.microsoft.com/office/drawing/2014/main" id="{725DC49D-10EC-4E34-AF21-50A30084CAD9}"/>
            </a:ext>
          </a:extLst>
        </xdr:cNvPr>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75" name="フローチャート: 判断 874">
          <a:extLst>
            <a:ext uri="{FF2B5EF4-FFF2-40B4-BE49-F238E27FC236}">
              <a16:creationId xmlns:a16="http://schemas.microsoft.com/office/drawing/2014/main" id="{F449DF5F-6C1C-44CA-8F01-EBA828CFB2AE}"/>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76" name="フローチャート: 判断 875">
          <a:extLst>
            <a:ext uri="{FF2B5EF4-FFF2-40B4-BE49-F238E27FC236}">
              <a16:creationId xmlns:a16="http://schemas.microsoft.com/office/drawing/2014/main" id="{2480866A-129E-426B-92AB-518F77323E1B}"/>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77" name="フローチャート: 判断 876">
          <a:extLst>
            <a:ext uri="{FF2B5EF4-FFF2-40B4-BE49-F238E27FC236}">
              <a16:creationId xmlns:a16="http://schemas.microsoft.com/office/drawing/2014/main" id="{98DF32D6-A7AE-4AC3-BCAE-71E18B490019}"/>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78" name="フローチャート: 判断 877">
          <a:extLst>
            <a:ext uri="{FF2B5EF4-FFF2-40B4-BE49-F238E27FC236}">
              <a16:creationId xmlns:a16="http://schemas.microsoft.com/office/drawing/2014/main" id="{AE85A465-30D4-4AF8-AADB-1602D2155FF2}"/>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79" name="フローチャート: 判断 878">
          <a:extLst>
            <a:ext uri="{FF2B5EF4-FFF2-40B4-BE49-F238E27FC236}">
              <a16:creationId xmlns:a16="http://schemas.microsoft.com/office/drawing/2014/main" id="{F705904B-E42D-4904-A16B-29EFF555476E}"/>
            </a:ext>
          </a:extLst>
        </xdr:cNvPr>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48EF16A-6F3C-497D-9B88-0CA252DF0F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B28A9DDC-ADB7-4458-89C2-9DA644980F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2050E5F8-1BD2-4A2A-9CD1-280DA645E3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C41FD438-6E59-46A7-92FA-1C16A78B4E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4BC14FF4-675B-4D10-A0FF-C86FA50555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33564</xdr:rowOff>
    </xdr:from>
    <xdr:to>
      <xdr:col>116</xdr:col>
      <xdr:colOff>114300</xdr:colOff>
      <xdr:row>107</xdr:row>
      <xdr:rowOff>135164</xdr:rowOff>
    </xdr:to>
    <xdr:sp macro="" textlink="">
      <xdr:nvSpPr>
        <xdr:cNvPr id="885" name="楕円 884">
          <a:extLst>
            <a:ext uri="{FF2B5EF4-FFF2-40B4-BE49-F238E27FC236}">
              <a16:creationId xmlns:a16="http://schemas.microsoft.com/office/drawing/2014/main" id="{4FDF7A94-1947-4966-85BD-DDDDF38440E5}"/>
            </a:ext>
          </a:extLst>
        </xdr:cNvPr>
        <xdr:cNvSpPr/>
      </xdr:nvSpPr>
      <xdr:spPr>
        <a:xfrm>
          <a:off x="22110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11991</xdr:rowOff>
    </xdr:from>
    <xdr:ext cx="469744" cy="259045"/>
    <xdr:sp macro="" textlink="">
      <xdr:nvSpPr>
        <xdr:cNvPr id="886" name="【公民館】&#10;一人当たり面積該当値テキスト">
          <a:extLst>
            <a:ext uri="{FF2B5EF4-FFF2-40B4-BE49-F238E27FC236}">
              <a16:creationId xmlns:a16="http://schemas.microsoft.com/office/drawing/2014/main" id="{16DCBB86-8EE4-4592-8A60-2ABE3FD0C31D}"/>
            </a:ext>
          </a:extLst>
        </xdr:cNvPr>
        <xdr:cNvSpPr txBox="1"/>
      </xdr:nvSpPr>
      <xdr:spPr>
        <a:xfrm>
          <a:off x="221996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887" name="楕円 886">
          <a:extLst>
            <a:ext uri="{FF2B5EF4-FFF2-40B4-BE49-F238E27FC236}">
              <a16:creationId xmlns:a16="http://schemas.microsoft.com/office/drawing/2014/main" id="{632F1651-D31D-41C1-BE24-44F74286C093}"/>
            </a:ext>
          </a:extLst>
        </xdr:cNvPr>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84364</xdr:rowOff>
    </xdr:from>
    <xdr:to>
      <xdr:col>116</xdr:col>
      <xdr:colOff>63500</xdr:colOff>
      <xdr:row>107</xdr:row>
      <xdr:rowOff>84364</xdr:rowOff>
    </xdr:to>
    <xdr:cxnSp macro="">
      <xdr:nvCxnSpPr>
        <xdr:cNvPr id="888" name="直線コネクタ 887">
          <a:extLst>
            <a:ext uri="{FF2B5EF4-FFF2-40B4-BE49-F238E27FC236}">
              <a16:creationId xmlns:a16="http://schemas.microsoft.com/office/drawing/2014/main" id="{23D6E3EC-0A58-4772-91AF-978B809CB0A8}"/>
            </a:ext>
          </a:extLst>
        </xdr:cNvPr>
        <xdr:cNvCxnSpPr/>
      </xdr:nvCxnSpPr>
      <xdr:spPr>
        <a:xfrm>
          <a:off x="21323300" y="1842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889" name="楕円 888">
          <a:extLst>
            <a:ext uri="{FF2B5EF4-FFF2-40B4-BE49-F238E27FC236}">
              <a16:creationId xmlns:a16="http://schemas.microsoft.com/office/drawing/2014/main" id="{AF5CA070-D9C7-445C-B903-116806D89BF0}"/>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84364</xdr:rowOff>
    </xdr:to>
    <xdr:cxnSp macro="">
      <xdr:nvCxnSpPr>
        <xdr:cNvPr id="890" name="直線コネクタ 889">
          <a:extLst>
            <a:ext uri="{FF2B5EF4-FFF2-40B4-BE49-F238E27FC236}">
              <a16:creationId xmlns:a16="http://schemas.microsoft.com/office/drawing/2014/main" id="{88351176-3C25-4CF8-97B9-8539C7325AA7}"/>
            </a:ext>
          </a:extLst>
        </xdr:cNvPr>
        <xdr:cNvCxnSpPr/>
      </xdr:nvCxnSpPr>
      <xdr:spPr>
        <a:xfrm>
          <a:off x="20434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91" name="楕円 890">
          <a:extLst>
            <a:ext uri="{FF2B5EF4-FFF2-40B4-BE49-F238E27FC236}">
              <a16:creationId xmlns:a16="http://schemas.microsoft.com/office/drawing/2014/main" id="{A577A65B-C550-49DB-9C28-178D882173FB}"/>
            </a:ext>
          </a:extLst>
        </xdr:cNvPr>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100693</xdr:rowOff>
    </xdr:to>
    <xdr:cxnSp macro="">
      <xdr:nvCxnSpPr>
        <xdr:cNvPr id="892" name="直線コネクタ 891">
          <a:extLst>
            <a:ext uri="{FF2B5EF4-FFF2-40B4-BE49-F238E27FC236}">
              <a16:creationId xmlns:a16="http://schemas.microsoft.com/office/drawing/2014/main" id="{038A363B-BB28-4CB5-94DE-8936FAD58B8E}"/>
            </a:ext>
          </a:extLst>
        </xdr:cNvPr>
        <xdr:cNvCxnSpPr/>
      </xdr:nvCxnSpPr>
      <xdr:spPr>
        <a:xfrm flipV="1">
          <a:off x="19545300" y="18429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893" name="n_1aveValue【公民館】&#10;一人当たり面積">
          <a:extLst>
            <a:ext uri="{FF2B5EF4-FFF2-40B4-BE49-F238E27FC236}">
              <a16:creationId xmlns:a16="http://schemas.microsoft.com/office/drawing/2014/main" id="{98310332-D36C-4E9D-9586-E49C69C40CF3}"/>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94" name="n_2aveValue【公民館】&#10;一人当たり面積">
          <a:extLst>
            <a:ext uri="{FF2B5EF4-FFF2-40B4-BE49-F238E27FC236}">
              <a16:creationId xmlns:a16="http://schemas.microsoft.com/office/drawing/2014/main" id="{62057B00-940E-448F-BDE3-1C98F1C680DF}"/>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95" name="n_3aveValue【公民館】&#10;一人当たり面積">
          <a:extLst>
            <a:ext uri="{FF2B5EF4-FFF2-40B4-BE49-F238E27FC236}">
              <a16:creationId xmlns:a16="http://schemas.microsoft.com/office/drawing/2014/main" id="{9144A78D-08FC-45E4-8FE6-5B2C4511D4AB}"/>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96" name="n_4aveValue【公民館】&#10;一人当たり面積">
          <a:extLst>
            <a:ext uri="{FF2B5EF4-FFF2-40B4-BE49-F238E27FC236}">
              <a16:creationId xmlns:a16="http://schemas.microsoft.com/office/drawing/2014/main" id="{3EC47DB8-4011-48D5-8440-AED5C443AAFE}"/>
            </a:ext>
          </a:extLst>
        </xdr:cNvPr>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897" name="n_1mainValue【公民館】&#10;一人当たり面積">
          <a:extLst>
            <a:ext uri="{FF2B5EF4-FFF2-40B4-BE49-F238E27FC236}">
              <a16:creationId xmlns:a16="http://schemas.microsoft.com/office/drawing/2014/main" id="{F4758A13-0F28-46DB-BBB3-74C11500FE30}"/>
            </a:ext>
          </a:extLst>
        </xdr:cNvPr>
        <xdr:cNvSpPr txBox="1"/>
      </xdr:nvSpPr>
      <xdr:spPr>
        <a:xfrm>
          <a:off x="21075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898" name="n_2mainValue【公民館】&#10;一人当たり面積">
          <a:extLst>
            <a:ext uri="{FF2B5EF4-FFF2-40B4-BE49-F238E27FC236}">
              <a16:creationId xmlns:a16="http://schemas.microsoft.com/office/drawing/2014/main" id="{3865E544-239A-413D-AC2A-9D37ACDAC10F}"/>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99" name="n_3mainValue【公民館】&#10;一人当たり面積">
          <a:extLst>
            <a:ext uri="{FF2B5EF4-FFF2-40B4-BE49-F238E27FC236}">
              <a16:creationId xmlns:a16="http://schemas.microsoft.com/office/drawing/2014/main" id="{DC17A927-2F5B-4443-993C-83DDB2347D0E}"/>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a:extLst>
            <a:ext uri="{FF2B5EF4-FFF2-40B4-BE49-F238E27FC236}">
              <a16:creationId xmlns:a16="http://schemas.microsoft.com/office/drawing/2014/main" id="{F8F658C5-B111-401C-A134-044326EDA0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a:extLst>
            <a:ext uri="{FF2B5EF4-FFF2-40B4-BE49-F238E27FC236}">
              <a16:creationId xmlns:a16="http://schemas.microsoft.com/office/drawing/2014/main" id="{73AC7B80-07FD-4DA7-A097-1564916CD6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a:extLst>
            <a:ext uri="{FF2B5EF4-FFF2-40B4-BE49-F238E27FC236}">
              <a16:creationId xmlns:a16="http://schemas.microsoft.com/office/drawing/2014/main" id="{4FEDF28B-956F-4E38-9BC7-22F25B9421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公営住宅の有形固定資産減価償却率は、類似団体平均よりも高い数値となっている。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４０年後半から５０年中盤に建設した施設が多く、老朽化が進んでいることから、釧路市公営住宅等長寿命化計画に基づき、大規模改修による長寿命化や建替など、引き続き老朽化対策の検討に取り組み、適切な運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漁港・港湾の有形固定資産減価償却率も類似団体平均を上回っており、一人当たり有形固定資産額も全国や全道平均を大きく上回っているが、釧路港は、古くから東北海道を背後圏とした物流拠点港湾として重要な役割を担い、港湾機能が整備されてきたためであり、今後も、釧路港港湾計画などに基づき機能強化を図りつつ、施設の適切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9D5512-8365-427E-BCB9-6D9DC2D869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B6B6C2-B934-44C9-9DFE-628E6ED7D5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22BE27-BD86-47F7-9384-AB8D4EF47F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943F72-3C2A-4033-A550-5B9A7AF556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7185A9-8FBA-4A7E-BF75-6393A30002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D69376-7E7B-40DD-9A5E-7CBB39BF43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5DBE1E-591D-4C86-B15A-C8485B4201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0EEB30-9110-4589-9DE3-E3D9F98D5E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61C9BD-D61A-4585-BF81-60527843C3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EB9DA7-DBBC-49B7-8F0F-CEA1A2C660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168,086
167,051
1,363.29
93,915,281
93,835,143
79,705
48,352,751
116,543,877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446FF9-6870-4A97-9BD6-380421D092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8EC05B-468A-4461-9184-96F50F9764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8A5C82-6FF6-45DE-88D8-78F3408BFF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F6B566-653E-41C6-A0A3-F69E5D1F8C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5F8B95-9092-426D-B74E-379B802E41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CD7081-0801-4D33-B1D6-9C396455F98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B1271E-A553-489C-BEFD-FB8FEA7818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88F87F-576C-40FC-B6C7-2ECE3F61E9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32AA20-879C-4A12-A57F-FC1214E7AA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C14C4B-026B-4486-907D-16DA3373E6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F00BAC-E97F-4F1C-AFE0-4159200FBE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1A72BC-CF43-4BC6-ACA7-6FE98CE300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6A3493-70BE-42B8-97FA-9A26094C74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108DF0-3AE5-420A-BC78-2925D4A561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CA9680-303D-4A8F-8B61-D18DBE9CB7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24BDEA-6025-4CF3-AEAB-0A857930FC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4B878C-B66C-426E-8337-C200D64D89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AC02BF-1ECE-4E41-A6C3-FFF826291E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EAAA4A-7D7F-4C7D-ABE0-C42E4B411A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C109250-2973-4772-82BB-512001F5E88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3EE599-E055-4439-A483-85A39CE2F1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F024A1-7661-4826-ACD8-DF5BC4249D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4258BC-0C4A-4E49-AB6B-F4094BE375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FBCD9B-DF1C-4D1B-BC5E-4F085F9018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FBD325-6D41-4416-B3F8-87DC077841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F0DD43B-E7DD-4F92-9875-F29840B3B3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EA8497-1FFE-433C-9EAD-8B46E1FF97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CB658C-CE3A-40B7-B545-93DF3822A4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14021A-1436-49C6-9D14-EC7BEC425D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0028CF-8650-4D28-9469-68B1410A21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B41A7A-D9A6-45F6-B27D-6D909A75C5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36DD49-53B6-4E2A-9C8C-62D52BD5EA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1DF8ABE-438C-4945-B969-A9F87779D45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3E2D829E-8A64-435C-96A2-BAD1754AE76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2F3792F-BE5C-4325-B3C9-3744D815960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2FDF1C8-AFDE-418F-9358-1B966383856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FC5EF3B-4809-48B5-AFD6-DD3755E7158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7897F5F-FABE-4DE7-8DBF-90DB9D5228E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FF47B9E-821C-4502-811F-972530221A6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A19DE3C-90DA-458E-8FD2-8F921CCC6A5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8B0F86B-DFD0-44B6-B76C-9466DBC2BC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E36D2E5-88ED-4E7D-8FDC-7A6A906CFE3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9FD6A135-5982-400B-B860-7B99DA05FD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A8C7FCD0-B1F5-4CF5-9746-210812F8D666}"/>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DEFEAF3A-A592-423A-9ED1-B6A51F6D45CC}"/>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C93788A1-D9D6-4F1B-9BB3-67D2296F20D5}"/>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3A008BF8-D0F9-4D67-82D8-AA27516A1470}"/>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EB74ACBA-DF4B-4693-807D-D9C791D10222}"/>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a:extLst>
            <a:ext uri="{FF2B5EF4-FFF2-40B4-BE49-F238E27FC236}">
              <a16:creationId xmlns:a16="http://schemas.microsoft.com/office/drawing/2014/main" id="{88ACC7F7-C5A3-4E5C-85DD-291FDB8C005B}"/>
            </a:ext>
          </a:extLst>
        </xdr:cNvPr>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63A7F3C6-6863-4DD0-BD67-60BDAD328C80}"/>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F9630B3E-7589-4CBF-8790-054895D0F7E9}"/>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98689525-A20A-4430-9E1B-64533AFC3C64}"/>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C5F38230-2A9E-47DC-85DC-1A02FACE6045}"/>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a:extLst>
            <a:ext uri="{FF2B5EF4-FFF2-40B4-BE49-F238E27FC236}">
              <a16:creationId xmlns:a16="http://schemas.microsoft.com/office/drawing/2014/main" id="{FEBC0FE6-0DD1-48D4-994F-D0FAB1EEEE8A}"/>
            </a:ext>
          </a:extLst>
        </xdr:cNvPr>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74B30D8-D4BA-4D21-A493-0A417FD50E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011051-5C52-48EA-833A-CD3C5049D3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C7F2399-A8F1-4140-A976-9FB11A2B17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B6D62A-FEA6-4431-81ED-37404FA332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B38F4F-2B6A-4E95-8C56-D944405A95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71" name="楕円 70">
          <a:extLst>
            <a:ext uri="{FF2B5EF4-FFF2-40B4-BE49-F238E27FC236}">
              <a16:creationId xmlns:a16="http://schemas.microsoft.com/office/drawing/2014/main" id="{2D49BECE-E739-4A8E-8BE7-518B32F7FA89}"/>
            </a:ext>
          </a:extLst>
        </xdr:cNvPr>
        <xdr:cNvSpPr/>
      </xdr:nvSpPr>
      <xdr:spPr>
        <a:xfrm>
          <a:off x="45847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52849</xdr:rowOff>
    </xdr:from>
    <xdr:ext cx="405111" cy="259045"/>
    <xdr:sp macro="" textlink="">
      <xdr:nvSpPr>
        <xdr:cNvPr id="72" name="【図書館】&#10;有形固定資産減価償却率該当値テキスト">
          <a:extLst>
            <a:ext uri="{FF2B5EF4-FFF2-40B4-BE49-F238E27FC236}">
              <a16:creationId xmlns:a16="http://schemas.microsoft.com/office/drawing/2014/main" id="{8B16023B-E96E-462F-B586-F3CCC6E08CE0}"/>
            </a:ext>
          </a:extLst>
        </xdr:cNvPr>
        <xdr:cNvSpPr txBox="1"/>
      </xdr:nvSpPr>
      <xdr:spPr>
        <a:xfrm>
          <a:off x="4673600" y="605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3" name="楕円 72">
          <a:extLst>
            <a:ext uri="{FF2B5EF4-FFF2-40B4-BE49-F238E27FC236}">
              <a16:creationId xmlns:a16="http://schemas.microsoft.com/office/drawing/2014/main" id="{46944F13-99AE-42B9-8C40-950C69493066}"/>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80772</xdr:rowOff>
    </xdr:to>
    <xdr:cxnSp macro="">
      <xdr:nvCxnSpPr>
        <xdr:cNvPr id="74" name="直線コネクタ 73">
          <a:extLst>
            <a:ext uri="{FF2B5EF4-FFF2-40B4-BE49-F238E27FC236}">
              <a16:creationId xmlns:a16="http://schemas.microsoft.com/office/drawing/2014/main" id="{23CCEEF6-3574-4AFE-8C0B-6C6C4B2BD813}"/>
            </a:ext>
          </a:extLst>
        </xdr:cNvPr>
        <xdr:cNvCxnSpPr/>
      </xdr:nvCxnSpPr>
      <xdr:spPr>
        <a:xfrm>
          <a:off x="3797300" y="61798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57404</xdr:rowOff>
    </xdr:from>
    <xdr:to>
      <xdr:col>15</xdr:col>
      <xdr:colOff>101600</xdr:colOff>
      <xdr:row>35</xdr:row>
      <xdr:rowOff>159004</xdr:rowOff>
    </xdr:to>
    <xdr:sp macro="" textlink="">
      <xdr:nvSpPr>
        <xdr:cNvPr id="75" name="楕円 74">
          <a:extLst>
            <a:ext uri="{FF2B5EF4-FFF2-40B4-BE49-F238E27FC236}">
              <a16:creationId xmlns:a16="http://schemas.microsoft.com/office/drawing/2014/main" id="{6E24C6A2-31A6-4DD0-ABB7-4D1F8C2D0863}"/>
            </a:ext>
          </a:extLst>
        </xdr:cNvPr>
        <xdr:cNvSpPr/>
      </xdr:nvSpPr>
      <xdr:spPr>
        <a:xfrm>
          <a:off x="2857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108204</xdr:rowOff>
    </xdr:from>
    <xdr:to>
      <xdr:col>19</xdr:col>
      <xdr:colOff>177800</xdr:colOff>
      <xdr:row>36</xdr:row>
      <xdr:rowOff>7620</xdr:rowOff>
    </xdr:to>
    <xdr:cxnSp macro="">
      <xdr:nvCxnSpPr>
        <xdr:cNvPr id="76" name="直線コネクタ 75">
          <a:extLst>
            <a:ext uri="{FF2B5EF4-FFF2-40B4-BE49-F238E27FC236}">
              <a16:creationId xmlns:a16="http://schemas.microsoft.com/office/drawing/2014/main" id="{CD7A8EB8-EBF1-4A06-91E8-7DD1E3BD0200}"/>
            </a:ext>
          </a:extLst>
        </xdr:cNvPr>
        <xdr:cNvCxnSpPr/>
      </xdr:nvCxnSpPr>
      <xdr:spPr>
        <a:xfrm>
          <a:off x="2908300" y="610895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7" name="楕円 76">
          <a:extLst>
            <a:ext uri="{FF2B5EF4-FFF2-40B4-BE49-F238E27FC236}">
              <a16:creationId xmlns:a16="http://schemas.microsoft.com/office/drawing/2014/main" id="{838CD992-F598-488B-97AF-DC248AC1D6D8}"/>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108204</xdr:rowOff>
    </xdr:from>
    <xdr:to>
      <xdr:col>15</xdr:col>
      <xdr:colOff>50800</xdr:colOff>
      <xdr:row>38</xdr:row>
      <xdr:rowOff>110490</xdr:rowOff>
    </xdr:to>
    <xdr:cxnSp macro="">
      <xdr:nvCxnSpPr>
        <xdr:cNvPr id="78" name="直線コネクタ 77">
          <a:extLst>
            <a:ext uri="{FF2B5EF4-FFF2-40B4-BE49-F238E27FC236}">
              <a16:creationId xmlns:a16="http://schemas.microsoft.com/office/drawing/2014/main" id="{AD3E48B3-D163-4A5C-A6C3-00E8A5FB9CBA}"/>
            </a:ext>
          </a:extLst>
        </xdr:cNvPr>
        <xdr:cNvCxnSpPr/>
      </xdr:nvCxnSpPr>
      <xdr:spPr>
        <a:xfrm flipV="1">
          <a:off x="2019300" y="6108954"/>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9" name="n_1aveValue【図書館】&#10;有形固定資産減価償却率">
          <a:extLst>
            <a:ext uri="{FF2B5EF4-FFF2-40B4-BE49-F238E27FC236}">
              <a16:creationId xmlns:a16="http://schemas.microsoft.com/office/drawing/2014/main" id="{163F3BA0-B447-43C6-BB80-CE99F75A0119}"/>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a:extLst>
            <a:ext uri="{FF2B5EF4-FFF2-40B4-BE49-F238E27FC236}">
              <a16:creationId xmlns:a16="http://schemas.microsoft.com/office/drawing/2014/main" id="{1C67895F-4D64-4787-9C8B-27D2515541C9}"/>
            </a:ext>
          </a:extLst>
        </xdr:cNvPr>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a:extLst>
            <a:ext uri="{FF2B5EF4-FFF2-40B4-BE49-F238E27FC236}">
              <a16:creationId xmlns:a16="http://schemas.microsoft.com/office/drawing/2014/main" id="{10B31FBB-C804-4C2A-816C-896988F9254F}"/>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a:extLst>
            <a:ext uri="{FF2B5EF4-FFF2-40B4-BE49-F238E27FC236}">
              <a16:creationId xmlns:a16="http://schemas.microsoft.com/office/drawing/2014/main" id="{42C82F42-7159-4E29-B93B-E4A4CE040AFD}"/>
            </a:ext>
          </a:extLst>
        </xdr:cNvPr>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83" name="n_1mainValue【図書館】&#10;有形固定資産減価償却率">
          <a:extLst>
            <a:ext uri="{FF2B5EF4-FFF2-40B4-BE49-F238E27FC236}">
              <a16:creationId xmlns:a16="http://schemas.microsoft.com/office/drawing/2014/main" id="{0FB4F53D-ED09-4EF3-A94B-F0ADDC3843A4}"/>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4081</xdr:rowOff>
    </xdr:from>
    <xdr:ext cx="405111" cy="259045"/>
    <xdr:sp macro="" textlink="">
      <xdr:nvSpPr>
        <xdr:cNvPr id="84" name="n_2mainValue【図書館】&#10;有形固定資産減価償却率">
          <a:extLst>
            <a:ext uri="{FF2B5EF4-FFF2-40B4-BE49-F238E27FC236}">
              <a16:creationId xmlns:a16="http://schemas.microsoft.com/office/drawing/2014/main" id="{3B2AFC60-2416-4AAF-AC3A-51A86F7665E6}"/>
            </a:ext>
          </a:extLst>
        </xdr:cNvPr>
        <xdr:cNvSpPr txBox="1"/>
      </xdr:nvSpPr>
      <xdr:spPr>
        <a:xfrm>
          <a:off x="27057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5" name="n_3mainValue【図書館】&#10;有形固定資産減価償却率">
          <a:extLst>
            <a:ext uri="{FF2B5EF4-FFF2-40B4-BE49-F238E27FC236}">
              <a16:creationId xmlns:a16="http://schemas.microsoft.com/office/drawing/2014/main" id="{9432A46E-ED26-4632-A05C-8097499D015F}"/>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911F989-9F7D-481E-B0B1-B384A8AB39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CEE9ABD-ED79-4909-9320-16D0A56E0C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FD7EE61-7313-4A3B-9595-82E3A03B1A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A5C8B9B-A3E1-4028-AFB8-65EA10D56C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2E79DE0-61A1-42CA-B911-F73C318889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16C05B2-422F-427B-8032-66643A9DB1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68742F1-5F11-4E1A-B5BF-6D3A80AA97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08F1324-01B8-462D-8D16-9057786BA5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CEE2F3AD-089D-4390-842E-3BA11F120DC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EBCEF45-49BF-4C26-B5EA-7F6285940D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C86693FF-5314-4ADA-A5A3-00DB012AD26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4DEE0C04-189A-4D91-8A96-C682529373C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47F4F38F-7486-4FA3-B720-27390CFBDCE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66EBB37B-E15F-484A-BA53-ADA6FD7C44A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D7B94241-CFC1-4AD2-B432-3EBC28F69E5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D06C9CC1-440A-40B9-83AD-27B587263F3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AF0279D7-36EA-40C0-9E66-B9CCB383415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C523F1D8-9698-4F59-B5B2-7E25142113C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CA4CE512-F022-429F-B30F-857F321F28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4109110B-607E-408C-B12A-0A005B4BB3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77592B71-1143-459B-AA52-7D0448E932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a:extLst>
            <a:ext uri="{FF2B5EF4-FFF2-40B4-BE49-F238E27FC236}">
              <a16:creationId xmlns:a16="http://schemas.microsoft.com/office/drawing/2014/main" id="{FCC21155-6080-44BE-B14D-36DC7AA90F4D}"/>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a:extLst>
            <a:ext uri="{FF2B5EF4-FFF2-40B4-BE49-F238E27FC236}">
              <a16:creationId xmlns:a16="http://schemas.microsoft.com/office/drawing/2014/main" id="{A1F40EE3-4EE3-43C3-BDAE-8FED034BC08E}"/>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a:extLst>
            <a:ext uri="{FF2B5EF4-FFF2-40B4-BE49-F238E27FC236}">
              <a16:creationId xmlns:a16="http://schemas.microsoft.com/office/drawing/2014/main" id="{31FC1E75-0993-4762-AFC6-B6FC9FC5202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a:extLst>
            <a:ext uri="{FF2B5EF4-FFF2-40B4-BE49-F238E27FC236}">
              <a16:creationId xmlns:a16="http://schemas.microsoft.com/office/drawing/2014/main" id="{E6705E19-44A0-4914-96AA-C91895583BDC}"/>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a:extLst>
            <a:ext uri="{FF2B5EF4-FFF2-40B4-BE49-F238E27FC236}">
              <a16:creationId xmlns:a16="http://schemas.microsoft.com/office/drawing/2014/main" id="{7C2A2324-98B5-469E-8101-24DE5AD11F34}"/>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a:extLst>
            <a:ext uri="{FF2B5EF4-FFF2-40B4-BE49-F238E27FC236}">
              <a16:creationId xmlns:a16="http://schemas.microsoft.com/office/drawing/2014/main" id="{DB9B568B-9E85-4795-A491-4BF474FDCFB7}"/>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a:extLst>
            <a:ext uri="{FF2B5EF4-FFF2-40B4-BE49-F238E27FC236}">
              <a16:creationId xmlns:a16="http://schemas.microsoft.com/office/drawing/2014/main" id="{629B1AA1-25B8-406E-8FC0-65828EDF8828}"/>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a:extLst>
            <a:ext uri="{FF2B5EF4-FFF2-40B4-BE49-F238E27FC236}">
              <a16:creationId xmlns:a16="http://schemas.microsoft.com/office/drawing/2014/main" id="{1D2F18E4-3C16-4AA4-9CFA-33F64F858DEE}"/>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a:extLst>
            <a:ext uri="{FF2B5EF4-FFF2-40B4-BE49-F238E27FC236}">
              <a16:creationId xmlns:a16="http://schemas.microsoft.com/office/drawing/2014/main" id="{1FB5DA7C-2FB2-484B-9663-7B673C261892}"/>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a:extLst>
            <a:ext uri="{FF2B5EF4-FFF2-40B4-BE49-F238E27FC236}">
              <a16:creationId xmlns:a16="http://schemas.microsoft.com/office/drawing/2014/main" id="{533BE404-9A35-4C90-B5B1-DC52FFE06ED6}"/>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a:extLst>
            <a:ext uri="{FF2B5EF4-FFF2-40B4-BE49-F238E27FC236}">
              <a16:creationId xmlns:a16="http://schemas.microsoft.com/office/drawing/2014/main" id="{4D1D0D7A-55C6-4483-BB3D-5A57BF8109C8}"/>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73D6A1D-35DB-4734-8AFF-763927E5E9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042FF32-5F5C-4BFD-9DEC-83C254ECCA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974B58C-0244-40E1-A70A-6FD6D88453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FBEB931-710B-4E38-92B0-DFFCE29675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35A5D68-183C-4F64-9B88-DE6D7E10CD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23" name="楕円 122">
          <a:extLst>
            <a:ext uri="{FF2B5EF4-FFF2-40B4-BE49-F238E27FC236}">
              <a16:creationId xmlns:a16="http://schemas.microsoft.com/office/drawing/2014/main" id="{B708ACFB-BBCF-4733-AC30-2424F8410195}"/>
            </a:ext>
          </a:extLst>
        </xdr:cNvPr>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24" name="【図書館】&#10;一人当たり面積該当値テキスト">
          <a:extLst>
            <a:ext uri="{FF2B5EF4-FFF2-40B4-BE49-F238E27FC236}">
              <a16:creationId xmlns:a16="http://schemas.microsoft.com/office/drawing/2014/main" id="{5EAF0609-37EC-471B-99FD-F0310C123880}"/>
            </a:ext>
          </a:extLst>
        </xdr:cNvPr>
        <xdr:cNvSpPr txBox="1"/>
      </xdr:nvSpPr>
      <xdr:spPr>
        <a:xfrm>
          <a:off x="10515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5" name="楕円 124">
          <a:extLst>
            <a:ext uri="{FF2B5EF4-FFF2-40B4-BE49-F238E27FC236}">
              <a16:creationId xmlns:a16="http://schemas.microsoft.com/office/drawing/2014/main" id="{306F63A6-011E-44C2-862C-2D4985CCB2B8}"/>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64770</xdr:rowOff>
    </xdr:to>
    <xdr:cxnSp macro="">
      <xdr:nvCxnSpPr>
        <xdr:cNvPr id="126" name="直線コネクタ 125">
          <a:extLst>
            <a:ext uri="{FF2B5EF4-FFF2-40B4-BE49-F238E27FC236}">
              <a16:creationId xmlns:a16="http://schemas.microsoft.com/office/drawing/2014/main" id="{03FB5574-2F4B-4FD3-959E-875ACC6647FE}"/>
            </a:ext>
          </a:extLst>
        </xdr:cNvPr>
        <xdr:cNvCxnSpPr/>
      </xdr:nvCxnSpPr>
      <xdr:spPr>
        <a:xfrm>
          <a:off x="9639300" y="6019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162560</xdr:rowOff>
    </xdr:from>
    <xdr:to>
      <xdr:col>46</xdr:col>
      <xdr:colOff>38100</xdr:colOff>
      <xdr:row>35</xdr:row>
      <xdr:rowOff>92710</xdr:rowOff>
    </xdr:to>
    <xdr:sp macro="" textlink="">
      <xdr:nvSpPr>
        <xdr:cNvPr id="127" name="楕円 126">
          <a:extLst>
            <a:ext uri="{FF2B5EF4-FFF2-40B4-BE49-F238E27FC236}">
              <a16:creationId xmlns:a16="http://schemas.microsoft.com/office/drawing/2014/main" id="{8BDDDB2F-531F-4758-BA62-1B311F02978A}"/>
            </a:ext>
          </a:extLst>
        </xdr:cNvPr>
        <xdr:cNvSpPr/>
      </xdr:nvSpPr>
      <xdr:spPr>
        <a:xfrm>
          <a:off x="869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41910</xdr:rowOff>
    </xdr:to>
    <xdr:cxnSp macro="">
      <xdr:nvCxnSpPr>
        <xdr:cNvPr id="128" name="直線コネクタ 127">
          <a:extLst>
            <a:ext uri="{FF2B5EF4-FFF2-40B4-BE49-F238E27FC236}">
              <a16:creationId xmlns:a16="http://schemas.microsoft.com/office/drawing/2014/main" id="{1A0441D7-277B-4956-9929-F6FABD378444}"/>
            </a:ext>
          </a:extLst>
        </xdr:cNvPr>
        <xdr:cNvCxnSpPr/>
      </xdr:nvCxnSpPr>
      <xdr:spPr>
        <a:xfrm flipV="1">
          <a:off x="8750300" y="601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13970</xdr:rowOff>
    </xdr:from>
    <xdr:to>
      <xdr:col>41</xdr:col>
      <xdr:colOff>101600</xdr:colOff>
      <xdr:row>33</xdr:row>
      <xdr:rowOff>115570</xdr:rowOff>
    </xdr:to>
    <xdr:sp macro="" textlink="">
      <xdr:nvSpPr>
        <xdr:cNvPr id="129" name="楕円 128">
          <a:extLst>
            <a:ext uri="{FF2B5EF4-FFF2-40B4-BE49-F238E27FC236}">
              <a16:creationId xmlns:a16="http://schemas.microsoft.com/office/drawing/2014/main" id="{ABED267A-B58F-4E54-BE80-545E177C58FB}"/>
            </a:ext>
          </a:extLst>
        </xdr:cNvPr>
        <xdr:cNvSpPr/>
      </xdr:nvSpPr>
      <xdr:spPr>
        <a:xfrm>
          <a:off x="7810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64770</xdr:rowOff>
    </xdr:from>
    <xdr:to>
      <xdr:col>45</xdr:col>
      <xdr:colOff>177800</xdr:colOff>
      <xdr:row>35</xdr:row>
      <xdr:rowOff>41910</xdr:rowOff>
    </xdr:to>
    <xdr:cxnSp macro="">
      <xdr:nvCxnSpPr>
        <xdr:cNvPr id="130" name="直線コネクタ 129">
          <a:extLst>
            <a:ext uri="{FF2B5EF4-FFF2-40B4-BE49-F238E27FC236}">
              <a16:creationId xmlns:a16="http://schemas.microsoft.com/office/drawing/2014/main" id="{D2A22AD1-4C6F-4CDF-8977-B847944949B3}"/>
            </a:ext>
          </a:extLst>
        </xdr:cNvPr>
        <xdr:cNvCxnSpPr/>
      </xdr:nvCxnSpPr>
      <xdr:spPr>
        <a:xfrm>
          <a:off x="7861300" y="5722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a:extLst>
            <a:ext uri="{FF2B5EF4-FFF2-40B4-BE49-F238E27FC236}">
              <a16:creationId xmlns:a16="http://schemas.microsoft.com/office/drawing/2014/main" id="{E2DE53FA-4573-4CD7-B400-7B5366F04BD2}"/>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a:extLst>
            <a:ext uri="{FF2B5EF4-FFF2-40B4-BE49-F238E27FC236}">
              <a16:creationId xmlns:a16="http://schemas.microsoft.com/office/drawing/2014/main" id="{3C92847C-61B0-4AF8-A2CE-12ECB3A04FC2}"/>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a:extLst>
            <a:ext uri="{FF2B5EF4-FFF2-40B4-BE49-F238E27FC236}">
              <a16:creationId xmlns:a16="http://schemas.microsoft.com/office/drawing/2014/main" id="{B60A4D3F-DF03-4689-969F-F0E8EE0E8E91}"/>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a:extLst>
            <a:ext uri="{FF2B5EF4-FFF2-40B4-BE49-F238E27FC236}">
              <a16:creationId xmlns:a16="http://schemas.microsoft.com/office/drawing/2014/main" id="{9C2DF941-CA93-453C-8BCE-344A7644F35B}"/>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35" name="n_1mainValue【図書館】&#10;一人当たり面積">
          <a:extLst>
            <a:ext uri="{FF2B5EF4-FFF2-40B4-BE49-F238E27FC236}">
              <a16:creationId xmlns:a16="http://schemas.microsoft.com/office/drawing/2014/main" id="{14C488DC-059D-4648-A1AE-8EA19F093039}"/>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109237</xdr:rowOff>
    </xdr:from>
    <xdr:ext cx="469744" cy="259045"/>
    <xdr:sp macro="" textlink="">
      <xdr:nvSpPr>
        <xdr:cNvPr id="136" name="n_2mainValue【図書館】&#10;一人当たり面積">
          <a:extLst>
            <a:ext uri="{FF2B5EF4-FFF2-40B4-BE49-F238E27FC236}">
              <a16:creationId xmlns:a16="http://schemas.microsoft.com/office/drawing/2014/main" id="{CA0828BE-9A26-48D4-8E1E-B1C203B27159}"/>
            </a:ext>
          </a:extLst>
        </xdr:cNvPr>
        <xdr:cNvSpPr txBox="1"/>
      </xdr:nvSpPr>
      <xdr:spPr>
        <a:xfrm>
          <a:off x="8515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132097</xdr:rowOff>
    </xdr:from>
    <xdr:ext cx="469744" cy="259045"/>
    <xdr:sp macro="" textlink="">
      <xdr:nvSpPr>
        <xdr:cNvPr id="137" name="n_3mainValue【図書館】&#10;一人当たり面積">
          <a:extLst>
            <a:ext uri="{FF2B5EF4-FFF2-40B4-BE49-F238E27FC236}">
              <a16:creationId xmlns:a16="http://schemas.microsoft.com/office/drawing/2014/main" id="{FCA926E9-FBE7-4D0C-8E84-8F598D78353F}"/>
            </a:ext>
          </a:extLst>
        </xdr:cNvPr>
        <xdr:cNvSpPr txBox="1"/>
      </xdr:nvSpPr>
      <xdr:spPr>
        <a:xfrm>
          <a:off x="76264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D9E64C6-38AD-4519-AA74-9F21AE3950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49419D97-39B9-4CC0-9D65-1AEF22E53F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E44C23A-624C-4CE2-A21E-BCA6CF30DE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7EC079C4-9BB7-4328-BE91-4BDA7E7D6B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F0CD2EF-F283-4506-8289-9455B53BDF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5367B24-1959-4985-A24C-E01C1DEA2A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8EED48B8-B37F-40F3-82B0-142A183E40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40C87F8-AB38-42EB-B8F5-77B41711F9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5EBB369-0E0A-47FE-B642-6443B73036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ED3865C3-EC9F-486C-AF7D-2F3759263A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8FCF01BB-2CEA-4840-8389-FABE5E7A330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CBDFC5C8-982D-48C8-A762-0162F262CC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91971091-8DD8-409C-81D4-0EC6A5915AC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40BFB60D-8FF6-49C5-915D-92308116569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1FE17169-A3F1-4BF4-9289-5611B460DC4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F3CA040C-6B61-4E52-A931-A578D926D64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212C3528-E49B-4DC0-8086-D765B2E2487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582F0CA8-5F6E-44D0-BE2F-DA9D7324EF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5677F1B6-F066-4BEB-8134-B0271FBB45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7EAE93E4-2BEC-4CF3-8531-B806E1A94FD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3B878B59-4776-4B29-B533-F19E6A98A2B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34AFB49F-D5D2-4B2C-9C50-3EC0CCF45E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D46974C0-5E4F-4882-B02F-54796E614F4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3980984C-8F0D-4A6D-A404-38ECEC6D12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a:extLst>
            <a:ext uri="{FF2B5EF4-FFF2-40B4-BE49-F238E27FC236}">
              <a16:creationId xmlns:a16="http://schemas.microsoft.com/office/drawing/2014/main" id="{25579C42-D58C-4D0B-ABBE-BE9FC817EC4D}"/>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3F944D14-C7FF-4707-B7E3-6EC888CD337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a:extLst>
            <a:ext uri="{FF2B5EF4-FFF2-40B4-BE49-F238E27FC236}">
              <a16:creationId xmlns:a16="http://schemas.microsoft.com/office/drawing/2014/main" id="{0DE4BD90-F8D4-46DD-8E59-F5C1F55B8C8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A2C019A4-03DF-4FC2-ACEB-DDBA2FD12C26}"/>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a:extLst>
            <a:ext uri="{FF2B5EF4-FFF2-40B4-BE49-F238E27FC236}">
              <a16:creationId xmlns:a16="http://schemas.microsoft.com/office/drawing/2014/main" id="{22DCD09D-50B6-48A4-8195-A354D4CB10D8}"/>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73BB854B-CB7A-4647-9811-4A41D0CE1011}"/>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a:extLst>
            <a:ext uri="{FF2B5EF4-FFF2-40B4-BE49-F238E27FC236}">
              <a16:creationId xmlns:a16="http://schemas.microsoft.com/office/drawing/2014/main" id="{7B0EC3BF-7553-46DA-80F9-5F5E7AE4B6B6}"/>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a:extLst>
            <a:ext uri="{FF2B5EF4-FFF2-40B4-BE49-F238E27FC236}">
              <a16:creationId xmlns:a16="http://schemas.microsoft.com/office/drawing/2014/main" id="{7CCC7DAF-9055-4490-B76D-E0C8B28B8042}"/>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a:extLst>
            <a:ext uri="{FF2B5EF4-FFF2-40B4-BE49-F238E27FC236}">
              <a16:creationId xmlns:a16="http://schemas.microsoft.com/office/drawing/2014/main" id="{D39287AD-B0AE-4DEE-9300-BD48FF0B2A27}"/>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a:extLst>
            <a:ext uri="{FF2B5EF4-FFF2-40B4-BE49-F238E27FC236}">
              <a16:creationId xmlns:a16="http://schemas.microsoft.com/office/drawing/2014/main" id="{9BF2B49F-7F98-44A8-88EC-77AA8CB7D73A}"/>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a:extLst>
            <a:ext uri="{FF2B5EF4-FFF2-40B4-BE49-F238E27FC236}">
              <a16:creationId xmlns:a16="http://schemas.microsoft.com/office/drawing/2014/main" id="{C34218ED-A2E7-46D3-AD78-F5B81627258D}"/>
            </a:ext>
          </a:extLst>
        </xdr:cNvPr>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2ABA0F2-3A6D-4679-A17C-F08E0092B9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F479FB9-BCD4-448D-9227-6691737175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2B43AE3-0B2D-4A68-A3C6-EA2B6F6A745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1D170F0-0FE9-41D6-9235-1E052E4C58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1716972-3CE6-4FFC-9BA0-6252A04B45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78" name="楕円 177">
          <a:extLst>
            <a:ext uri="{FF2B5EF4-FFF2-40B4-BE49-F238E27FC236}">
              <a16:creationId xmlns:a16="http://schemas.microsoft.com/office/drawing/2014/main" id="{2BE51C1B-EEE4-4389-9B20-122017587494}"/>
            </a:ext>
          </a:extLst>
        </xdr:cNvPr>
        <xdr:cNvSpPr/>
      </xdr:nvSpPr>
      <xdr:spPr>
        <a:xfrm>
          <a:off x="4584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53992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404A134F-3A43-4776-A1AA-05E4DB90BE87}"/>
            </a:ext>
          </a:extLst>
        </xdr:cNvPr>
        <xdr:cNvSpPr txBox="1"/>
      </xdr:nvSpPr>
      <xdr:spPr>
        <a:xfrm>
          <a:off x="4673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80" name="楕円 179">
          <a:extLst>
            <a:ext uri="{FF2B5EF4-FFF2-40B4-BE49-F238E27FC236}">
              <a16:creationId xmlns:a16="http://schemas.microsoft.com/office/drawing/2014/main" id="{62B88B0C-EF58-46C6-B6B7-FDE53A599173}"/>
            </a:ext>
          </a:extLst>
        </xdr:cNvPr>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81915</xdr:rowOff>
    </xdr:to>
    <xdr:cxnSp macro="">
      <xdr:nvCxnSpPr>
        <xdr:cNvPr id="181" name="直線コネクタ 180">
          <a:extLst>
            <a:ext uri="{FF2B5EF4-FFF2-40B4-BE49-F238E27FC236}">
              <a16:creationId xmlns:a16="http://schemas.microsoft.com/office/drawing/2014/main" id="{124E3254-6E74-4071-9EFB-2F23EA12E294}"/>
            </a:ext>
          </a:extLst>
        </xdr:cNvPr>
        <xdr:cNvCxnSpPr/>
      </xdr:nvCxnSpPr>
      <xdr:spPr>
        <a:xfrm>
          <a:off x="3797300" y="99879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124460</xdr:rowOff>
    </xdr:from>
    <xdr:to>
      <xdr:col>15</xdr:col>
      <xdr:colOff>101600</xdr:colOff>
      <xdr:row>58</xdr:row>
      <xdr:rowOff>54610</xdr:rowOff>
    </xdr:to>
    <xdr:sp macro="" textlink="">
      <xdr:nvSpPr>
        <xdr:cNvPr id="182" name="楕円 181">
          <a:extLst>
            <a:ext uri="{FF2B5EF4-FFF2-40B4-BE49-F238E27FC236}">
              <a16:creationId xmlns:a16="http://schemas.microsoft.com/office/drawing/2014/main" id="{B15C43AD-8200-4639-B820-1BABFC47B5AE}"/>
            </a:ext>
          </a:extLst>
        </xdr:cNvPr>
        <xdr:cNvSpPr/>
      </xdr:nvSpPr>
      <xdr:spPr>
        <a:xfrm>
          <a:off x="2857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xdr:rowOff>
    </xdr:from>
    <xdr:to>
      <xdr:col>19</xdr:col>
      <xdr:colOff>177800</xdr:colOff>
      <xdr:row>58</xdr:row>
      <xdr:rowOff>43815</xdr:rowOff>
    </xdr:to>
    <xdr:cxnSp macro="">
      <xdr:nvCxnSpPr>
        <xdr:cNvPr id="183" name="直線コネクタ 182">
          <a:extLst>
            <a:ext uri="{FF2B5EF4-FFF2-40B4-BE49-F238E27FC236}">
              <a16:creationId xmlns:a16="http://schemas.microsoft.com/office/drawing/2014/main" id="{E8FC8518-2DD1-41D1-8800-5C274BA6648D}"/>
            </a:ext>
          </a:extLst>
        </xdr:cNvPr>
        <xdr:cNvCxnSpPr/>
      </xdr:nvCxnSpPr>
      <xdr:spPr>
        <a:xfrm>
          <a:off x="2908300" y="9947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184" name="楕円 183">
          <a:extLst>
            <a:ext uri="{FF2B5EF4-FFF2-40B4-BE49-F238E27FC236}">
              <a16:creationId xmlns:a16="http://schemas.microsoft.com/office/drawing/2014/main" id="{73FD6558-442A-4BC6-8595-F1CB440C6931}"/>
            </a:ext>
          </a:extLst>
        </xdr:cNvPr>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131445</xdr:rowOff>
    </xdr:from>
    <xdr:to>
      <xdr:col>15</xdr:col>
      <xdr:colOff>50800</xdr:colOff>
      <xdr:row>58</xdr:row>
      <xdr:rowOff>3810</xdr:rowOff>
    </xdr:to>
    <xdr:cxnSp macro="">
      <xdr:nvCxnSpPr>
        <xdr:cNvPr id="185" name="直線コネクタ 184">
          <a:extLst>
            <a:ext uri="{FF2B5EF4-FFF2-40B4-BE49-F238E27FC236}">
              <a16:creationId xmlns:a16="http://schemas.microsoft.com/office/drawing/2014/main" id="{65AEAC25-D2D2-424A-8F1D-EA8855DF9372}"/>
            </a:ext>
          </a:extLst>
        </xdr:cNvPr>
        <xdr:cNvCxnSpPr/>
      </xdr:nvCxnSpPr>
      <xdr:spPr>
        <a:xfrm>
          <a:off x="2019300" y="9904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a:extLst>
            <a:ext uri="{FF2B5EF4-FFF2-40B4-BE49-F238E27FC236}">
              <a16:creationId xmlns:a16="http://schemas.microsoft.com/office/drawing/2014/main" id="{F6DBE67D-7604-4990-8E75-CB8F32B6E6EB}"/>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a:extLst>
            <a:ext uri="{FF2B5EF4-FFF2-40B4-BE49-F238E27FC236}">
              <a16:creationId xmlns:a16="http://schemas.microsoft.com/office/drawing/2014/main" id="{850A2F47-F9E8-405C-BA51-B3CDBE30F7D7}"/>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a:extLst>
            <a:ext uri="{FF2B5EF4-FFF2-40B4-BE49-F238E27FC236}">
              <a16:creationId xmlns:a16="http://schemas.microsoft.com/office/drawing/2014/main" id="{FCB28399-23AF-417F-BD0E-3F84CBB9B5CD}"/>
            </a:ext>
          </a:extLst>
        </xdr:cNvPr>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a:extLst>
            <a:ext uri="{FF2B5EF4-FFF2-40B4-BE49-F238E27FC236}">
              <a16:creationId xmlns:a16="http://schemas.microsoft.com/office/drawing/2014/main" id="{1B12B67E-403A-47A3-8D16-F7F3DD2C0DDB}"/>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111142</xdr:rowOff>
    </xdr:from>
    <xdr:ext cx="405111" cy="259045"/>
    <xdr:sp macro="" textlink="">
      <xdr:nvSpPr>
        <xdr:cNvPr id="190" name="n_1mainValue【体育館・プール】&#10;有形固定資産減価償却率">
          <a:extLst>
            <a:ext uri="{FF2B5EF4-FFF2-40B4-BE49-F238E27FC236}">
              <a16:creationId xmlns:a16="http://schemas.microsoft.com/office/drawing/2014/main" id="{581CB76C-1D1C-49F5-94D6-AAA2BE379ADC}"/>
            </a:ext>
          </a:extLst>
        </xdr:cNvPr>
        <xdr:cNvSpPr txBox="1"/>
      </xdr:nvSpPr>
      <xdr:spPr>
        <a:xfrm>
          <a:off x="358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71137</xdr:rowOff>
    </xdr:from>
    <xdr:ext cx="405111" cy="259045"/>
    <xdr:sp macro="" textlink="">
      <xdr:nvSpPr>
        <xdr:cNvPr id="191" name="n_2mainValue【体育館・プール】&#10;有形固定資産減価償却率">
          <a:extLst>
            <a:ext uri="{FF2B5EF4-FFF2-40B4-BE49-F238E27FC236}">
              <a16:creationId xmlns:a16="http://schemas.microsoft.com/office/drawing/2014/main" id="{295C948F-7DCF-48B1-A797-D1F6E30EE93D}"/>
            </a:ext>
          </a:extLst>
        </xdr:cNvPr>
        <xdr:cNvSpPr txBox="1"/>
      </xdr:nvSpPr>
      <xdr:spPr>
        <a:xfrm>
          <a:off x="2705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192" name="n_3mainValue【体育館・プール】&#10;有形固定資産減価償却率">
          <a:extLst>
            <a:ext uri="{FF2B5EF4-FFF2-40B4-BE49-F238E27FC236}">
              <a16:creationId xmlns:a16="http://schemas.microsoft.com/office/drawing/2014/main" id="{0B6C75C2-30C3-4BAC-B399-EAF275496ADF}"/>
            </a:ext>
          </a:extLst>
        </xdr:cNvPr>
        <xdr:cNvSpPr txBox="1"/>
      </xdr:nvSpPr>
      <xdr:spPr>
        <a:xfrm>
          <a:off x="1816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2A46E31E-FCD4-4E6E-8946-3C5222BC3D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1D0CA041-3E35-449D-ACB7-D4E4A4F5C66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F3F20644-2987-4CBF-AEA7-8BCDCE1C19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994EEA06-42B1-4530-AAEF-28825F4177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557FAE07-20AD-41FB-B541-B86E557838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F5F2A051-7E76-4EC0-9EFD-AD0B221E0B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DFA53771-CC45-435C-9F22-B3401C4801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8A419719-0C00-421E-B2E0-5FC015D82B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332A263E-C010-45B4-9E2B-1E4B5D056A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337BAC62-2124-4FCE-A53D-C392B32C0F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B0B8FF4B-6DA7-4EA6-A72E-737FB0D1F76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AA27F028-EA39-46E6-B640-1EDC4786073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81F0A89E-D9EF-478C-B1B9-C381E4874A5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A30FC29E-51E0-4801-82C1-D41815E2FAB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AE618BB9-CC63-41BD-93F2-8106981947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48FFCACD-F7F8-4447-B2C8-6412E37AB92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B97C3229-A22A-4E4D-8131-FAD826347A8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938CA39D-654E-4CA0-99F8-E806B611A7A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26AD74EE-2304-4C37-877D-7207D957C6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589FE291-556C-4741-8666-DD62430CD7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400F37B8-7392-48E2-812E-9C600FD914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a:extLst>
            <a:ext uri="{FF2B5EF4-FFF2-40B4-BE49-F238E27FC236}">
              <a16:creationId xmlns:a16="http://schemas.microsoft.com/office/drawing/2014/main" id="{3906A29B-FA7F-42FE-BD71-7D20F838E0DA}"/>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a:extLst>
            <a:ext uri="{FF2B5EF4-FFF2-40B4-BE49-F238E27FC236}">
              <a16:creationId xmlns:a16="http://schemas.microsoft.com/office/drawing/2014/main" id="{445200C7-BAFD-4BC9-85A7-8EF16559B8D7}"/>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a:extLst>
            <a:ext uri="{FF2B5EF4-FFF2-40B4-BE49-F238E27FC236}">
              <a16:creationId xmlns:a16="http://schemas.microsoft.com/office/drawing/2014/main" id="{9224A027-A030-4487-97F7-4DB7D8CACACB}"/>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a:extLst>
            <a:ext uri="{FF2B5EF4-FFF2-40B4-BE49-F238E27FC236}">
              <a16:creationId xmlns:a16="http://schemas.microsoft.com/office/drawing/2014/main" id="{8E83D084-6929-4500-848E-55CC9DFEAFFC}"/>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a:extLst>
            <a:ext uri="{FF2B5EF4-FFF2-40B4-BE49-F238E27FC236}">
              <a16:creationId xmlns:a16="http://schemas.microsoft.com/office/drawing/2014/main" id="{FB5DCF2D-7613-49FA-B784-60663BA813AB}"/>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9" name="【体育館・プール】&#10;一人当たり面積平均値テキスト">
          <a:extLst>
            <a:ext uri="{FF2B5EF4-FFF2-40B4-BE49-F238E27FC236}">
              <a16:creationId xmlns:a16="http://schemas.microsoft.com/office/drawing/2014/main" id="{D442F5D5-4FDD-4F38-9EDC-A65D8E9ECFF6}"/>
            </a:ext>
          </a:extLst>
        </xdr:cNvPr>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a:extLst>
            <a:ext uri="{FF2B5EF4-FFF2-40B4-BE49-F238E27FC236}">
              <a16:creationId xmlns:a16="http://schemas.microsoft.com/office/drawing/2014/main" id="{A8FE3A90-7174-4D8B-98F6-E24A6515A868}"/>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a:extLst>
            <a:ext uri="{FF2B5EF4-FFF2-40B4-BE49-F238E27FC236}">
              <a16:creationId xmlns:a16="http://schemas.microsoft.com/office/drawing/2014/main" id="{517078B3-58B3-4F07-8704-2BA6A5A4D82F}"/>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a:extLst>
            <a:ext uri="{FF2B5EF4-FFF2-40B4-BE49-F238E27FC236}">
              <a16:creationId xmlns:a16="http://schemas.microsoft.com/office/drawing/2014/main" id="{3BC62245-3286-4101-957A-B9C1C914C868}"/>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a:extLst>
            <a:ext uri="{FF2B5EF4-FFF2-40B4-BE49-F238E27FC236}">
              <a16:creationId xmlns:a16="http://schemas.microsoft.com/office/drawing/2014/main" id="{EB19C735-59A4-499B-AD9C-2F2F7B0772DE}"/>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a:extLst>
            <a:ext uri="{FF2B5EF4-FFF2-40B4-BE49-F238E27FC236}">
              <a16:creationId xmlns:a16="http://schemas.microsoft.com/office/drawing/2014/main" id="{B5B6C9DF-C592-401E-A0F5-0D9255279104}"/>
            </a:ext>
          </a:extLst>
        </xdr:cNvPr>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66640C6-2076-4F08-BD50-3AC143F74B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F70464B-3F1B-4E0D-B1D0-83C6EA87AD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28C836E-FD8A-457D-BBCA-492BC08ABF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727C9AA-0C28-409D-9132-2D8AE2F976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0652C14-7CFD-456A-B52F-BB33E470B86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29210</xdr:rowOff>
    </xdr:from>
    <xdr:to>
      <xdr:col>55</xdr:col>
      <xdr:colOff>50800</xdr:colOff>
      <xdr:row>59</xdr:row>
      <xdr:rowOff>130810</xdr:rowOff>
    </xdr:to>
    <xdr:sp macro="" textlink="">
      <xdr:nvSpPr>
        <xdr:cNvPr id="230" name="楕円 229">
          <a:extLst>
            <a:ext uri="{FF2B5EF4-FFF2-40B4-BE49-F238E27FC236}">
              <a16:creationId xmlns:a16="http://schemas.microsoft.com/office/drawing/2014/main" id="{E528FCC9-3E88-477F-A214-2E43832703D9}"/>
            </a:ext>
          </a:extLst>
        </xdr:cNvPr>
        <xdr:cNvSpPr/>
      </xdr:nvSpPr>
      <xdr:spPr>
        <a:xfrm>
          <a:off x="10426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52087</xdr:rowOff>
    </xdr:from>
    <xdr:ext cx="469744" cy="259045"/>
    <xdr:sp macro="" textlink="">
      <xdr:nvSpPr>
        <xdr:cNvPr id="231" name="【体育館・プール】&#10;一人当たり面積該当値テキスト">
          <a:extLst>
            <a:ext uri="{FF2B5EF4-FFF2-40B4-BE49-F238E27FC236}">
              <a16:creationId xmlns:a16="http://schemas.microsoft.com/office/drawing/2014/main" id="{27FBC29E-E000-4132-8DBA-A5FB9E979E55}"/>
            </a:ext>
          </a:extLst>
        </xdr:cNvPr>
        <xdr:cNvSpPr txBox="1"/>
      </xdr:nvSpPr>
      <xdr:spPr>
        <a:xfrm>
          <a:off x="105156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38354</xdr:rowOff>
    </xdr:from>
    <xdr:to>
      <xdr:col>50</xdr:col>
      <xdr:colOff>165100</xdr:colOff>
      <xdr:row>59</xdr:row>
      <xdr:rowOff>139954</xdr:rowOff>
    </xdr:to>
    <xdr:sp macro="" textlink="">
      <xdr:nvSpPr>
        <xdr:cNvPr id="232" name="楕円 231">
          <a:extLst>
            <a:ext uri="{FF2B5EF4-FFF2-40B4-BE49-F238E27FC236}">
              <a16:creationId xmlns:a16="http://schemas.microsoft.com/office/drawing/2014/main" id="{73021032-2FE0-45FE-B9E7-37EA8F9C7985}"/>
            </a:ext>
          </a:extLst>
        </xdr:cNvPr>
        <xdr:cNvSpPr/>
      </xdr:nvSpPr>
      <xdr:spPr>
        <a:xfrm>
          <a:off x="9588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80010</xdr:rowOff>
    </xdr:from>
    <xdr:to>
      <xdr:col>55</xdr:col>
      <xdr:colOff>0</xdr:colOff>
      <xdr:row>59</xdr:row>
      <xdr:rowOff>89154</xdr:rowOff>
    </xdr:to>
    <xdr:cxnSp macro="">
      <xdr:nvCxnSpPr>
        <xdr:cNvPr id="233" name="直線コネクタ 232">
          <a:extLst>
            <a:ext uri="{FF2B5EF4-FFF2-40B4-BE49-F238E27FC236}">
              <a16:creationId xmlns:a16="http://schemas.microsoft.com/office/drawing/2014/main" id="{7266BD39-CF57-4300-9F6C-087B0C048DF4}"/>
            </a:ext>
          </a:extLst>
        </xdr:cNvPr>
        <xdr:cNvCxnSpPr/>
      </xdr:nvCxnSpPr>
      <xdr:spPr>
        <a:xfrm flipV="1">
          <a:off x="9639300" y="101955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47498</xdr:rowOff>
    </xdr:from>
    <xdr:to>
      <xdr:col>46</xdr:col>
      <xdr:colOff>38100</xdr:colOff>
      <xdr:row>59</xdr:row>
      <xdr:rowOff>149098</xdr:rowOff>
    </xdr:to>
    <xdr:sp macro="" textlink="">
      <xdr:nvSpPr>
        <xdr:cNvPr id="234" name="楕円 233">
          <a:extLst>
            <a:ext uri="{FF2B5EF4-FFF2-40B4-BE49-F238E27FC236}">
              <a16:creationId xmlns:a16="http://schemas.microsoft.com/office/drawing/2014/main" id="{6CDC3546-6B39-4303-BB51-3AFEFFF6B16D}"/>
            </a:ext>
          </a:extLst>
        </xdr:cNvPr>
        <xdr:cNvSpPr/>
      </xdr:nvSpPr>
      <xdr:spPr>
        <a:xfrm>
          <a:off x="8699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89154</xdr:rowOff>
    </xdr:from>
    <xdr:to>
      <xdr:col>50</xdr:col>
      <xdr:colOff>114300</xdr:colOff>
      <xdr:row>59</xdr:row>
      <xdr:rowOff>98298</xdr:rowOff>
    </xdr:to>
    <xdr:cxnSp macro="">
      <xdr:nvCxnSpPr>
        <xdr:cNvPr id="235" name="直線コネクタ 234">
          <a:extLst>
            <a:ext uri="{FF2B5EF4-FFF2-40B4-BE49-F238E27FC236}">
              <a16:creationId xmlns:a16="http://schemas.microsoft.com/office/drawing/2014/main" id="{DDC88D85-B4DD-4D99-8C6A-C720D86D5BF9}"/>
            </a:ext>
          </a:extLst>
        </xdr:cNvPr>
        <xdr:cNvCxnSpPr/>
      </xdr:nvCxnSpPr>
      <xdr:spPr>
        <a:xfrm flipV="1">
          <a:off x="8750300" y="1020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56642</xdr:rowOff>
    </xdr:from>
    <xdr:to>
      <xdr:col>41</xdr:col>
      <xdr:colOff>101600</xdr:colOff>
      <xdr:row>59</xdr:row>
      <xdr:rowOff>158242</xdr:rowOff>
    </xdr:to>
    <xdr:sp macro="" textlink="">
      <xdr:nvSpPr>
        <xdr:cNvPr id="236" name="楕円 235">
          <a:extLst>
            <a:ext uri="{FF2B5EF4-FFF2-40B4-BE49-F238E27FC236}">
              <a16:creationId xmlns:a16="http://schemas.microsoft.com/office/drawing/2014/main" id="{EC99C244-5FB3-4C30-922F-158574E01283}"/>
            </a:ext>
          </a:extLst>
        </xdr:cNvPr>
        <xdr:cNvSpPr/>
      </xdr:nvSpPr>
      <xdr:spPr>
        <a:xfrm>
          <a:off x="7810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98298</xdr:rowOff>
    </xdr:from>
    <xdr:to>
      <xdr:col>45</xdr:col>
      <xdr:colOff>177800</xdr:colOff>
      <xdr:row>59</xdr:row>
      <xdr:rowOff>107442</xdr:rowOff>
    </xdr:to>
    <xdr:cxnSp macro="">
      <xdr:nvCxnSpPr>
        <xdr:cNvPr id="237" name="直線コネクタ 236">
          <a:extLst>
            <a:ext uri="{FF2B5EF4-FFF2-40B4-BE49-F238E27FC236}">
              <a16:creationId xmlns:a16="http://schemas.microsoft.com/office/drawing/2014/main" id="{96885B75-8DD1-4A6F-8AC0-72135E369FEF}"/>
            </a:ext>
          </a:extLst>
        </xdr:cNvPr>
        <xdr:cNvCxnSpPr/>
      </xdr:nvCxnSpPr>
      <xdr:spPr>
        <a:xfrm flipV="1">
          <a:off x="7861300" y="1021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a:extLst>
            <a:ext uri="{FF2B5EF4-FFF2-40B4-BE49-F238E27FC236}">
              <a16:creationId xmlns:a16="http://schemas.microsoft.com/office/drawing/2014/main" id="{9320D3C2-D771-49CF-A300-B77743CB04F8}"/>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a:extLst>
            <a:ext uri="{FF2B5EF4-FFF2-40B4-BE49-F238E27FC236}">
              <a16:creationId xmlns:a16="http://schemas.microsoft.com/office/drawing/2014/main" id="{75817F68-8DD1-495D-B0EA-7D2E151C187F}"/>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a:extLst>
            <a:ext uri="{FF2B5EF4-FFF2-40B4-BE49-F238E27FC236}">
              <a16:creationId xmlns:a16="http://schemas.microsoft.com/office/drawing/2014/main" id="{8488C2DA-714D-46E5-92BA-1ADA97375F62}"/>
            </a:ext>
          </a:extLst>
        </xdr:cNvPr>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a:extLst>
            <a:ext uri="{FF2B5EF4-FFF2-40B4-BE49-F238E27FC236}">
              <a16:creationId xmlns:a16="http://schemas.microsoft.com/office/drawing/2014/main" id="{62A82068-32B3-4225-BE2F-3157B3C0B334}"/>
            </a:ext>
          </a:extLst>
        </xdr:cNvPr>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156481</xdr:rowOff>
    </xdr:from>
    <xdr:ext cx="469744" cy="259045"/>
    <xdr:sp macro="" textlink="">
      <xdr:nvSpPr>
        <xdr:cNvPr id="242" name="n_1mainValue【体育館・プール】&#10;一人当たり面積">
          <a:extLst>
            <a:ext uri="{FF2B5EF4-FFF2-40B4-BE49-F238E27FC236}">
              <a16:creationId xmlns:a16="http://schemas.microsoft.com/office/drawing/2014/main" id="{C69FFEE5-E71C-45C6-BFB9-BA0571DAD8A6}"/>
            </a:ext>
          </a:extLst>
        </xdr:cNvPr>
        <xdr:cNvSpPr txBox="1"/>
      </xdr:nvSpPr>
      <xdr:spPr>
        <a:xfrm>
          <a:off x="93917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165625</xdr:rowOff>
    </xdr:from>
    <xdr:ext cx="469744" cy="259045"/>
    <xdr:sp macro="" textlink="">
      <xdr:nvSpPr>
        <xdr:cNvPr id="243" name="n_2mainValue【体育館・プール】&#10;一人当たり面積">
          <a:extLst>
            <a:ext uri="{FF2B5EF4-FFF2-40B4-BE49-F238E27FC236}">
              <a16:creationId xmlns:a16="http://schemas.microsoft.com/office/drawing/2014/main" id="{D34ED789-3E13-4951-8697-84B984F679B8}"/>
            </a:ext>
          </a:extLst>
        </xdr:cNvPr>
        <xdr:cNvSpPr txBox="1"/>
      </xdr:nvSpPr>
      <xdr:spPr>
        <a:xfrm>
          <a:off x="8515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3319</xdr:rowOff>
    </xdr:from>
    <xdr:ext cx="469744" cy="259045"/>
    <xdr:sp macro="" textlink="">
      <xdr:nvSpPr>
        <xdr:cNvPr id="244" name="n_3mainValue【体育館・プール】&#10;一人当たり面積">
          <a:extLst>
            <a:ext uri="{FF2B5EF4-FFF2-40B4-BE49-F238E27FC236}">
              <a16:creationId xmlns:a16="http://schemas.microsoft.com/office/drawing/2014/main" id="{549ADFB7-C1B1-4469-8487-1E08DB40505B}"/>
            </a:ext>
          </a:extLst>
        </xdr:cNvPr>
        <xdr:cNvSpPr txBox="1"/>
      </xdr:nvSpPr>
      <xdr:spPr>
        <a:xfrm>
          <a:off x="7626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1FBD2D3C-AADB-47B0-9642-2873B16845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BAAE1B06-E98B-46E2-9D73-EBC5A579A0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AC85FAD0-D149-4837-B840-694AD915A5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73F78026-BBCC-47C4-91C1-B6FA168475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9248A7FC-0AF6-4380-A04D-9FD99F0257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92D3C991-F82C-4460-8CF6-7BD8EB5EF2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83994701-8EEB-4DFF-A404-70F691D83D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F3FE355-B373-4849-ACC5-DE87FEDD8E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C4D724CF-99FC-4D98-BA90-BF57A9CE1E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4CC02763-58A2-431C-9E6C-C0551FD1109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9EEDDF4D-67F4-4395-B3EE-719D747DF61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D6C7F371-7A75-4FE2-9DDD-4CF6E606131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a:extLst>
            <a:ext uri="{FF2B5EF4-FFF2-40B4-BE49-F238E27FC236}">
              <a16:creationId xmlns:a16="http://schemas.microsoft.com/office/drawing/2014/main" id="{522055BB-AB88-4D89-A47D-EB05C1C7842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2BB4364D-2FF0-4F78-B359-F6E2B43CB5B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53ACAF36-DA1F-454E-96BB-09F0F73C40D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1C27AD8A-18C9-47E6-A272-7EF57CE762B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A84642ED-FB9A-4570-B21C-D07AA20D93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03CFC18D-6EDA-4761-B1A6-937C35A2DBF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265C5EED-8C09-4DD5-8E20-53BAC85A8DC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9C523239-0EA2-425C-9220-2486BD231E3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3C18F3EB-7531-485B-9F1B-5C7AD797B39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980F8545-4348-47EB-958D-9754A89E152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a:extLst>
            <a:ext uri="{FF2B5EF4-FFF2-40B4-BE49-F238E27FC236}">
              <a16:creationId xmlns:a16="http://schemas.microsoft.com/office/drawing/2014/main" id="{5EA0B88C-2EE0-4712-9B57-60033CA65CE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A2126EB2-33EE-4C20-A60D-CAFC8B128C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595EA238-5581-4F2B-8C61-9932BE7918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a:extLst>
            <a:ext uri="{FF2B5EF4-FFF2-40B4-BE49-F238E27FC236}">
              <a16:creationId xmlns:a16="http://schemas.microsoft.com/office/drawing/2014/main" id="{4C44F53C-D3F0-4A57-B75F-8CA412DEEF2F}"/>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866D474A-4BCB-4A00-950D-80981744EEBC}"/>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a:extLst>
            <a:ext uri="{FF2B5EF4-FFF2-40B4-BE49-F238E27FC236}">
              <a16:creationId xmlns:a16="http://schemas.microsoft.com/office/drawing/2014/main" id="{8187FB01-7EE3-4C69-8279-67AB20AEEFD9}"/>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a:extLst>
            <a:ext uri="{FF2B5EF4-FFF2-40B4-BE49-F238E27FC236}">
              <a16:creationId xmlns:a16="http://schemas.microsoft.com/office/drawing/2014/main" id="{2490B0A4-0873-450D-BB75-7FC4A13DCB26}"/>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a:extLst>
            <a:ext uri="{FF2B5EF4-FFF2-40B4-BE49-F238E27FC236}">
              <a16:creationId xmlns:a16="http://schemas.microsoft.com/office/drawing/2014/main" id="{4D19421E-4975-452E-9EC1-701BC0253DED}"/>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B6BD5A2-C6F0-4C9C-B81D-682CC8F402D8}"/>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a:extLst>
            <a:ext uri="{FF2B5EF4-FFF2-40B4-BE49-F238E27FC236}">
              <a16:creationId xmlns:a16="http://schemas.microsoft.com/office/drawing/2014/main" id="{ECF230E5-ACF8-417B-9F24-5F8A44F06BCF}"/>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a:extLst>
            <a:ext uri="{FF2B5EF4-FFF2-40B4-BE49-F238E27FC236}">
              <a16:creationId xmlns:a16="http://schemas.microsoft.com/office/drawing/2014/main" id="{E39CB8D7-A4C9-44D7-B463-F7E13D093D27}"/>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a:extLst>
            <a:ext uri="{FF2B5EF4-FFF2-40B4-BE49-F238E27FC236}">
              <a16:creationId xmlns:a16="http://schemas.microsoft.com/office/drawing/2014/main" id="{5D8CF7E3-310A-4BD6-9C54-EFC5B747C41D}"/>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a:extLst>
            <a:ext uri="{FF2B5EF4-FFF2-40B4-BE49-F238E27FC236}">
              <a16:creationId xmlns:a16="http://schemas.microsoft.com/office/drawing/2014/main" id="{A01DAF09-E93C-4004-B203-57EE2A2ECA53}"/>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a:extLst>
            <a:ext uri="{FF2B5EF4-FFF2-40B4-BE49-F238E27FC236}">
              <a16:creationId xmlns:a16="http://schemas.microsoft.com/office/drawing/2014/main" id="{F697C2C9-667E-484B-8C2C-681E20A17A60}"/>
            </a:ext>
          </a:extLst>
        </xdr:cNvPr>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6278EEA-DCCB-4FB0-9B6A-5185FBF67D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C7B79BA-D7F8-4B22-99E2-2E47245CB9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B5BD16C-D76C-47FD-9C8C-48CA145684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9BF346C-78CF-477C-9388-A7A0E90E82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D88FA02-4643-4935-8D31-2D7E6FB8E5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286" name="楕円 285">
          <a:extLst>
            <a:ext uri="{FF2B5EF4-FFF2-40B4-BE49-F238E27FC236}">
              <a16:creationId xmlns:a16="http://schemas.microsoft.com/office/drawing/2014/main" id="{68350108-EF62-4E6A-ADC5-B89A1149D7F4}"/>
            </a:ext>
          </a:extLst>
        </xdr:cNvPr>
        <xdr:cNvSpPr/>
      </xdr:nvSpPr>
      <xdr:spPr>
        <a:xfrm>
          <a:off x="4584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16A91318-A9D0-417B-8E16-0EF6D71F2D8F}"/>
            </a:ext>
          </a:extLst>
        </xdr:cNvPr>
        <xdr:cNvSpPr txBox="1"/>
      </xdr:nvSpPr>
      <xdr:spPr>
        <a:xfrm>
          <a:off x="4673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288" name="楕円 287">
          <a:extLst>
            <a:ext uri="{FF2B5EF4-FFF2-40B4-BE49-F238E27FC236}">
              <a16:creationId xmlns:a16="http://schemas.microsoft.com/office/drawing/2014/main" id="{4E259A60-6822-4F12-8F61-25752D7A3764}"/>
            </a:ext>
          </a:extLst>
        </xdr:cNvPr>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88719</xdr:rowOff>
    </xdr:from>
    <xdr:to>
      <xdr:col>24</xdr:col>
      <xdr:colOff>63500</xdr:colOff>
      <xdr:row>84</xdr:row>
      <xdr:rowOff>123008</xdr:rowOff>
    </xdr:to>
    <xdr:cxnSp macro="">
      <xdr:nvCxnSpPr>
        <xdr:cNvPr id="289" name="直線コネクタ 288">
          <a:extLst>
            <a:ext uri="{FF2B5EF4-FFF2-40B4-BE49-F238E27FC236}">
              <a16:creationId xmlns:a16="http://schemas.microsoft.com/office/drawing/2014/main" id="{33936A0B-C974-42B4-8AB1-31E0C94DBD81}"/>
            </a:ext>
          </a:extLst>
        </xdr:cNvPr>
        <xdr:cNvCxnSpPr/>
      </xdr:nvCxnSpPr>
      <xdr:spPr>
        <a:xfrm>
          <a:off x="3797300" y="144905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3629</xdr:rowOff>
    </xdr:from>
    <xdr:to>
      <xdr:col>15</xdr:col>
      <xdr:colOff>101600</xdr:colOff>
      <xdr:row>84</xdr:row>
      <xdr:rowOff>105229</xdr:rowOff>
    </xdr:to>
    <xdr:sp macro="" textlink="">
      <xdr:nvSpPr>
        <xdr:cNvPr id="290" name="楕円 289">
          <a:extLst>
            <a:ext uri="{FF2B5EF4-FFF2-40B4-BE49-F238E27FC236}">
              <a16:creationId xmlns:a16="http://schemas.microsoft.com/office/drawing/2014/main" id="{93D97B71-B2ED-40F1-B6D0-620CA874B46E}"/>
            </a:ext>
          </a:extLst>
        </xdr:cNvPr>
        <xdr:cNvSpPr/>
      </xdr:nvSpPr>
      <xdr:spPr>
        <a:xfrm>
          <a:off x="2857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54429</xdr:rowOff>
    </xdr:from>
    <xdr:to>
      <xdr:col>19</xdr:col>
      <xdr:colOff>177800</xdr:colOff>
      <xdr:row>84</xdr:row>
      <xdr:rowOff>88719</xdr:rowOff>
    </xdr:to>
    <xdr:cxnSp macro="">
      <xdr:nvCxnSpPr>
        <xdr:cNvPr id="291" name="直線コネクタ 290">
          <a:extLst>
            <a:ext uri="{FF2B5EF4-FFF2-40B4-BE49-F238E27FC236}">
              <a16:creationId xmlns:a16="http://schemas.microsoft.com/office/drawing/2014/main" id="{B52D6982-8993-4074-A279-1733195CBF89}"/>
            </a:ext>
          </a:extLst>
        </xdr:cNvPr>
        <xdr:cNvCxnSpPr/>
      </xdr:nvCxnSpPr>
      <xdr:spPr>
        <a:xfrm>
          <a:off x="2908300" y="14456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292" name="楕円 291">
          <a:extLst>
            <a:ext uri="{FF2B5EF4-FFF2-40B4-BE49-F238E27FC236}">
              <a16:creationId xmlns:a16="http://schemas.microsoft.com/office/drawing/2014/main" id="{2780215C-B38B-4DE1-A82C-9ECCC4411A4F}"/>
            </a:ext>
          </a:extLst>
        </xdr:cNvPr>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54429</xdr:rowOff>
    </xdr:to>
    <xdr:cxnSp macro="">
      <xdr:nvCxnSpPr>
        <xdr:cNvPr id="293" name="直線コネクタ 292">
          <a:extLst>
            <a:ext uri="{FF2B5EF4-FFF2-40B4-BE49-F238E27FC236}">
              <a16:creationId xmlns:a16="http://schemas.microsoft.com/office/drawing/2014/main" id="{FF62FE27-CA32-4AD2-8E5D-E8CED08B5BD4}"/>
            </a:ext>
          </a:extLst>
        </xdr:cNvPr>
        <xdr:cNvCxnSpPr/>
      </xdr:nvCxnSpPr>
      <xdr:spPr>
        <a:xfrm>
          <a:off x="2019300" y="144203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a:extLst>
            <a:ext uri="{FF2B5EF4-FFF2-40B4-BE49-F238E27FC236}">
              <a16:creationId xmlns:a16="http://schemas.microsoft.com/office/drawing/2014/main" id="{B18070FF-73D8-49B6-9B78-F46BD5D6287F}"/>
            </a:ext>
          </a:extLst>
        </xdr:cNvPr>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a:extLst>
            <a:ext uri="{FF2B5EF4-FFF2-40B4-BE49-F238E27FC236}">
              <a16:creationId xmlns:a16="http://schemas.microsoft.com/office/drawing/2014/main" id="{5D09A19B-F570-4376-BD18-9B1CD054B87A}"/>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a:extLst>
            <a:ext uri="{FF2B5EF4-FFF2-40B4-BE49-F238E27FC236}">
              <a16:creationId xmlns:a16="http://schemas.microsoft.com/office/drawing/2014/main" id="{C8185290-43CD-420D-BAF2-2C434F352105}"/>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a:extLst>
            <a:ext uri="{FF2B5EF4-FFF2-40B4-BE49-F238E27FC236}">
              <a16:creationId xmlns:a16="http://schemas.microsoft.com/office/drawing/2014/main" id="{4F9A7740-8E9F-4D59-940C-5A46534956EB}"/>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298" name="n_1mainValue【福祉施設】&#10;有形固定資産減価償却率">
          <a:extLst>
            <a:ext uri="{FF2B5EF4-FFF2-40B4-BE49-F238E27FC236}">
              <a16:creationId xmlns:a16="http://schemas.microsoft.com/office/drawing/2014/main" id="{BE043386-7EC5-4438-AC72-73919676A4B0}"/>
            </a:ext>
          </a:extLst>
        </xdr:cNvPr>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96356</xdr:rowOff>
    </xdr:from>
    <xdr:ext cx="405111" cy="259045"/>
    <xdr:sp macro="" textlink="">
      <xdr:nvSpPr>
        <xdr:cNvPr id="299" name="n_2mainValue【福祉施設】&#10;有形固定資産減価償却率">
          <a:extLst>
            <a:ext uri="{FF2B5EF4-FFF2-40B4-BE49-F238E27FC236}">
              <a16:creationId xmlns:a16="http://schemas.microsoft.com/office/drawing/2014/main" id="{75980FCA-F715-4E18-817D-214444010CE7}"/>
            </a:ext>
          </a:extLst>
        </xdr:cNvPr>
        <xdr:cNvSpPr txBox="1"/>
      </xdr:nvSpPr>
      <xdr:spPr>
        <a:xfrm>
          <a:off x="2705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00" name="n_3mainValue【福祉施設】&#10;有形固定資産減価償却率">
          <a:extLst>
            <a:ext uri="{FF2B5EF4-FFF2-40B4-BE49-F238E27FC236}">
              <a16:creationId xmlns:a16="http://schemas.microsoft.com/office/drawing/2014/main" id="{719B9000-2F27-4FCF-8014-E29881B0F1B9}"/>
            </a:ext>
          </a:extLst>
        </xdr:cNvPr>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12D78287-89B1-48CF-8C4C-9FB3B3EC6D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284BD476-E3D6-4A1A-8AED-2A90D10074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3E2B022C-89C6-40C7-9DB0-3B3B611CBA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C04136CC-6128-4372-8F69-F172901190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5A29CF70-A719-40A3-80A5-0F96347DF5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506D25C5-E079-4D75-BC3D-0A8AE62F59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CE2ACA8A-AB33-4352-A0B3-9B1506319E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B3A0A31D-2D23-4D3B-A7CD-D24ED25BE7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DBFDB987-8F76-4CFD-9662-8399B0C72A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48DD725-C297-4B6D-81D5-2298E2253F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7F5074CE-AF2C-4C0F-950E-885F6071846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0209BF83-23B4-4A6B-809A-C817CA4E088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ACAC86D6-78EF-4A05-8438-F0E7220E04F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11E67809-0B85-495A-BB6B-B53C192959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1E8BE180-633A-4C80-B9ED-F534843638A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CCF3EED3-284C-4C7D-8974-F72AFFD50E4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CC7A510A-B843-48E7-A06C-22545AE27F7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44F9EB65-DB63-4FED-915E-BE379D3E44A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4CC0A5B8-B60D-4E4B-9C0F-D11BDDCCDA8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0A551B7B-4B75-47A7-8C8C-6AD7B7C2751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17403AA7-D41E-4BBC-9F60-673E13A192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492261AD-C239-4EB8-8AB9-4F726ABA3F8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C65CB294-8342-488E-8B73-B31BFA1EF5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a:extLst>
            <a:ext uri="{FF2B5EF4-FFF2-40B4-BE49-F238E27FC236}">
              <a16:creationId xmlns:a16="http://schemas.microsoft.com/office/drawing/2014/main" id="{9CE378B8-55F5-4E08-9968-4FD75B145398}"/>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a:extLst>
            <a:ext uri="{FF2B5EF4-FFF2-40B4-BE49-F238E27FC236}">
              <a16:creationId xmlns:a16="http://schemas.microsoft.com/office/drawing/2014/main" id="{ED5A14E5-D9DD-468E-9599-9938C54599D4}"/>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a:extLst>
            <a:ext uri="{FF2B5EF4-FFF2-40B4-BE49-F238E27FC236}">
              <a16:creationId xmlns:a16="http://schemas.microsoft.com/office/drawing/2014/main" id="{05761325-06A4-4A5E-BC13-DFE000C20442}"/>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a:extLst>
            <a:ext uri="{FF2B5EF4-FFF2-40B4-BE49-F238E27FC236}">
              <a16:creationId xmlns:a16="http://schemas.microsoft.com/office/drawing/2014/main" id="{70291ECD-0D21-4E7C-B34F-2F2E96B2E094}"/>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a:extLst>
            <a:ext uri="{FF2B5EF4-FFF2-40B4-BE49-F238E27FC236}">
              <a16:creationId xmlns:a16="http://schemas.microsoft.com/office/drawing/2014/main" id="{BB899C21-1661-4801-A29C-F29F382060FE}"/>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a:extLst>
            <a:ext uri="{FF2B5EF4-FFF2-40B4-BE49-F238E27FC236}">
              <a16:creationId xmlns:a16="http://schemas.microsoft.com/office/drawing/2014/main" id="{C8287F90-41F1-4935-A483-6EEAE5A4D9DE}"/>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a:extLst>
            <a:ext uri="{FF2B5EF4-FFF2-40B4-BE49-F238E27FC236}">
              <a16:creationId xmlns:a16="http://schemas.microsoft.com/office/drawing/2014/main" id="{8E2CB44D-41DF-45B5-9207-BB73FDC29F95}"/>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a:extLst>
            <a:ext uri="{FF2B5EF4-FFF2-40B4-BE49-F238E27FC236}">
              <a16:creationId xmlns:a16="http://schemas.microsoft.com/office/drawing/2014/main" id="{704785EF-F1C8-4F02-AFC4-5819801780F0}"/>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a:extLst>
            <a:ext uri="{FF2B5EF4-FFF2-40B4-BE49-F238E27FC236}">
              <a16:creationId xmlns:a16="http://schemas.microsoft.com/office/drawing/2014/main" id="{FCABBBC4-8826-44A3-928E-8F1B2531AB45}"/>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a:extLst>
            <a:ext uri="{FF2B5EF4-FFF2-40B4-BE49-F238E27FC236}">
              <a16:creationId xmlns:a16="http://schemas.microsoft.com/office/drawing/2014/main" id="{9B2B0853-A50F-46DD-8CAB-FB6B5ADD5436}"/>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a:extLst>
            <a:ext uri="{FF2B5EF4-FFF2-40B4-BE49-F238E27FC236}">
              <a16:creationId xmlns:a16="http://schemas.microsoft.com/office/drawing/2014/main" id="{B3AC9223-E5B2-498A-B789-43B45FF0DE2B}"/>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FAB09675-A964-4322-B177-B98F8986C4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57333368-1736-4A18-8CDD-AAD05BD46C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6F15282-0BF3-46E6-8689-4FF5C71E9F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D106D1F1-FF93-4333-B3CE-1AEAECB6B0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76F8566D-0C17-4BEF-B609-B7787C1117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82550</xdr:rowOff>
    </xdr:from>
    <xdr:to>
      <xdr:col>55</xdr:col>
      <xdr:colOff>50800</xdr:colOff>
      <xdr:row>78</xdr:row>
      <xdr:rowOff>12700</xdr:rowOff>
    </xdr:to>
    <xdr:sp macro="" textlink="">
      <xdr:nvSpPr>
        <xdr:cNvPr id="340" name="楕円 339">
          <a:extLst>
            <a:ext uri="{FF2B5EF4-FFF2-40B4-BE49-F238E27FC236}">
              <a16:creationId xmlns:a16="http://schemas.microsoft.com/office/drawing/2014/main" id="{ECEA56ED-6FB1-40F2-B4A1-CDCE9A07EA4C}"/>
            </a:ext>
          </a:extLst>
        </xdr:cNvPr>
        <xdr:cNvSpPr/>
      </xdr:nvSpPr>
      <xdr:spPr>
        <a:xfrm>
          <a:off x="10426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35577</xdr:rowOff>
    </xdr:from>
    <xdr:ext cx="469744" cy="259045"/>
    <xdr:sp macro="" textlink="">
      <xdr:nvSpPr>
        <xdr:cNvPr id="341" name="【福祉施設】&#10;一人当たり面積該当値テキスト">
          <a:extLst>
            <a:ext uri="{FF2B5EF4-FFF2-40B4-BE49-F238E27FC236}">
              <a16:creationId xmlns:a16="http://schemas.microsoft.com/office/drawing/2014/main" id="{93AA153B-71CA-413C-B81D-665319D61BA3}"/>
            </a:ext>
          </a:extLst>
        </xdr:cNvPr>
        <xdr:cNvSpPr txBox="1"/>
      </xdr:nvSpPr>
      <xdr:spPr>
        <a:xfrm>
          <a:off x="10515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107950</xdr:rowOff>
    </xdr:from>
    <xdr:to>
      <xdr:col>50</xdr:col>
      <xdr:colOff>165100</xdr:colOff>
      <xdr:row>78</xdr:row>
      <xdr:rowOff>38100</xdr:rowOff>
    </xdr:to>
    <xdr:sp macro="" textlink="">
      <xdr:nvSpPr>
        <xdr:cNvPr id="342" name="楕円 341">
          <a:extLst>
            <a:ext uri="{FF2B5EF4-FFF2-40B4-BE49-F238E27FC236}">
              <a16:creationId xmlns:a16="http://schemas.microsoft.com/office/drawing/2014/main" id="{47FE9CAB-8CB6-42FB-A608-1527E36C9D48}"/>
            </a:ext>
          </a:extLst>
        </xdr:cNvPr>
        <xdr:cNvSpPr/>
      </xdr:nvSpPr>
      <xdr:spPr>
        <a:xfrm>
          <a:off x="958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133350</xdr:rowOff>
    </xdr:from>
    <xdr:to>
      <xdr:col>55</xdr:col>
      <xdr:colOff>0</xdr:colOff>
      <xdr:row>77</xdr:row>
      <xdr:rowOff>158750</xdr:rowOff>
    </xdr:to>
    <xdr:cxnSp macro="">
      <xdr:nvCxnSpPr>
        <xdr:cNvPr id="343" name="直線コネクタ 342">
          <a:extLst>
            <a:ext uri="{FF2B5EF4-FFF2-40B4-BE49-F238E27FC236}">
              <a16:creationId xmlns:a16="http://schemas.microsoft.com/office/drawing/2014/main" id="{D5F18BF1-43F2-42B2-997A-B9079B6C9E9F}"/>
            </a:ext>
          </a:extLst>
        </xdr:cNvPr>
        <xdr:cNvCxnSpPr/>
      </xdr:nvCxnSpPr>
      <xdr:spPr>
        <a:xfrm flipV="1">
          <a:off x="9639300" y="1333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120650</xdr:rowOff>
    </xdr:from>
    <xdr:to>
      <xdr:col>46</xdr:col>
      <xdr:colOff>38100</xdr:colOff>
      <xdr:row>78</xdr:row>
      <xdr:rowOff>50800</xdr:rowOff>
    </xdr:to>
    <xdr:sp macro="" textlink="">
      <xdr:nvSpPr>
        <xdr:cNvPr id="344" name="楕円 343">
          <a:extLst>
            <a:ext uri="{FF2B5EF4-FFF2-40B4-BE49-F238E27FC236}">
              <a16:creationId xmlns:a16="http://schemas.microsoft.com/office/drawing/2014/main" id="{D2BF71DA-E074-4D95-A59E-90A1D18D42E6}"/>
            </a:ext>
          </a:extLst>
        </xdr:cNvPr>
        <xdr:cNvSpPr/>
      </xdr:nvSpPr>
      <xdr:spPr>
        <a:xfrm>
          <a:off x="8699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158750</xdr:rowOff>
    </xdr:from>
    <xdr:to>
      <xdr:col>50</xdr:col>
      <xdr:colOff>114300</xdr:colOff>
      <xdr:row>78</xdr:row>
      <xdr:rowOff>0</xdr:rowOff>
    </xdr:to>
    <xdr:cxnSp macro="">
      <xdr:nvCxnSpPr>
        <xdr:cNvPr id="345" name="直線コネクタ 344">
          <a:extLst>
            <a:ext uri="{FF2B5EF4-FFF2-40B4-BE49-F238E27FC236}">
              <a16:creationId xmlns:a16="http://schemas.microsoft.com/office/drawing/2014/main" id="{D07CF160-929A-4023-A672-82F573A94787}"/>
            </a:ext>
          </a:extLst>
        </xdr:cNvPr>
        <xdr:cNvCxnSpPr/>
      </xdr:nvCxnSpPr>
      <xdr:spPr>
        <a:xfrm flipV="1">
          <a:off x="8750300" y="1336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146050</xdr:rowOff>
    </xdr:from>
    <xdr:to>
      <xdr:col>41</xdr:col>
      <xdr:colOff>101600</xdr:colOff>
      <xdr:row>78</xdr:row>
      <xdr:rowOff>76200</xdr:rowOff>
    </xdr:to>
    <xdr:sp macro="" textlink="">
      <xdr:nvSpPr>
        <xdr:cNvPr id="346" name="楕円 345">
          <a:extLst>
            <a:ext uri="{FF2B5EF4-FFF2-40B4-BE49-F238E27FC236}">
              <a16:creationId xmlns:a16="http://schemas.microsoft.com/office/drawing/2014/main" id="{4DD5677A-3C5D-4D87-832B-E1346938BA1B}"/>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0</xdr:rowOff>
    </xdr:from>
    <xdr:to>
      <xdr:col>45</xdr:col>
      <xdr:colOff>177800</xdr:colOff>
      <xdr:row>78</xdr:row>
      <xdr:rowOff>25400</xdr:rowOff>
    </xdr:to>
    <xdr:cxnSp macro="">
      <xdr:nvCxnSpPr>
        <xdr:cNvPr id="347" name="直線コネクタ 346">
          <a:extLst>
            <a:ext uri="{FF2B5EF4-FFF2-40B4-BE49-F238E27FC236}">
              <a16:creationId xmlns:a16="http://schemas.microsoft.com/office/drawing/2014/main" id="{96BDA08D-82F1-417E-AE4F-0B27D4F5C3A4}"/>
            </a:ext>
          </a:extLst>
        </xdr:cNvPr>
        <xdr:cNvCxnSpPr/>
      </xdr:nvCxnSpPr>
      <xdr:spPr>
        <a:xfrm flipV="1">
          <a:off x="78613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a:extLst>
            <a:ext uri="{FF2B5EF4-FFF2-40B4-BE49-F238E27FC236}">
              <a16:creationId xmlns:a16="http://schemas.microsoft.com/office/drawing/2014/main" id="{A5BA00E5-18E4-41E1-A0EA-290E727C1413}"/>
            </a:ext>
          </a:extLst>
        </xdr:cNvPr>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a:extLst>
            <a:ext uri="{FF2B5EF4-FFF2-40B4-BE49-F238E27FC236}">
              <a16:creationId xmlns:a16="http://schemas.microsoft.com/office/drawing/2014/main" id="{B3681592-3680-430A-86AF-5C15B1DBF349}"/>
            </a:ext>
          </a:extLst>
        </xdr:cNvPr>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a:extLst>
            <a:ext uri="{FF2B5EF4-FFF2-40B4-BE49-F238E27FC236}">
              <a16:creationId xmlns:a16="http://schemas.microsoft.com/office/drawing/2014/main" id="{2637B16A-1B1B-4933-8582-2CC89E545699}"/>
            </a:ext>
          </a:extLst>
        </xdr:cNvPr>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a:extLst>
            <a:ext uri="{FF2B5EF4-FFF2-40B4-BE49-F238E27FC236}">
              <a16:creationId xmlns:a16="http://schemas.microsoft.com/office/drawing/2014/main" id="{74B3B050-FD51-43F1-9016-A4D3F4CB9702}"/>
            </a:ext>
          </a:extLst>
        </xdr:cNvPr>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54627</xdr:rowOff>
    </xdr:from>
    <xdr:ext cx="469744" cy="259045"/>
    <xdr:sp macro="" textlink="">
      <xdr:nvSpPr>
        <xdr:cNvPr id="352" name="n_1mainValue【福祉施設】&#10;一人当たり面積">
          <a:extLst>
            <a:ext uri="{FF2B5EF4-FFF2-40B4-BE49-F238E27FC236}">
              <a16:creationId xmlns:a16="http://schemas.microsoft.com/office/drawing/2014/main" id="{2049403C-ED32-4868-AC76-FF5E72C8FFB9}"/>
            </a:ext>
          </a:extLst>
        </xdr:cNvPr>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67327</xdr:rowOff>
    </xdr:from>
    <xdr:ext cx="469744" cy="259045"/>
    <xdr:sp macro="" textlink="">
      <xdr:nvSpPr>
        <xdr:cNvPr id="353" name="n_2mainValue【福祉施設】&#10;一人当たり面積">
          <a:extLst>
            <a:ext uri="{FF2B5EF4-FFF2-40B4-BE49-F238E27FC236}">
              <a16:creationId xmlns:a16="http://schemas.microsoft.com/office/drawing/2014/main" id="{F89B6CFF-C5DC-4FB4-B00C-770CE7F63415}"/>
            </a:ext>
          </a:extLst>
        </xdr:cNvPr>
        <xdr:cNvSpPr txBox="1"/>
      </xdr:nvSpPr>
      <xdr:spPr>
        <a:xfrm>
          <a:off x="8515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92727</xdr:rowOff>
    </xdr:from>
    <xdr:ext cx="469744" cy="259045"/>
    <xdr:sp macro="" textlink="">
      <xdr:nvSpPr>
        <xdr:cNvPr id="354" name="n_3mainValue【福祉施設】&#10;一人当たり面積">
          <a:extLst>
            <a:ext uri="{FF2B5EF4-FFF2-40B4-BE49-F238E27FC236}">
              <a16:creationId xmlns:a16="http://schemas.microsoft.com/office/drawing/2014/main" id="{989B2655-0400-434F-AB0F-2FE78C192306}"/>
            </a:ext>
          </a:extLst>
        </xdr:cNvPr>
        <xdr:cNvSpPr txBox="1"/>
      </xdr:nvSpPr>
      <xdr:spPr>
        <a:xfrm>
          <a:off x="76264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C4C887D2-C2D5-4343-830E-38304C581F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52DDBA33-C555-4308-80C9-FFCF0C9CA7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2BE98CF2-0ECE-4A10-9FD3-7ED2B09E02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FBD9384-74FC-417D-9FB8-29BD37ACD4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F1578EBC-0CF7-4288-B55A-7D75422432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1E3325BD-CD1B-478A-A784-4A89BBAF4D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6E01D577-985A-4567-98B9-CBAB3A2B13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86071DC2-B430-4C63-A6C0-E8BBF4BE8C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B7833665-BD7A-420B-89D3-3BDB96C017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7D40DD00-82B1-4D3F-949B-065B234CBB9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FF4B6D43-55A3-484E-8062-5EF05E52AD0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6DF81DF8-4A39-4E2B-900D-65053E1C020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1C19EF6B-36A2-4EC1-95CD-16D11F16D54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9E0E8BE5-141C-4CA6-9BF4-C7616823DD3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4F6371BF-283E-4AE6-ABAE-068C8E54970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FF651C18-D9BF-469B-92FC-379588ABE65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DA5CAA7C-3D56-464C-B910-4BEA1EB269B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0315B4A9-2088-4375-8DC0-960C6931ED6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D857A440-B3DA-404F-A65E-B2805465A70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AD86C8E3-0EBF-4F41-B896-BC51B766393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729D4DD7-C779-4F52-B7FB-4ACE936AEC4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892BCCC3-28CF-41DA-8588-1FA8ADEF1A1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47840070-3DCE-4F28-AADA-495C954A7A1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2D0AAAB1-3B3E-4706-8170-C82E64BC5D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2FFD847-E716-45AC-8D9F-2BB4AB835DE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a:extLst>
            <a:ext uri="{FF2B5EF4-FFF2-40B4-BE49-F238E27FC236}">
              <a16:creationId xmlns:a16="http://schemas.microsoft.com/office/drawing/2014/main" id="{7AEC7D71-F3C9-4C4B-A43A-73F0E26805EF}"/>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a:extLst>
            <a:ext uri="{FF2B5EF4-FFF2-40B4-BE49-F238E27FC236}">
              <a16:creationId xmlns:a16="http://schemas.microsoft.com/office/drawing/2014/main" id="{2CC32734-685F-4897-808F-4E32758F561C}"/>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a:extLst>
            <a:ext uri="{FF2B5EF4-FFF2-40B4-BE49-F238E27FC236}">
              <a16:creationId xmlns:a16="http://schemas.microsoft.com/office/drawing/2014/main" id="{5B267E93-AE3C-424B-BFF4-AD8232606814}"/>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DF7B543B-CB72-4C44-A332-5EA4C9D2C6AD}"/>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a:extLst>
            <a:ext uri="{FF2B5EF4-FFF2-40B4-BE49-F238E27FC236}">
              <a16:creationId xmlns:a16="http://schemas.microsoft.com/office/drawing/2014/main" id="{828ED259-8A36-4D5A-ACFE-8B75C40623CE}"/>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3F000DE0-51E5-4F79-9599-AF3BDF3FCFF7}"/>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a:extLst>
            <a:ext uri="{FF2B5EF4-FFF2-40B4-BE49-F238E27FC236}">
              <a16:creationId xmlns:a16="http://schemas.microsoft.com/office/drawing/2014/main" id="{C37EEB51-7725-4B9D-8484-D1B716943EEE}"/>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a:extLst>
            <a:ext uri="{FF2B5EF4-FFF2-40B4-BE49-F238E27FC236}">
              <a16:creationId xmlns:a16="http://schemas.microsoft.com/office/drawing/2014/main" id="{0E0E7AA2-935A-4BF4-B0BC-0AB362398BD6}"/>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a:extLst>
            <a:ext uri="{FF2B5EF4-FFF2-40B4-BE49-F238E27FC236}">
              <a16:creationId xmlns:a16="http://schemas.microsoft.com/office/drawing/2014/main" id="{CF466030-D48B-46C9-BAED-A52E04A630B1}"/>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a:extLst>
            <a:ext uri="{FF2B5EF4-FFF2-40B4-BE49-F238E27FC236}">
              <a16:creationId xmlns:a16="http://schemas.microsoft.com/office/drawing/2014/main" id="{66B8A9E2-156C-440D-8F22-7B72E0F20C63}"/>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a:extLst>
            <a:ext uri="{FF2B5EF4-FFF2-40B4-BE49-F238E27FC236}">
              <a16:creationId xmlns:a16="http://schemas.microsoft.com/office/drawing/2014/main" id="{298DE908-6833-483A-8ADC-28D036EF689E}"/>
            </a:ext>
          </a:extLst>
        </xdr:cNvPr>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B2FF654E-520E-46FC-B65A-5F7AC1E1354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8309078-21C6-44DD-982B-F3DE87AC71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CAC621BD-B6FA-4949-81E1-50B1D6E1BA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70554C10-C765-475D-A6A8-74EA080DD0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40BB714A-4315-4F62-9997-D6A97F2BDA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396" name="楕円 395">
          <a:extLst>
            <a:ext uri="{FF2B5EF4-FFF2-40B4-BE49-F238E27FC236}">
              <a16:creationId xmlns:a16="http://schemas.microsoft.com/office/drawing/2014/main" id="{9BD17831-961D-4A49-8BD8-3A03AEC9AE41}"/>
            </a:ext>
          </a:extLst>
        </xdr:cNvPr>
        <xdr:cNvSpPr/>
      </xdr:nvSpPr>
      <xdr:spPr>
        <a:xfrm>
          <a:off x="4584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6AEFAC75-53C9-4D38-9969-5E0C2FD6D943}"/>
            </a:ext>
          </a:extLst>
        </xdr:cNvPr>
        <xdr:cNvSpPr txBox="1"/>
      </xdr:nvSpPr>
      <xdr:spPr>
        <a:xfrm>
          <a:off x="4673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62956</xdr:rowOff>
    </xdr:from>
    <xdr:to>
      <xdr:col>20</xdr:col>
      <xdr:colOff>38100</xdr:colOff>
      <xdr:row>105</xdr:row>
      <xdr:rowOff>164556</xdr:rowOff>
    </xdr:to>
    <xdr:sp macro="" textlink="">
      <xdr:nvSpPr>
        <xdr:cNvPr id="398" name="楕円 397">
          <a:extLst>
            <a:ext uri="{FF2B5EF4-FFF2-40B4-BE49-F238E27FC236}">
              <a16:creationId xmlns:a16="http://schemas.microsoft.com/office/drawing/2014/main" id="{2818A2E2-5065-405D-8921-3A83AB15BEC5}"/>
            </a:ext>
          </a:extLst>
        </xdr:cNvPr>
        <xdr:cNvSpPr/>
      </xdr:nvSpPr>
      <xdr:spPr>
        <a:xfrm>
          <a:off x="3746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113756</xdr:rowOff>
    </xdr:from>
    <xdr:to>
      <xdr:col>24</xdr:col>
      <xdr:colOff>63500</xdr:colOff>
      <xdr:row>105</xdr:row>
      <xdr:rowOff>144780</xdr:rowOff>
    </xdr:to>
    <xdr:cxnSp macro="">
      <xdr:nvCxnSpPr>
        <xdr:cNvPr id="399" name="直線コネクタ 398">
          <a:extLst>
            <a:ext uri="{FF2B5EF4-FFF2-40B4-BE49-F238E27FC236}">
              <a16:creationId xmlns:a16="http://schemas.microsoft.com/office/drawing/2014/main" id="{E35466F3-9A16-446D-B7BE-B674AC541C24}"/>
            </a:ext>
          </a:extLst>
        </xdr:cNvPr>
        <xdr:cNvCxnSpPr/>
      </xdr:nvCxnSpPr>
      <xdr:spPr>
        <a:xfrm>
          <a:off x="3797300" y="181160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27032</xdr:rowOff>
    </xdr:from>
    <xdr:to>
      <xdr:col>15</xdr:col>
      <xdr:colOff>101600</xdr:colOff>
      <xdr:row>105</xdr:row>
      <xdr:rowOff>128632</xdr:rowOff>
    </xdr:to>
    <xdr:sp macro="" textlink="">
      <xdr:nvSpPr>
        <xdr:cNvPr id="400" name="楕円 399">
          <a:extLst>
            <a:ext uri="{FF2B5EF4-FFF2-40B4-BE49-F238E27FC236}">
              <a16:creationId xmlns:a16="http://schemas.microsoft.com/office/drawing/2014/main" id="{B0A9C380-F5C9-4EAC-93CC-CC28F2F09293}"/>
            </a:ext>
          </a:extLst>
        </xdr:cNvPr>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77832</xdr:rowOff>
    </xdr:from>
    <xdr:to>
      <xdr:col>19</xdr:col>
      <xdr:colOff>177800</xdr:colOff>
      <xdr:row>105</xdr:row>
      <xdr:rowOff>113756</xdr:rowOff>
    </xdr:to>
    <xdr:cxnSp macro="">
      <xdr:nvCxnSpPr>
        <xdr:cNvPr id="401" name="直線コネクタ 400">
          <a:extLst>
            <a:ext uri="{FF2B5EF4-FFF2-40B4-BE49-F238E27FC236}">
              <a16:creationId xmlns:a16="http://schemas.microsoft.com/office/drawing/2014/main" id="{30F0F745-2ACF-4C8F-AE00-600E35EE7C12}"/>
            </a:ext>
          </a:extLst>
        </xdr:cNvPr>
        <xdr:cNvCxnSpPr/>
      </xdr:nvCxnSpPr>
      <xdr:spPr>
        <a:xfrm>
          <a:off x="2908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02" name="楕円 401">
          <a:extLst>
            <a:ext uri="{FF2B5EF4-FFF2-40B4-BE49-F238E27FC236}">
              <a16:creationId xmlns:a16="http://schemas.microsoft.com/office/drawing/2014/main" id="{68C1BAE0-9B37-4104-9D6D-B046CA44AAC2}"/>
            </a:ext>
          </a:extLst>
        </xdr:cNvPr>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77832</xdr:rowOff>
    </xdr:to>
    <xdr:cxnSp macro="">
      <xdr:nvCxnSpPr>
        <xdr:cNvPr id="403" name="直線コネクタ 402">
          <a:extLst>
            <a:ext uri="{FF2B5EF4-FFF2-40B4-BE49-F238E27FC236}">
              <a16:creationId xmlns:a16="http://schemas.microsoft.com/office/drawing/2014/main" id="{56DED8B7-1E3F-473F-9288-DEAB1C45257C}"/>
            </a:ext>
          </a:extLst>
        </xdr:cNvPr>
        <xdr:cNvCxnSpPr/>
      </xdr:nvCxnSpPr>
      <xdr:spPr>
        <a:xfrm>
          <a:off x="2019300" y="180441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a:extLst>
            <a:ext uri="{FF2B5EF4-FFF2-40B4-BE49-F238E27FC236}">
              <a16:creationId xmlns:a16="http://schemas.microsoft.com/office/drawing/2014/main" id="{B50CF552-78DD-4A9E-A4AB-F70896693FFA}"/>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5" name="n_2aveValue【市民会館】&#10;有形固定資産減価償却率">
          <a:extLst>
            <a:ext uri="{FF2B5EF4-FFF2-40B4-BE49-F238E27FC236}">
              <a16:creationId xmlns:a16="http://schemas.microsoft.com/office/drawing/2014/main" id="{A00006AA-1D7B-44FE-829F-150AA534E401}"/>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a:extLst>
            <a:ext uri="{FF2B5EF4-FFF2-40B4-BE49-F238E27FC236}">
              <a16:creationId xmlns:a16="http://schemas.microsoft.com/office/drawing/2014/main" id="{0CA1DF96-5656-4799-A690-6A15BA461A75}"/>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a:extLst>
            <a:ext uri="{FF2B5EF4-FFF2-40B4-BE49-F238E27FC236}">
              <a16:creationId xmlns:a16="http://schemas.microsoft.com/office/drawing/2014/main" id="{B12556BE-F903-4D23-AFD2-C291FEAE5DA9}"/>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155683</xdr:rowOff>
    </xdr:from>
    <xdr:ext cx="405111" cy="259045"/>
    <xdr:sp macro="" textlink="">
      <xdr:nvSpPr>
        <xdr:cNvPr id="408" name="n_1mainValue【市民会館】&#10;有形固定資産減価償却率">
          <a:extLst>
            <a:ext uri="{FF2B5EF4-FFF2-40B4-BE49-F238E27FC236}">
              <a16:creationId xmlns:a16="http://schemas.microsoft.com/office/drawing/2014/main" id="{D8B3FC0D-1EF9-4848-8111-4E7C769E5FFE}"/>
            </a:ext>
          </a:extLst>
        </xdr:cNvPr>
        <xdr:cNvSpPr txBox="1"/>
      </xdr:nvSpPr>
      <xdr:spPr>
        <a:xfrm>
          <a:off x="3582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119759</xdr:rowOff>
    </xdr:from>
    <xdr:ext cx="405111" cy="259045"/>
    <xdr:sp macro="" textlink="">
      <xdr:nvSpPr>
        <xdr:cNvPr id="409" name="n_2mainValue【市民会館】&#10;有形固定資産減価償却率">
          <a:extLst>
            <a:ext uri="{FF2B5EF4-FFF2-40B4-BE49-F238E27FC236}">
              <a16:creationId xmlns:a16="http://schemas.microsoft.com/office/drawing/2014/main" id="{3AB8628A-496A-4BD8-AF9D-F397F6A40295}"/>
            </a:ext>
          </a:extLst>
        </xdr:cNvPr>
        <xdr:cNvSpPr txBox="1"/>
      </xdr:nvSpPr>
      <xdr:spPr>
        <a:xfrm>
          <a:off x="2705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10" name="n_3mainValue【市民会館】&#10;有形固定資産減価償却率">
          <a:extLst>
            <a:ext uri="{FF2B5EF4-FFF2-40B4-BE49-F238E27FC236}">
              <a16:creationId xmlns:a16="http://schemas.microsoft.com/office/drawing/2014/main" id="{4012EF33-D794-4D8E-BE54-6316DB3888CF}"/>
            </a:ext>
          </a:extLst>
        </xdr:cNvPr>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E6270B6D-B102-4B06-8BBD-5D88A3FCED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6DC26B23-2EAF-48CE-A7DF-15F31F85B7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26C003DA-A0D6-4EFA-ADC0-C9A753D6B6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FC4BC862-D441-4A22-AA40-D59CAD24F5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CD827215-A806-4FD4-87B6-A2EBE22CC6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2DD5C338-771A-406D-A7B5-1FD58A2510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09602801-3E54-4BD5-BDEC-140EA597E2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B603696C-37C1-4467-8DD1-30ACCD54C8B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6914A85D-1B4C-45AE-9B9B-C1CFF5ACE61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EF43FBB6-ADD8-474A-8DEA-68E9D90295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BE299F94-E6BB-494B-B54B-BBF1381F1C6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DFDB0527-6465-41EC-8647-93FC9192D0C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0F6B0A7E-FC53-495B-80FB-2ECACDC7DD6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0D308AD0-0388-443C-B795-DDDA8111D2F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CD4DC646-176F-4BE5-A6B5-02463F91695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5C70C8A7-D1E1-4628-BDFD-9BD24373EE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CD150B90-520C-46AA-A453-784B9C7EB3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C312CC46-241F-4178-8EA7-10DB0367027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93F1573A-067D-4A6D-B5D6-72876A4288E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399DEC52-9DD8-4DFD-A9B0-BE640AB19B8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C32CDD3D-F815-4FC5-B281-10D6802F6F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D805E2E6-9F9E-47FF-BD63-2332FFC6F75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DF7D1A9D-82CB-4FEB-BB7F-DCE47C3F14A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a:extLst>
            <a:ext uri="{FF2B5EF4-FFF2-40B4-BE49-F238E27FC236}">
              <a16:creationId xmlns:a16="http://schemas.microsoft.com/office/drawing/2014/main" id="{A8F741A2-3056-4D9B-9BA0-62BCAE13F5A3}"/>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a:extLst>
            <a:ext uri="{FF2B5EF4-FFF2-40B4-BE49-F238E27FC236}">
              <a16:creationId xmlns:a16="http://schemas.microsoft.com/office/drawing/2014/main" id="{AA086950-D2CA-48AB-AA46-B1BFB7A1E2DE}"/>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a:extLst>
            <a:ext uri="{FF2B5EF4-FFF2-40B4-BE49-F238E27FC236}">
              <a16:creationId xmlns:a16="http://schemas.microsoft.com/office/drawing/2014/main" id="{6C68776F-6DBE-4834-AE62-F05343C2F56F}"/>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a:extLst>
            <a:ext uri="{FF2B5EF4-FFF2-40B4-BE49-F238E27FC236}">
              <a16:creationId xmlns:a16="http://schemas.microsoft.com/office/drawing/2014/main" id="{07C5FD08-C154-47E8-98F7-8A4783EC6ED5}"/>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a:extLst>
            <a:ext uri="{FF2B5EF4-FFF2-40B4-BE49-F238E27FC236}">
              <a16:creationId xmlns:a16="http://schemas.microsoft.com/office/drawing/2014/main" id="{C73D4177-8D08-4100-BB12-3C8BAFD9D5AF}"/>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a:extLst>
            <a:ext uri="{FF2B5EF4-FFF2-40B4-BE49-F238E27FC236}">
              <a16:creationId xmlns:a16="http://schemas.microsoft.com/office/drawing/2014/main" id="{03E4C9CB-0DDA-478C-9B76-011ED81A93B4}"/>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a:extLst>
            <a:ext uri="{FF2B5EF4-FFF2-40B4-BE49-F238E27FC236}">
              <a16:creationId xmlns:a16="http://schemas.microsoft.com/office/drawing/2014/main" id="{EA1DCFD7-A576-4D83-9268-B1136F56540F}"/>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a:extLst>
            <a:ext uri="{FF2B5EF4-FFF2-40B4-BE49-F238E27FC236}">
              <a16:creationId xmlns:a16="http://schemas.microsoft.com/office/drawing/2014/main" id="{B45DC2DA-51F3-4A61-B502-584E861784B4}"/>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a:extLst>
            <a:ext uri="{FF2B5EF4-FFF2-40B4-BE49-F238E27FC236}">
              <a16:creationId xmlns:a16="http://schemas.microsoft.com/office/drawing/2014/main" id="{596BB5B3-E81E-4486-A073-D67F520F24C1}"/>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a:extLst>
            <a:ext uri="{FF2B5EF4-FFF2-40B4-BE49-F238E27FC236}">
              <a16:creationId xmlns:a16="http://schemas.microsoft.com/office/drawing/2014/main" id="{11081964-0C62-4224-BF29-F47544ADC21C}"/>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a:extLst>
            <a:ext uri="{FF2B5EF4-FFF2-40B4-BE49-F238E27FC236}">
              <a16:creationId xmlns:a16="http://schemas.microsoft.com/office/drawing/2014/main" id="{F388CFD8-4EE0-46BA-874B-FEA03A0BA29D}"/>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643D8443-7A44-440B-B4C1-77D8C98295C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A2A4CD5C-2F79-4D3B-8998-26A7FB65CC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7E3A1771-5715-4947-90ED-92B97B904D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2800C3F4-F447-4A5D-9BAD-D2052DC29E3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2980DC16-F79B-41DE-B304-60BBE8D565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29211</xdr:rowOff>
    </xdr:from>
    <xdr:to>
      <xdr:col>55</xdr:col>
      <xdr:colOff>50800</xdr:colOff>
      <xdr:row>101</xdr:row>
      <xdr:rowOff>130811</xdr:rowOff>
    </xdr:to>
    <xdr:sp macro="" textlink="">
      <xdr:nvSpPr>
        <xdr:cNvPr id="450" name="楕円 449">
          <a:extLst>
            <a:ext uri="{FF2B5EF4-FFF2-40B4-BE49-F238E27FC236}">
              <a16:creationId xmlns:a16="http://schemas.microsoft.com/office/drawing/2014/main" id="{28548B22-FCCD-4082-A683-18C0AD4BF61D}"/>
            </a:ext>
          </a:extLst>
        </xdr:cNvPr>
        <xdr:cNvSpPr/>
      </xdr:nvSpPr>
      <xdr:spPr>
        <a:xfrm>
          <a:off x="104267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138448</xdr:rowOff>
    </xdr:from>
    <xdr:ext cx="469744" cy="259045"/>
    <xdr:sp macro="" textlink="">
      <xdr:nvSpPr>
        <xdr:cNvPr id="451" name="【市民会館】&#10;一人当たり面積該当値テキスト">
          <a:extLst>
            <a:ext uri="{FF2B5EF4-FFF2-40B4-BE49-F238E27FC236}">
              <a16:creationId xmlns:a16="http://schemas.microsoft.com/office/drawing/2014/main" id="{EAC67284-CB49-46B6-A10D-95F80FB52070}"/>
            </a:ext>
          </a:extLst>
        </xdr:cNvPr>
        <xdr:cNvSpPr txBox="1"/>
      </xdr:nvSpPr>
      <xdr:spPr>
        <a:xfrm>
          <a:off x="10515600" y="172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44450</xdr:rowOff>
    </xdr:from>
    <xdr:to>
      <xdr:col>50</xdr:col>
      <xdr:colOff>165100</xdr:colOff>
      <xdr:row>101</xdr:row>
      <xdr:rowOff>146050</xdr:rowOff>
    </xdr:to>
    <xdr:sp macro="" textlink="">
      <xdr:nvSpPr>
        <xdr:cNvPr id="452" name="楕円 451">
          <a:extLst>
            <a:ext uri="{FF2B5EF4-FFF2-40B4-BE49-F238E27FC236}">
              <a16:creationId xmlns:a16="http://schemas.microsoft.com/office/drawing/2014/main" id="{12950D2A-2550-49D7-B80D-E6060B1F0970}"/>
            </a:ext>
          </a:extLst>
        </xdr:cNvPr>
        <xdr:cNvSpPr/>
      </xdr:nvSpPr>
      <xdr:spPr>
        <a:xfrm>
          <a:off x="9588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80011</xdr:rowOff>
    </xdr:from>
    <xdr:to>
      <xdr:col>55</xdr:col>
      <xdr:colOff>0</xdr:colOff>
      <xdr:row>101</xdr:row>
      <xdr:rowOff>95250</xdr:rowOff>
    </xdr:to>
    <xdr:cxnSp macro="">
      <xdr:nvCxnSpPr>
        <xdr:cNvPr id="453" name="直線コネクタ 452">
          <a:extLst>
            <a:ext uri="{FF2B5EF4-FFF2-40B4-BE49-F238E27FC236}">
              <a16:creationId xmlns:a16="http://schemas.microsoft.com/office/drawing/2014/main" id="{609F6BD2-B5B7-4B2F-B6C7-C228D6268BD0}"/>
            </a:ext>
          </a:extLst>
        </xdr:cNvPr>
        <xdr:cNvCxnSpPr/>
      </xdr:nvCxnSpPr>
      <xdr:spPr>
        <a:xfrm flipV="1">
          <a:off x="9639300" y="17396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59689</xdr:rowOff>
    </xdr:from>
    <xdr:to>
      <xdr:col>46</xdr:col>
      <xdr:colOff>38100</xdr:colOff>
      <xdr:row>101</xdr:row>
      <xdr:rowOff>161289</xdr:rowOff>
    </xdr:to>
    <xdr:sp macro="" textlink="">
      <xdr:nvSpPr>
        <xdr:cNvPr id="454" name="楕円 453">
          <a:extLst>
            <a:ext uri="{FF2B5EF4-FFF2-40B4-BE49-F238E27FC236}">
              <a16:creationId xmlns:a16="http://schemas.microsoft.com/office/drawing/2014/main" id="{6C15E73A-9DE2-4E84-A30E-BE523ED4102B}"/>
            </a:ext>
          </a:extLst>
        </xdr:cNvPr>
        <xdr:cNvSpPr/>
      </xdr:nvSpPr>
      <xdr:spPr>
        <a:xfrm>
          <a:off x="8699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95250</xdr:rowOff>
    </xdr:from>
    <xdr:to>
      <xdr:col>50</xdr:col>
      <xdr:colOff>114300</xdr:colOff>
      <xdr:row>101</xdr:row>
      <xdr:rowOff>110489</xdr:rowOff>
    </xdr:to>
    <xdr:cxnSp macro="">
      <xdr:nvCxnSpPr>
        <xdr:cNvPr id="455" name="直線コネクタ 454">
          <a:extLst>
            <a:ext uri="{FF2B5EF4-FFF2-40B4-BE49-F238E27FC236}">
              <a16:creationId xmlns:a16="http://schemas.microsoft.com/office/drawing/2014/main" id="{05A38D13-6296-4F45-B984-771C3763A61C}"/>
            </a:ext>
          </a:extLst>
        </xdr:cNvPr>
        <xdr:cNvCxnSpPr/>
      </xdr:nvCxnSpPr>
      <xdr:spPr>
        <a:xfrm flipV="1">
          <a:off x="8750300" y="17411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74930</xdr:rowOff>
    </xdr:from>
    <xdr:to>
      <xdr:col>41</xdr:col>
      <xdr:colOff>101600</xdr:colOff>
      <xdr:row>102</xdr:row>
      <xdr:rowOff>5080</xdr:rowOff>
    </xdr:to>
    <xdr:sp macro="" textlink="">
      <xdr:nvSpPr>
        <xdr:cNvPr id="456" name="楕円 455">
          <a:extLst>
            <a:ext uri="{FF2B5EF4-FFF2-40B4-BE49-F238E27FC236}">
              <a16:creationId xmlns:a16="http://schemas.microsoft.com/office/drawing/2014/main" id="{30E89AE5-BB62-483F-8D7E-CF9C75B15EE9}"/>
            </a:ext>
          </a:extLst>
        </xdr:cNvPr>
        <xdr:cNvSpPr/>
      </xdr:nvSpPr>
      <xdr:spPr>
        <a:xfrm>
          <a:off x="781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110489</xdr:rowOff>
    </xdr:from>
    <xdr:to>
      <xdr:col>45</xdr:col>
      <xdr:colOff>177800</xdr:colOff>
      <xdr:row>101</xdr:row>
      <xdr:rowOff>125730</xdr:rowOff>
    </xdr:to>
    <xdr:cxnSp macro="">
      <xdr:nvCxnSpPr>
        <xdr:cNvPr id="457" name="直線コネクタ 456">
          <a:extLst>
            <a:ext uri="{FF2B5EF4-FFF2-40B4-BE49-F238E27FC236}">
              <a16:creationId xmlns:a16="http://schemas.microsoft.com/office/drawing/2014/main" id="{D342EBF4-D598-4757-9195-59D21AAD0760}"/>
            </a:ext>
          </a:extLst>
        </xdr:cNvPr>
        <xdr:cNvCxnSpPr/>
      </xdr:nvCxnSpPr>
      <xdr:spPr>
        <a:xfrm flipV="1">
          <a:off x="7861300" y="17426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a:extLst>
            <a:ext uri="{FF2B5EF4-FFF2-40B4-BE49-F238E27FC236}">
              <a16:creationId xmlns:a16="http://schemas.microsoft.com/office/drawing/2014/main" id="{4FB0F2FB-CEBB-4465-A7B9-379C6B7560A4}"/>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a:extLst>
            <a:ext uri="{FF2B5EF4-FFF2-40B4-BE49-F238E27FC236}">
              <a16:creationId xmlns:a16="http://schemas.microsoft.com/office/drawing/2014/main" id="{11F9AFC1-ECBA-4C55-86F3-56C1AB87DCC0}"/>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a:extLst>
            <a:ext uri="{FF2B5EF4-FFF2-40B4-BE49-F238E27FC236}">
              <a16:creationId xmlns:a16="http://schemas.microsoft.com/office/drawing/2014/main" id="{461CDEEE-07B2-49A7-8D1C-2A4E040EC178}"/>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a:extLst>
            <a:ext uri="{FF2B5EF4-FFF2-40B4-BE49-F238E27FC236}">
              <a16:creationId xmlns:a16="http://schemas.microsoft.com/office/drawing/2014/main" id="{D182C5D9-D4DF-4DBA-9DF7-38EFD53B9B89}"/>
            </a:ext>
          </a:extLst>
        </xdr:cNvPr>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162577</xdr:rowOff>
    </xdr:from>
    <xdr:ext cx="469744" cy="259045"/>
    <xdr:sp macro="" textlink="">
      <xdr:nvSpPr>
        <xdr:cNvPr id="462" name="n_1mainValue【市民会館】&#10;一人当たり面積">
          <a:extLst>
            <a:ext uri="{FF2B5EF4-FFF2-40B4-BE49-F238E27FC236}">
              <a16:creationId xmlns:a16="http://schemas.microsoft.com/office/drawing/2014/main" id="{DACF1E26-1C92-4DE0-A0AC-E49A9C384B7A}"/>
            </a:ext>
          </a:extLst>
        </xdr:cNvPr>
        <xdr:cNvSpPr txBox="1"/>
      </xdr:nvSpPr>
      <xdr:spPr>
        <a:xfrm>
          <a:off x="93917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6366</xdr:rowOff>
    </xdr:from>
    <xdr:ext cx="469744" cy="259045"/>
    <xdr:sp macro="" textlink="">
      <xdr:nvSpPr>
        <xdr:cNvPr id="463" name="n_2mainValue【市民会館】&#10;一人当たり面積">
          <a:extLst>
            <a:ext uri="{FF2B5EF4-FFF2-40B4-BE49-F238E27FC236}">
              <a16:creationId xmlns:a16="http://schemas.microsoft.com/office/drawing/2014/main" id="{69976E64-9E1A-4D2D-94CB-27162E368173}"/>
            </a:ext>
          </a:extLst>
        </xdr:cNvPr>
        <xdr:cNvSpPr txBox="1"/>
      </xdr:nvSpPr>
      <xdr:spPr>
        <a:xfrm>
          <a:off x="8515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21607</xdr:rowOff>
    </xdr:from>
    <xdr:ext cx="469744" cy="259045"/>
    <xdr:sp macro="" textlink="">
      <xdr:nvSpPr>
        <xdr:cNvPr id="464" name="n_3mainValue【市民会館】&#10;一人当たり面積">
          <a:extLst>
            <a:ext uri="{FF2B5EF4-FFF2-40B4-BE49-F238E27FC236}">
              <a16:creationId xmlns:a16="http://schemas.microsoft.com/office/drawing/2014/main" id="{1BD21E23-9241-489A-8A94-7E9EEB2725B4}"/>
            </a:ext>
          </a:extLst>
        </xdr:cNvPr>
        <xdr:cNvSpPr txBox="1"/>
      </xdr:nvSpPr>
      <xdr:spPr>
        <a:xfrm>
          <a:off x="7626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15AAAC69-432D-4405-AD45-796E38DA18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F5435D74-F38E-45A2-9F14-EE717DFDAB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D1B4066C-2BED-4BAB-A8A5-DA50B649ED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35135C4-7C97-4D22-A701-ABD90A034C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FE21359F-3746-43CE-8E68-92C94F26ED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5AB046FE-D1D7-4A5E-BA80-863A69EFE8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EEE9B475-8892-4DB0-A2C7-58E2D46107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ECE1FE65-2EB3-41B9-BB43-D42DAE0FFC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CBB9A70D-AA34-4DDA-8B9D-773E43F8C9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ED7D8DD7-57A2-41FE-9C16-4D8D85B671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44A386DE-9E93-4908-96AF-122FE3D927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F8E9DB72-7620-49AC-9446-A62B70FBEB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DE79D967-F70B-488E-9F03-3242ED7DA7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D03D132C-9CBA-40A2-94B7-F786CC4F333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55F27089-78DE-4E5E-8BB5-93060E6E31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5557511F-F18E-4553-AADC-12DF98B04A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10CF3F1B-E2C2-4033-8C02-7976F6B6D81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98D1CFD3-4A81-474C-BA59-273478AF30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7FE9E4CB-E1EC-4F2D-B01C-47C65AC048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41E55C3C-E7A2-4DB7-9638-7D2C578B81D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901B89C5-5209-40B2-857E-715DCBCEA96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39CBFB20-D368-4A04-BE66-B2E1F9FBF9B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0A940FF1-27FD-4617-B7FD-34BDD97027E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B1C061E7-BAF8-418D-ABD3-02DB908A9E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a:extLst>
            <a:ext uri="{FF2B5EF4-FFF2-40B4-BE49-F238E27FC236}">
              <a16:creationId xmlns:a16="http://schemas.microsoft.com/office/drawing/2014/main" id="{45BF30AA-4644-4DF4-8C05-4EA47013F5D8}"/>
            </a:ext>
          </a:extLst>
        </xdr:cNvPr>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7281F282-CA51-4E1D-B451-DAEA803D0599}"/>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a:extLst>
            <a:ext uri="{FF2B5EF4-FFF2-40B4-BE49-F238E27FC236}">
              <a16:creationId xmlns:a16="http://schemas.microsoft.com/office/drawing/2014/main" id="{F41F06B1-4D0A-49C8-A424-4204410AEA4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F6FD7059-04AE-45A6-A8E2-492AF7DDE829}"/>
            </a:ext>
          </a:extLst>
        </xdr:cNvPr>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a:extLst>
            <a:ext uri="{FF2B5EF4-FFF2-40B4-BE49-F238E27FC236}">
              <a16:creationId xmlns:a16="http://schemas.microsoft.com/office/drawing/2014/main" id="{778E0BD7-7763-480A-9FD7-A3419621C20F}"/>
            </a:ext>
          </a:extLst>
        </xdr:cNvPr>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BC341EFB-3316-4CC2-960E-6654EAF3E2C7}"/>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a:extLst>
            <a:ext uri="{FF2B5EF4-FFF2-40B4-BE49-F238E27FC236}">
              <a16:creationId xmlns:a16="http://schemas.microsoft.com/office/drawing/2014/main" id="{B4B387F6-31BC-40CE-B87B-71D63672AE58}"/>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a:extLst>
            <a:ext uri="{FF2B5EF4-FFF2-40B4-BE49-F238E27FC236}">
              <a16:creationId xmlns:a16="http://schemas.microsoft.com/office/drawing/2014/main" id="{2A47CE5F-FD3B-4F44-BEF6-B9AB56D72FD0}"/>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a:extLst>
            <a:ext uri="{FF2B5EF4-FFF2-40B4-BE49-F238E27FC236}">
              <a16:creationId xmlns:a16="http://schemas.microsoft.com/office/drawing/2014/main" id="{EBF3D6FB-2313-4F77-9560-D164EE60D903}"/>
            </a:ext>
          </a:extLst>
        </xdr:cNvPr>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a:extLst>
            <a:ext uri="{FF2B5EF4-FFF2-40B4-BE49-F238E27FC236}">
              <a16:creationId xmlns:a16="http://schemas.microsoft.com/office/drawing/2014/main" id="{0B3C18D6-9562-45CD-A3FF-81809DBFD956}"/>
            </a:ext>
          </a:extLst>
        </xdr:cNvPr>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a:extLst>
            <a:ext uri="{FF2B5EF4-FFF2-40B4-BE49-F238E27FC236}">
              <a16:creationId xmlns:a16="http://schemas.microsoft.com/office/drawing/2014/main" id="{251727D5-D31F-4EAD-B6B5-2258D0772F3B}"/>
            </a:ext>
          </a:extLst>
        </xdr:cNvPr>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FA9AD89C-BB43-4218-B771-7D70AFB0893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DAE84D0C-EA95-4419-9D9E-65634C4278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D9266E64-FDC9-42C0-897E-C541F40FB1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27ADA9EB-79F2-4D94-ABDA-29050D5D43B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D1E1E80F-123B-4B1D-9A33-49879F0B09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505" name="楕円 504">
          <a:extLst>
            <a:ext uri="{FF2B5EF4-FFF2-40B4-BE49-F238E27FC236}">
              <a16:creationId xmlns:a16="http://schemas.microsoft.com/office/drawing/2014/main" id="{20E3EBB9-FF41-42ED-BF8C-138C433264EB}"/>
            </a:ext>
          </a:extLst>
        </xdr:cNvPr>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153052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E2275CB2-8D59-4A39-80BB-AF6EBD9E22D4}"/>
            </a:ext>
          </a:extLst>
        </xdr:cNvPr>
        <xdr:cNvSpPr txBox="1"/>
      </xdr:nvSpPr>
      <xdr:spPr>
        <a:xfrm>
          <a:off x="16357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80645</xdr:rowOff>
    </xdr:from>
    <xdr:to>
      <xdr:col>81</xdr:col>
      <xdr:colOff>101600</xdr:colOff>
      <xdr:row>38</xdr:row>
      <xdr:rowOff>10795</xdr:rowOff>
    </xdr:to>
    <xdr:sp macro="" textlink="">
      <xdr:nvSpPr>
        <xdr:cNvPr id="507" name="楕円 506">
          <a:extLst>
            <a:ext uri="{FF2B5EF4-FFF2-40B4-BE49-F238E27FC236}">
              <a16:creationId xmlns:a16="http://schemas.microsoft.com/office/drawing/2014/main" id="{E20CD549-1778-43E7-8258-0953C6827300}"/>
            </a:ext>
          </a:extLst>
        </xdr:cNvPr>
        <xdr:cNvSpPr/>
      </xdr:nvSpPr>
      <xdr:spPr>
        <a:xfrm>
          <a:off x="1543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38</xdr:row>
      <xdr:rowOff>9525</xdr:rowOff>
    </xdr:to>
    <xdr:cxnSp macro="">
      <xdr:nvCxnSpPr>
        <xdr:cNvPr id="508" name="直線コネクタ 507">
          <a:extLst>
            <a:ext uri="{FF2B5EF4-FFF2-40B4-BE49-F238E27FC236}">
              <a16:creationId xmlns:a16="http://schemas.microsoft.com/office/drawing/2014/main" id="{363FE88E-83A8-451D-BC25-9799FBC6D6D1}"/>
            </a:ext>
          </a:extLst>
        </xdr:cNvPr>
        <xdr:cNvCxnSpPr/>
      </xdr:nvCxnSpPr>
      <xdr:spPr>
        <a:xfrm>
          <a:off x="15481300" y="64750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509" name="楕円 508">
          <a:extLst>
            <a:ext uri="{FF2B5EF4-FFF2-40B4-BE49-F238E27FC236}">
              <a16:creationId xmlns:a16="http://schemas.microsoft.com/office/drawing/2014/main" id="{1B5BED6A-00C5-47C9-8D2C-0B5C252EA20D}"/>
            </a:ext>
          </a:extLst>
        </xdr:cNvPr>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37</xdr:row>
      <xdr:rowOff>140970</xdr:rowOff>
    </xdr:to>
    <xdr:cxnSp macro="">
      <xdr:nvCxnSpPr>
        <xdr:cNvPr id="510" name="直線コネクタ 509">
          <a:extLst>
            <a:ext uri="{FF2B5EF4-FFF2-40B4-BE49-F238E27FC236}">
              <a16:creationId xmlns:a16="http://schemas.microsoft.com/office/drawing/2014/main" id="{6F31C767-8B8D-452E-AD51-6A1D1D36AFCA}"/>
            </a:ext>
          </a:extLst>
        </xdr:cNvPr>
        <xdr:cNvCxnSpPr/>
      </xdr:nvCxnSpPr>
      <xdr:spPr>
        <a:xfrm flipV="1">
          <a:off x="14592300" y="6475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86360</xdr:rowOff>
    </xdr:from>
    <xdr:to>
      <xdr:col>72</xdr:col>
      <xdr:colOff>38100</xdr:colOff>
      <xdr:row>38</xdr:row>
      <xdr:rowOff>16510</xdr:rowOff>
    </xdr:to>
    <xdr:sp macro="" textlink="">
      <xdr:nvSpPr>
        <xdr:cNvPr id="511" name="楕円 510">
          <a:extLst>
            <a:ext uri="{FF2B5EF4-FFF2-40B4-BE49-F238E27FC236}">
              <a16:creationId xmlns:a16="http://schemas.microsoft.com/office/drawing/2014/main" id="{5468D817-93F0-4AE8-BC63-C201E1FCFBCA}"/>
            </a:ext>
          </a:extLst>
        </xdr:cNvPr>
        <xdr:cNvSpPr/>
      </xdr:nvSpPr>
      <xdr:spPr>
        <a:xfrm>
          <a:off x="1365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137160</xdr:rowOff>
    </xdr:from>
    <xdr:to>
      <xdr:col>76</xdr:col>
      <xdr:colOff>114300</xdr:colOff>
      <xdr:row>37</xdr:row>
      <xdr:rowOff>140970</xdr:rowOff>
    </xdr:to>
    <xdr:cxnSp macro="">
      <xdr:nvCxnSpPr>
        <xdr:cNvPr id="512" name="直線コネクタ 511">
          <a:extLst>
            <a:ext uri="{FF2B5EF4-FFF2-40B4-BE49-F238E27FC236}">
              <a16:creationId xmlns:a16="http://schemas.microsoft.com/office/drawing/2014/main" id="{56FFC952-2853-4AE2-9E93-11C57096FD71}"/>
            </a:ext>
          </a:extLst>
        </xdr:cNvPr>
        <xdr:cNvCxnSpPr/>
      </xdr:nvCxnSpPr>
      <xdr:spPr>
        <a:xfrm>
          <a:off x="13703300" y="648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1D02B3-4511-4383-A4E5-693149957E67}"/>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F2C70F80-E4D2-4CC7-B626-2DCF88227815}"/>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D8AD8360-D23F-4FBE-9857-EF44FC203E99}"/>
            </a:ext>
          </a:extLst>
        </xdr:cNvPr>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2459FD8C-B25E-43CA-ADAC-868706B59EA9}"/>
            </a:ext>
          </a:extLst>
        </xdr:cNvPr>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27322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4309D373-67A8-4CA6-8177-EF3CB52EAA28}"/>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36847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F0DDF6C1-1AA0-436E-90C0-C7654BA9A076}"/>
            </a:ext>
          </a:extLst>
        </xdr:cNvPr>
        <xdr:cNvSpPr txBox="1"/>
      </xdr:nvSpPr>
      <xdr:spPr>
        <a:xfrm>
          <a:off x="14389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33037</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A08219C7-7BDA-4D1B-A11E-55762EDEE676}"/>
            </a:ext>
          </a:extLst>
        </xdr:cNvPr>
        <xdr:cNvSpPr txBox="1"/>
      </xdr:nvSpPr>
      <xdr:spPr>
        <a:xfrm>
          <a:off x="13500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445F1AAA-5DA9-498C-8456-FEFE01F061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32397A6-2E31-47E6-922B-3D9459A079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359D1D27-112D-418C-91DB-7D83A14C96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CAF761AE-FBFD-4427-B4D9-E9201000ED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EF1C14E0-A2D0-4F91-AC97-A4ADA49873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F111082D-0DA3-44B8-A481-473DBAD860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AC88281-8B6D-428D-8448-7399EA216E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28379295-59F2-408F-82B6-FAD24DB24F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AA3BD64A-F4D9-4838-8784-FDB75FECEA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35A6995C-C9E3-4ACB-9CFF-D131AE7542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a:extLst>
            <a:ext uri="{FF2B5EF4-FFF2-40B4-BE49-F238E27FC236}">
              <a16:creationId xmlns:a16="http://schemas.microsoft.com/office/drawing/2014/main" id="{15806F93-EAFF-4631-B760-6E4E60AAA5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a:extLst>
            <a:ext uri="{FF2B5EF4-FFF2-40B4-BE49-F238E27FC236}">
              <a16:creationId xmlns:a16="http://schemas.microsoft.com/office/drawing/2014/main" id="{C45DF189-44CA-4781-B292-E886AD30261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a:extLst>
            <a:ext uri="{FF2B5EF4-FFF2-40B4-BE49-F238E27FC236}">
              <a16:creationId xmlns:a16="http://schemas.microsoft.com/office/drawing/2014/main" id="{841EC226-8540-4BBD-BB06-71EE894138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a:extLst>
            <a:ext uri="{FF2B5EF4-FFF2-40B4-BE49-F238E27FC236}">
              <a16:creationId xmlns:a16="http://schemas.microsoft.com/office/drawing/2014/main" id="{DFA97747-1613-4D49-BC34-538CB54312A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a:extLst>
            <a:ext uri="{FF2B5EF4-FFF2-40B4-BE49-F238E27FC236}">
              <a16:creationId xmlns:a16="http://schemas.microsoft.com/office/drawing/2014/main" id="{8FA42080-1C35-4D75-B9CF-42C13276933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a:extLst>
            <a:ext uri="{FF2B5EF4-FFF2-40B4-BE49-F238E27FC236}">
              <a16:creationId xmlns:a16="http://schemas.microsoft.com/office/drawing/2014/main" id="{468D9805-4FE2-4F3D-9105-FA952F5E5AE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a:extLst>
            <a:ext uri="{FF2B5EF4-FFF2-40B4-BE49-F238E27FC236}">
              <a16:creationId xmlns:a16="http://schemas.microsoft.com/office/drawing/2014/main" id="{5DEEDA3A-8DE8-4D04-9E5D-FA0FAAC9446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a:extLst>
            <a:ext uri="{FF2B5EF4-FFF2-40B4-BE49-F238E27FC236}">
              <a16:creationId xmlns:a16="http://schemas.microsoft.com/office/drawing/2014/main" id="{F71D7F43-14D9-4FD9-BA43-E55A73EC879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a:extLst>
            <a:ext uri="{FF2B5EF4-FFF2-40B4-BE49-F238E27FC236}">
              <a16:creationId xmlns:a16="http://schemas.microsoft.com/office/drawing/2014/main" id="{E2CB5643-7435-4CDA-8764-6537DD5E721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a:extLst>
            <a:ext uri="{FF2B5EF4-FFF2-40B4-BE49-F238E27FC236}">
              <a16:creationId xmlns:a16="http://schemas.microsoft.com/office/drawing/2014/main" id="{EB058239-9380-4BD7-BAD2-9A23B099817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C1E9A364-0074-48C6-909D-B968B85B71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a:extLst>
            <a:ext uri="{FF2B5EF4-FFF2-40B4-BE49-F238E27FC236}">
              <a16:creationId xmlns:a16="http://schemas.microsoft.com/office/drawing/2014/main" id="{440B7BF7-7CC6-4095-A6AD-51416BEF14A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ED940C41-0B3D-4C19-9FF4-B01A1E3C91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a:extLst>
            <a:ext uri="{FF2B5EF4-FFF2-40B4-BE49-F238E27FC236}">
              <a16:creationId xmlns:a16="http://schemas.microsoft.com/office/drawing/2014/main" id="{030B706A-2F5E-426E-9BAF-8C9F73D60044}"/>
            </a:ext>
          </a:extLst>
        </xdr:cNvPr>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a:extLst>
            <a:ext uri="{FF2B5EF4-FFF2-40B4-BE49-F238E27FC236}">
              <a16:creationId xmlns:a16="http://schemas.microsoft.com/office/drawing/2014/main" id="{0E05B1F9-8E70-42F7-BE62-7F19EC6B8621}"/>
            </a:ext>
          </a:extLst>
        </xdr:cNvPr>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a:extLst>
            <a:ext uri="{FF2B5EF4-FFF2-40B4-BE49-F238E27FC236}">
              <a16:creationId xmlns:a16="http://schemas.microsoft.com/office/drawing/2014/main" id="{64FF6187-C973-49EB-8BAF-76C897558B76}"/>
            </a:ext>
          </a:extLst>
        </xdr:cNvPr>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a:extLst>
            <a:ext uri="{FF2B5EF4-FFF2-40B4-BE49-F238E27FC236}">
              <a16:creationId xmlns:a16="http://schemas.microsoft.com/office/drawing/2014/main" id="{7C600A45-8C7E-4C4E-8FF0-06DF8B93591C}"/>
            </a:ext>
          </a:extLst>
        </xdr:cNvPr>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a:extLst>
            <a:ext uri="{FF2B5EF4-FFF2-40B4-BE49-F238E27FC236}">
              <a16:creationId xmlns:a16="http://schemas.microsoft.com/office/drawing/2014/main" id="{054388BB-EEC3-4EC1-875A-5A3BE33B3690}"/>
            </a:ext>
          </a:extLst>
        </xdr:cNvPr>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48" name="【一般廃棄物処理施設】&#10;一人当たり有形固定資産（償却資産）額平均値テキスト">
          <a:extLst>
            <a:ext uri="{FF2B5EF4-FFF2-40B4-BE49-F238E27FC236}">
              <a16:creationId xmlns:a16="http://schemas.microsoft.com/office/drawing/2014/main" id="{6EA8DB7F-D867-497A-A4DA-D8FE4F1F994C}"/>
            </a:ext>
          </a:extLst>
        </xdr:cNvPr>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a:extLst>
            <a:ext uri="{FF2B5EF4-FFF2-40B4-BE49-F238E27FC236}">
              <a16:creationId xmlns:a16="http://schemas.microsoft.com/office/drawing/2014/main" id="{2C0D8056-C15D-4BA5-830A-9D03FE11DE12}"/>
            </a:ext>
          </a:extLst>
        </xdr:cNvPr>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a:extLst>
            <a:ext uri="{FF2B5EF4-FFF2-40B4-BE49-F238E27FC236}">
              <a16:creationId xmlns:a16="http://schemas.microsoft.com/office/drawing/2014/main" id="{A96370B7-D887-4C87-9637-BA609D9565E4}"/>
            </a:ext>
          </a:extLst>
        </xdr:cNvPr>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a:extLst>
            <a:ext uri="{FF2B5EF4-FFF2-40B4-BE49-F238E27FC236}">
              <a16:creationId xmlns:a16="http://schemas.microsoft.com/office/drawing/2014/main" id="{E5199FBB-38F7-416C-928B-C147D6609A2C}"/>
            </a:ext>
          </a:extLst>
        </xdr:cNvPr>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a:extLst>
            <a:ext uri="{FF2B5EF4-FFF2-40B4-BE49-F238E27FC236}">
              <a16:creationId xmlns:a16="http://schemas.microsoft.com/office/drawing/2014/main" id="{969940DB-F61A-4EDF-83A1-A524F038DF1F}"/>
            </a:ext>
          </a:extLst>
        </xdr:cNvPr>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a:extLst>
            <a:ext uri="{FF2B5EF4-FFF2-40B4-BE49-F238E27FC236}">
              <a16:creationId xmlns:a16="http://schemas.microsoft.com/office/drawing/2014/main" id="{25C89E91-C979-4607-B097-1C2048EC16E1}"/>
            </a:ext>
          </a:extLst>
        </xdr:cNvPr>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C2AE3213-DF4B-4953-ACFE-BF4D5FC5F2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E01FB5E8-E4F0-4B23-82A3-C5C32836F8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40C0CBA0-2D69-4691-9E78-0931C62F35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7077BEA2-55A0-4EB0-A916-8498B70036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661C4748-4893-4099-8189-7372FDD5F7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61244</xdr:rowOff>
    </xdr:from>
    <xdr:to>
      <xdr:col>116</xdr:col>
      <xdr:colOff>114300</xdr:colOff>
      <xdr:row>41</xdr:row>
      <xdr:rowOff>162844</xdr:rowOff>
    </xdr:to>
    <xdr:sp macro="" textlink="">
      <xdr:nvSpPr>
        <xdr:cNvPr id="559" name="楕円 558">
          <a:extLst>
            <a:ext uri="{FF2B5EF4-FFF2-40B4-BE49-F238E27FC236}">
              <a16:creationId xmlns:a16="http://schemas.microsoft.com/office/drawing/2014/main" id="{95BBEA3C-71FC-4340-90FE-9161768D738B}"/>
            </a:ext>
          </a:extLst>
        </xdr:cNvPr>
        <xdr:cNvSpPr/>
      </xdr:nvSpPr>
      <xdr:spPr>
        <a:xfrm>
          <a:off x="22110700" y="70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147621</xdr:rowOff>
    </xdr:from>
    <xdr:ext cx="534377" cy="259045"/>
    <xdr:sp macro="" textlink="">
      <xdr:nvSpPr>
        <xdr:cNvPr id="560" name="【一般廃棄物処理施設】&#10;一人当たり有形固定資産（償却資産）額該当値テキスト">
          <a:extLst>
            <a:ext uri="{FF2B5EF4-FFF2-40B4-BE49-F238E27FC236}">
              <a16:creationId xmlns:a16="http://schemas.microsoft.com/office/drawing/2014/main" id="{3AC12DD4-CD1C-4697-8AFD-013BEB460D18}"/>
            </a:ext>
          </a:extLst>
        </xdr:cNvPr>
        <xdr:cNvSpPr txBox="1"/>
      </xdr:nvSpPr>
      <xdr:spPr>
        <a:xfrm>
          <a:off x="22199600" y="70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62677</xdr:rowOff>
    </xdr:from>
    <xdr:to>
      <xdr:col>112</xdr:col>
      <xdr:colOff>38100</xdr:colOff>
      <xdr:row>41</xdr:row>
      <xdr:rowOff>164277</xdr:rowOff>
    </xdr:to>
    <xdr:sp macro="" textlink="">
      <xdr:nvSpPr>
        <xdr:cNvPr id="561" name="楕円 560">
          <a:extLst>
            <a:ext uri="{FF2B5EF4-FFF2-40B4-BE49-F238E27FC236}">
              <a16:creationId xmlns:a16="http://schemas.microsoft.com/office/drawing/2014/main" id="{91E2A43E-BEE4-43AD-8206-0D9D03A32512}"/>
            </a:ext>
          </a:extLst>
        </xdr:cNvPr>
        <xdr:cNvSpPr/>
      </xdr:nvSpPr>
      <xdr:spPr>
        <a:xfrm>
          <a:off x="21272500" y="7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112044</xdr:rowOff>
    </xdr:from>
    <xdr:to>
      <xdr:col>116</xdr:col>
      <xdr:colOff>63500</xdr:colOff>
      <xdr:row>41</xdr:row>
      <xdr:rowOff>113477</xdr:rowOff>
    </xdr:to>
    <xdr:cxnSp macro="">
      <xdr:nvCxnSpPr>
        <xdr:cNvPr id="562" name="直線コネクタ 561">
          <a:extLst>
            <a:ext uri="{FF2B5EF4-FFF2-40B4-BE49-F238E27FC236}">
              <a16:creationId xmlns:a16="http://schemas.microsoft.com/office/drawing/2014/main" id="{351E3B45-80D7-4495-9DB3-8CD435D45E39}"/>
            </a:ext>
          </a:extLst>
        </xdr:cNvPr>
        <xdr:cNvCxnSpPr/>
      </xdr:nvCxnSpPr>
      <xdr:spPr>
        <a:xfrm flipV="1">
          <a:off x="21323300" y="7141494"/>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56078</xdr:rowOff>
    </xdr:from>
    <xdr:to>
      <xdr:col>107</xdr:col>
      <xdr:colOff>101600</xdr:colOff>
      <xdr:row>41</xdr:row>
      <xdr:rowOff>157678</xdr:rowOff>
    </xdr:to>
    <xdr:sp macro="" textlink="">
      <xdr:nvSpPr>
        <xdr:cNvPr id="563" name="楕円 562">
          <a:extLst>
            <a:ext uri="{FF2B5EF4-FFF2-40B4-BE49-F238E27FC236}">
              <a16:creationId xmlns:a16="http://schemas.microsoft.com/office/drawing/2014/main" id="{37955CFB-B224-4B05-B8FB-CBBDD966FA2B}"/>
            </a:ext>
          </a:extLst>
        </xdr:cNvPr>
        <xdr:cNvSpPr/>
      </xdr:nvSpPr>
      <xdr:spPr>
        <a:xfrm>
          <a:off x="20383500" y="70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106878</xdr:rowOff>
    </xdr:from>
    <xdr:to>
      <xdr:col>111</xdr:col>
      <xdr:colOff>177800</xdr:colOff>
      <xdr:row>41</xdr:row>
      <xdr:rowOff>113477</xdr:rowOff>
    </xdr:to>
    <xdr:cxnSp macro="">
      <xdr:nvCxnSpPr>
        <xdr:cNvPr id="564" name="直線コネクタ 563">
          <a:extLst>
            <a:ext uri="{FF2B5EF4-FFF2-40B4-BE49-F238E27FC236}">
              <a16:creationId xmlns:a16="http://schemas.microsoft.com/office/drawing/2014/main" id="{AE5AEDBB-516E-4350-87FD-7FE01817AAF9}"/>
            </a:ext>
          </a:extLst>
        </xdr:cNvPr>
        <xdr:cNvCxnSpPr/>
      </xdr:nvCxnSpPr>
      <xdr:spPr>
        <a:xfrm>
          <a:off x="20434300" y="7136328"/>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53548</xdr:rowOff>
    </xdr:from>
    <xdr:to>
      <xdr:col>102</xdr:col>
      <xdr:colOff>165100</xdr:colOff>
      <xdr:row>41</xdr:row>
      <xdr:rowOff>155148</xdr:rowOff>
    </xdr:to>
    <xdr:sp macro="" textlink="">
      <xdr:nvSpPr>
        <xdr:cNvPr id="565" name="楕円 564">
          <a:extLst>
            <a:ext uri="{FF2B5EF4-FFF2-40B4-BE49-F238E27FC236}">
              <a16:creationId xmlns:a16="http://schemas.microsoft.com/office/drawing/2014/main" id="{D3B05E70-CF9F-49F7-8D6F-FF932D033662}"/>
            </a:ext>
          </a:extLst>
        </xdr:cNvPr>
        <xdr:cNvSpPr/>
      </xdr:nvSpPr>
      <xdr:spPr>
        <a:xfrm>
          <a:off x="19494500" y="70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104348</xdr:rowOff>
    </xdr:from>
    <xdr:to>
      <xdr:col>107</xdr:col>
      <xdr:colOff>50800</xdr:colOff>
      <xdr:row>41</xdr:row>
      <xdr:rowOff>106878</xdr:rowOff>
    </xdr:to>
    <xdr:cxnSp macro="">
      <xdr:nvCxnSpPr>
        <xdr:cNvPr id="566" name="直線コネクタ 565">
          <a:extLst>
            <a:ext uri="{FF2B5EF4-FFF2-40B4-BE49-F238E27FC236}">
              <a16:creationId xmlns:a16="http://schemas.microsoft.com/office/drawing/2014/main" id="{8EC1DF88-5FC8-430D-A861-6E21A8B9720C}"/>
            </a:ext>
          </a:extLst>
        </xdr:cNvPr>
        <xdr:cNvCxnSpPr/>
      </xdr:nvCxnSpPr>
      <xdr:spPr>
        <a:xfrm>
          <a:off x="19545300" y="7133798"/>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7" name="n_1aveValue【一般廃棄物処理施設】&#10;一人当たり有形固定資産（償却資産）額">
          <a:extLst>
            <a:ext uri="{FF2B5EF4-FFF2-40B4-BE49-F238E27FC236}">
              <a16:creationId xmlns:a16="http://schemas.microsoft.com/office/drawing/2014/main" id="{1E82911A-14E6-46DB-B010-CB70B331CA96}"/>
            </a:ext>
          </a:extLst>
        </xdr:cNvPr>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a:extLst>
            <a:ext uri="{FF2B5EF4-FFF2-40B4-BE49-F238E27FC236}">
              <a16:creationId xmlns:a16="http://schemas.microsoft.com/office/drawing/2014/main" id="{CA88C7B1-B9F2-4A6C-AAA7-C5F55C55336C}"/>
            </a:ext>
          </a:extLst>
        </xdr:cNvPr>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a:extLst>
            <a:ext uri="{FF2B5EF4-FFF2-40B4-BE49-F238E27FC236}">
              <a16:creationId xmlns:a16="http://schemas.microsoft.com/office/drawing/2014/main" id="{2707A8B3-6A26-4921-84D3-6FB7CE05B963}"/>
            </a:ext>
          </a:extLst>
        </xdr:cNvPr>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a:extLst>
            <a:ext uri="{FF2B5EF4-FFF2-40B4-BE49-F238E27FC236}">
              <a16:creationId xmlns:a16="http://schemas.microsoft.com/office/drawing/2014/main" id="{A55AAF1E-96AF-4466-BFCD-366339084EE7}"/>
            </a:ext>
          </a:extLst>
        </xdr:cNvPr>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155404</xdr:rowOff>
    </xdr:from>
    <xdr:ext cx="534377" cy="259045"/>
    <xdr:sp macro="" textlink="">
      <xdr:nvSpPr>
        <xdr:cNvPr id="571" name="n_1mainValue【一般廃棄物処理施設】&#10;一人当たり有形固定資産（償却資産）額">
          <a:extLst>
            <a:ext uri="{FF2B5EF4-FFF2-40B4-BE49-F238E27FC236}">
              <a16:creationId xmlns:a16="http://schemas.microsoft.com/office/drawing/2014/main" id="{C2EAF9CF-8CA9-4D17-8232-760FD571AEAD}"/>
            </a:ext>
          </a:extLst>
        </xdr:cNvPr>
        <xdr:cNvSpPr txBox="1"/>
      </xdr:nvSpPr>
      <xdr:spPr>
        <a:xfrm>
          <a:off x="21043411" y="71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148805</xdr:rowOff>
    </xdr:from>
    <xdr:ext cx="534377" cy="259045"/>
    <xdr:sp macro="" textlink="">
      <xdr:nvSpPr>
        <xdr:cNvPr id="572" name="n_2mainValue【一般廃棄物処理施設】&#10;一人当たり有形固定資産（償却資産）額">
          <a:extLst>
            <a:ext uri="{FF2B5EF4-FFF2-40B4-BE49-F238E27FC236}">
              <a16:creationId xmlns:a16="http://schemas.microsoft.com/office/drawing/2014/main" id="{763123AD-D905-450C-BFCF-6A9FAFE2698D}"/>
            </a:ext>
          </a:extLst>
        </xdr:cNvPr>
        <xdr:cNvSpPr txBox="1"/>
      </xdr:nvSpPr>
      <xdr:spPr>
        <a:xfrm>
          <a:off x="20167111" y="71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146275</xdr:rowOff>
    </xdr:from>
    <xdr:ext cx="534377" cy="259045"/>
    <xdr:sp macro="" textlink="">
      <xdr:nvSpPr>
        <xdr:cNvPr id="573" name="n_3mainValue【一般廃棄物処理施設】&#10;一人当たり有形固定資産（償却資産）額">
          <a:extLst>
            <a:ext uri="{FF2B5EF4-FFF2-40B4-BE49-F238E27FC236}">
              <a16:creationId xmlns:a16="http://schemas.microsoft.com/office/drawing/2014/main" id="{32009604-65AC-40B9-A2AF-8B1FE395CA48}"/>
            </a:ext>
          </a:extLst>
        </xdr:cNvPr>
        <xdr:cNvSpPr txBox="1"/>
      </xdr:nvSpPr>
      <xdr:spPr>
        <a:xfrm>
          <a:off x="19278111" y="71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28BD98B2-38B7-47E7-8C7E-D244D72A61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F2DCF003-9D25-4A54-A931-B1B351C116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695B99BF-D3E3-45F3-B95C-64CC4E8273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A910636C-218F-4BCB-BC71-FBBE57835B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D8F9C594-33F8-45E3-8606-D5EC2213C5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730FA6B5-4311-451D-B1FA-541113A1C1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FAADCD0B-3033-43FA-8451-E45F2DFBBF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32A45191-01A5-4F55-8770-CEA594CEEA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FBC1BA63-D63F-41F7-BB83-535AADC1EE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56F990C2-0542-4720-8D3E-F0A533189A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494FBA09-E5EC-48A6-8202-4D0BB250C3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a:extLst>
            <a:ext uri="{FF2B5EF4-FFF2-40B4-BE49-F238E27FC236}">
              <a16:creationId xmlns:a16="http://schemas.microsoft.com/office/drawing/2014/main" id="{6FFE0F1E-283A-4114-A804-E1FE23854B26}"/>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a:extLst>
            <a:ext uri="{FF2B5EF4-FFF2-40B4-BE49-F238E27FC236}">
              <a16:creationId xmlns:a16="http://schemas.microsoft.com/office/drawing/2014/main" id="{CC6E6EC9-0007-4579-A6A1-E3677E6CDD88}"/>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a:extLst>
            <a:ext uri="{FF2B5EF4-FFF2-40B4-BE49-F238E27FC236}">
              <a16:creationId xmlns:a16="http://schemas.microsoft.com/office/drawing/2014/main" id="{95AC61F3-B194-4971-B0E8-C7FE5396D227}"/>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a:extLst>
            <a:ext uri="{FF2B5EF4-FFF2-40B4-BE49-F238E27FC236}">
              <a16:creationId xmlns:a16="http://schemas.microsoft.com/office/drawing/2014/main" id="{5D650046-715E-49B4-B087-9CDDE15FFBCE}"/>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a:extLst>
            <a:ext uri="{FF2B5EF4-FFF2-40B4-BE49-F238E27FC236}">
              <a16:creationId xmlns:a16="http://schemas.microsoft.com/office/drawing/2014/main" id="{4A5031B7-FA69-499E-88F7-314EC08FD467}"/>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a:extLst>
            <a:ext uri="{FF2B5EF4-FFF2-40B4-BE49-F238E27FC236}">
              <a16:creationId xmlns:a16="http://schemas.microsoft.com/office/drawing/2014/main" id="{EFBB0358-2EB1-4617-B8B0-89BDC479238F}"/>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a:extLst>
            <a:ext uri="{FF2B5EF4-FFF2-40B4-BE49-F238E27FC236}">
              <a16:creationId xmlns:a16="http://schemas.microsoft.com/office/drawing/2014/main" id="{55265524-FBCE-437C-B0D7-17BF407E800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a:extLst>
            <a:ext uri="{FF2B5EF4-FFF2-40B4-BE49-F238E27FC236}">
              <a16:creationId xmlns:a16="http://schemas.microsoft.com/office/drawing/2014/main" id="{6E63A9B0-9C61-405C-8916-BDF3EC9A39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a:extLst>
            <a:ext uri="{FF2B5EF4-FFF2-40B4-BE49-F238E27FC236}">
              <a16:creationId xmlns:a16="http://schemas.microsoft.com/office/drawing/2014/main" id="{F3262C5F-84E5-45FF-AE2D-43BFBFCD0718}"/>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a:extLst>
            <a:ext uri="{FF2B5EF4-FFF2-40B4-BE49-F238E27FC236}">
              <a16:creationId xmlns:a16="http://schemas.microsoft.com/office/drawing/2014/main" id="{349D1F6A-EFCD-454C-89DF-9D939EFA30AF}"/>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a:extLst>
            <a:ext uri="{FF2B5EF4-FFF2-40B4-BE49-F238E27FC236}">
              <a16:creationId xmlns:a16="http://schemas.microsoft.com/office/drawing/2014/main" id="{D71977FB-8A1E-44C1-A328-59215476F111}"/>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a:extLst>
            <a:ext uri="{FF2B5EF4-FFF2-40B4-BE49-F238E27FC236}">
              <a16:creationId xmlns:a16="http://schemas.microsoft.com/office/drawing/2014/main" id="{659FABF1-17A3-48D4-98A6-AFF59C78D524}"/>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a:extLst>
            <a:ext uri="{FF2B5EF4-FFF2-40B4-BE49-F238E27FC236}">
              <a16:creationId xmlns:a16="http://schemas.microsoft.com/office/drawing/2014/main" id="{2F88EDB6-B285-4A9B-A2BE-4BB01F6AE426}"/>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a:extLst>
            <a:ext uri="{FF2B5EF4-FFF2-40B4-BE49-F238E27FC236}">
              <a16:creationId xmlns:a16="http://schemas.microsoft.com/office/drawing/2014/main" id="{89720868-ECD1-4AF0-8102-B1B0D21F29DB}"/>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CFB1B273-7ED4-422F-A9AC-A0BD501CAA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a:extLst>
            <a:ext uri="{FF2B5EF4-FFF2-40B4-BE49-F238E27FC236}">
              <a16:creationId xmlns:a16="http://schemas.microsoft.com/office/drawing/2014/main" id="{3BB9B47F-2D27-463F-AD2A-D322B41BE68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AB26781C-DC85-48BE-ACF7-B6472D78DD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a:extLst>
            <a:ext uri="{FF2B5EF4-FFF2-40B4-BE49-F238E27FC236}">
              <a16:creationId xmlns:a16="http://schemas.microsoft.com/office/drawing/2014/main" id="{6933445E-B5CF-4D9E-9575-A931105EF71D}"/>
            </a:ext>
          </a:extLst>
        </xdr:cNvPr>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7BFCEE40-5764-4768-BC99-84D82467A77F}"/>
            </a:ext>
          </a:extLst>
        </xdr:cNvPr>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a:extLst>
            <a:ext uri="{FF2B5EF4-FFF2-40B4-BE49-F238E27FC236}">
              <a16:creationId xmlns:a16="http://schemas.microsoft.com/office/drawing/2014/main" id="{5B57E4BF-FA8B-467B-91BB-D107B090DBC5}"/>
            </a:ext>
          </a:extLst>
        </xdr:cNvPr>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3295B364-A00E-4C34-BCFF-C17C4B4C3E54}"/>
            </a:ext>
          </a:extLst>
        </xdr:cNvPr>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a:extLst>
            <a:ext uri="{FF2B5EF4-FFF2-40B4-BE49-F238E27FC236}">
              <a16:creationId xmlns:a16="http://schemas.microsoft.com/office/drawing/2014/main" id="{0C9684A6-7178-450E-AB97-16276483A696}"/>
            </a:ext>
          </a:extLst>
        </xdr:cNvPr>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944B4A17-DB6A-4AF0-9027-3C75D0CF3480}"/>
            </a:ext>
          </a:extLst>
        </xdr:cNvPr>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a:extLst>
            <a:ext uri="{FF2B5EF4-FFF2-40B4-BE49-F238E27FC236}">
              <a16:creationId xmlns:a16="http://schemas.microsoft.com/office/drawing/2014/main" id="{0B3C33AD-F8DF-4B38-B763-1C085ACD74A1}"/>
            </a:ext>
          </a:extLst>
        </xdr:cNvPr>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a:extLst>
            <a:ext uri="{FF2B5EF4-FFF2-40B4-BE49-F238E27FC236}">
              <a16:creationId xmlns:a16="http://schemas.microsoft.com/office/drawing/2014/main" id="{56E46161-68B2-4F9E-AEFD-33E9664C78EC}"/>
            </a:ext>
          </a:extLst>
        </xdr:cNvPr>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a:extLst>
            <a:ext uri="{FF2B5EF4-FFF2-40B4-BE49-F238E27FC236}">
              <a16:creationId xmlns:a16="http://schemas.microsoft.com/office/drawing/2014/main" id="{970398A4-8516-4ED3-82FF-8254ACDD6299}"/>
            </a:ext>
          </a:extLst>
        </xdr:cNvPr>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a:extLst>
            <a:ext uri="{FF2B5EF4-FFF2-40B4-BE49-F238E27FC236}">
              <a16:creationId xmlns:a16="http://schemas.microsoft.com/office/drawing/2014/main" id="{4C754891-A297-47E0-8006-A3CDC5491668}"/>
            </a:ext>
          </a:extLst>
        </xdr:cNvPr>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a:extLst>
            <a:ext uri="{FF2B5EF4-FFF2-40B4-BE49-F238E27FC236}">
              <a16:creationId xmlns:a16="http://schemas.microsoft.com/office/drawing/2014/main" id="{90155F06-4461-4F68-8CF4-A48E4E78D926}"/>
            </a:ext>
          </a:extLst>
        </xdr:cNvPr>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BA550C8B-D855-4D84-BA12-3BC639F950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B34CE917-415A-4BA3-9E37-8E38EB380F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A0E11EE1-C86E-4B98-9BBA-E953B130A4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A423D160-43FF-4D1A-8628-CC95E9D2E2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B38748B7-0B4E-4BED-87A2-586D052682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169228</xdr:rowOff>
    </xdr:from>
    <xdr:to>
      <xdr:col>85</xdr:col>
      <xdr:colOff>177800</xdr:colOff>
      <xdr:row>58</xdr:row>
      <xdr:rowOff>99378</xdr:rowOff>
    </xdr:to>
    <xdr:sp macro="" textlink="">
      <xdr:nvSpPr>
        <xdr:cNvPr id="618" name="楕円 617">
          <a:extLst>
            <a:ext uri="{FF2B5EF4-FFF2-40B4-BE49-F238E27FC236}">
              <a16:creationId xmlns:a16="http://schemas.microsoft.com/office/drawing/2014/main" id="{ED240AE1-FEED-4807-9A8F-A7BB8D3B9FA5}"/>
            </a:ext>
          </a:extLst>
        </xdr:cNvPr>
        <xdr:cNvSpPr/>
      </xdr:nvSpPr>
      <xdr:spPr>
        <a:xfrm>
          <a:off x="16268700" y="9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20655</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51A7E42C-6E74-49E4-8D68-803591BB2193}"/>
            </a:ext>
          </a:extLst>
        </xdr:cNvPr>
        <xdr:cNvSpPr txBox="1"/>
      </xdr:nvSpPr>
      <xdr:spPr>
        <a:xfrm>
          <a:off x="16357600" y="979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106363</xdr:rowOff>
    </xdr:from>
    <xdr:to>
      <xdr:col>81</xdr:col>
      <xdr:colOff>101600</xdr:colOff>
      <xdr:row>58</xdr:row>
      <xdr:rowOff>36513</xdr:rowOff>
    </xdr:to>
    <xdr:sp macro="" textlink="">
      <xdr:nvSpPr>
        <xdr:cNvPr id="620" name="楕円 619">
          <a:extLst>
            <a:ext uri="{FF2B5EF4-FFF2-40B4-BE49-F238E27FC236}">
              <a16:creationId xmlns:a16="http://schemas.microsoft.com/office/drawing/2014/main" id="{15DCE83D-705E-40EF-BAF9-37DA29637745}"/>
            </a:ext>
          </a:extLst>
        </xdr:cNvPr>
        <xdr:cNvSpPr/>
      </xdr:nvSpPr>
      <xdr:spPr>
        <a:xfrm>
          <a:off x="15430500" y="98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157163</xdr:rowOff>
    </xdr:from>
    <xdr:to>
      <xdr:col>85</xdr:col>
      <xdr:colOff>127000</xdr:colOff>
      <xdr:row>58</xdr:row>
      <xdr:rowOff>48578</xdr:rowOff>
    </xdr:to>
    <xdr:cxnSp macro="">
      <xdr:nvCxnSpPr>
        <xdr:cNvPr id="621" name="直線コネクタ 620">
          <a:extLst>
            <a:ext uri="{FF2B5EF4-FFF2-40B4-BE49-F238E27FC236}">
              <a16:creationId xmlns:a16="http://schemas.microsoft.com/office/drawing/2014/main" id="{2D6C6188-15DF-4889-B410-604B7977374D}"/>
            </a:ext>
          </a:extLst>
        </xdr:cNvPr>
        <xdr:cNvCxnSpPr/>
      </xdr:nvCxnSpPr>
      <xdr:spPr>
        <a:xfrm>
          <a:off x="15481300" y="992981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43497</xdr:rowOff>
    </xdr:from>
    <xdr:to>
      <xdr:col>76</xdr:col>
      <xdr:colOff>165100</xdr:colOff>
      <xdr:row>57</xdr:row>
      <xdr:rowOff>145097</xdr:rowOff>
    </xdr:to>
    <xdr:sp macro="" textlink="">
      <xdr:nvSpPr>
        <xdr:cNvPr id="622" name="楕円 621">
          <a:extLst>
            <a:ext uri="{FF2B5EF4-FFF2-40B4-BE49-F238E27FC236}">
              <a16:creationId xmlns:a16="http://schemas.microsoft.com/office/drawing/2014/main" id="{38BD7220-4EFA-4572-8A34-E4FE89FA1EC7}"/>
            </a:ext>
          </a:extLst>
        </xdr:cNvPr>
        <xdr:cNvSpPr/>
      </xdr:nvSpPr>
      <xdr:spPr>
        <a:xfrm>
          <a:off x="14541500" y="98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94297</xdr:rowOff>
    </xdr:from>
    <xdr:to>
      <xdr:col>81</xdr:col>
      <xdr:colOff>50800</xdr:colOff>
      <xdr:row>57</xdr:row>
      <xdr:rowOff>157163</xdr:rowOff>
    </xdr:to>
    <xdr:cxnSp macro="">
      <xdr:nvCxnSpPr>
        <xdr:cNvPr id="623" name="直線コネクタ 622">
          <a:extLst>
            <a:ext uri="{FF2B5EF4-FFF2-40B4-BE49-F238E27FC236}">
              <a16:creationId xmlns:a16="http://schemas.microsoft.com/office/drawing/2014/main" id="{999423BA-6169-45E9-9907-19A6E2D4CCE3}"/>
            </a:ext>
          </a:extLst>
        </xdr:cNvPr>
        <xdr:cNvCxnSpPr/>
      </xdr:nvCxnSpPr>
      <xdr:spPr>
        <a:xfrm>
          <a:off x="14592300" y="9866947"/>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85090</xdr:rowOff>
    </xdr:to>
    <xdr:sp macro="" textlink="">
      <xdr:nvSpPr>
        <xdr:cNvPr id="624" name="楕円 623">
          <a:extLst>
            <a:ext uri="{FF2B5EF4-FFF2-40B4-BE49-F238E27FC236}">
              <a16:creationId xmlns:a16="http://schemas.microsoft.com/office/drawing/2014/main" id="{BE8B5124-B088-47D7-B3CC-6D64BD320574}"/>
            </a:ext>
          </a:extLst>
        </xdr:cNvPr>
        <xdr:cNvSpPr/>
      </xdr:nvSpPr>
      <xdr:spPr>
        <a:xfrm>
          <a:off x="1365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57</xdr:row>
      <xdr:rowOff>94297</xdr:rowOff>
    </xdr:to>
    <xdr:cxnSp macro="">
      <xdr:nvCxnSpPr>
        <xdr:cNvPr id="625" name="直線コネクタ 624">
          <a:extLst>
            <a:ext uri="{FF2B5EF4-FFF2-40B4-BE49-F238E27FC236}">
              <a16:creationId xmlns:a16="http://schemas.microsoft.com/office/drawing/2014/main" id="{A0568399-B1F5-4A5F-92E0-AEFF180DD34C}"/>
            </a:ext>
          </a:extLst>
        </xdr:cNvPr>
        <xdr:cNvCxnSpPr/>
      </xdr:nvCxnSpPr>
      <xdr:spPr>
        <a:xfrm>
          <a:off x="13703300" y="980694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325D39C2-F8D2-4070-B009-8193716700AE}"/>
            </a:ext>
          </a:extLst>
        </xdr:cNvPr>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158B02D7-B1CA-42D1-B556-3AC4B992A749}"/>
            </a:ext>
          </a:extLst>
        </xdr:cNvPr>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1C2B6E2E-ABFC-4303-B308-44CBAA1BACDF}"/>
            </a:ext>
          </a:extLst>
        </xdr:cNvPr>
        <xdr:cNvSpPr txBox="1"/>
      </xdr:nvSpPr>
      <xdr:spPr>
        <a:xfrm>
          <a:off x="13500744" y="997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F3332D58-8F0E-4583-9209-657A1588C868}"/>
            </a:ext>
          </a:extLst>
        </xdr:cNvPr>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53040</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B3FE5F96-459E-4F00-9052-A11E6DD17D77}"/>
            </a:ext>
          </a:extLst>
        </xdr:cNvPr>
        <xdr:cNvSpPr txBox="1"/>
      </xdr:nvSpPr>
      <xdr:spPr>
        <a:xfrm>
          <a:off x="152660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161624</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98EC3EA8-FAE3-42E3-BD04-0B9059AE064D}"/>
            </a:ext>
          </a:extLst>
        </xdr:cNvPr>
        <xdr:cNvSpPr txBox="1"/>
      </xdr:nvSpPr>
      <xdr:spPr>
        <a:xfrm>
          <a:off x="14389744" y="9591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101617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77FDCDC3-26B6-4FD8-89AE-C5D530F2E62B}"/>
            </a:ext>
          </a:extLst>
        </xdr:cNvPr>
        <xdr:cNvSpPr txBox="1"/>
      </xdr:nvSpPr>
      <xdr:spPr>
        <a:xfrm>
          <a:off x="13500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23A52138-AA09-4AFA-A637-9303897624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93E3BCFF-5DCF-48BA-B9CB-32F7D915A1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BDB55800-8272-4BA8-AFE4-BAE917DCF6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F3B1256D-F477-4FA2-95E8-DEAA036F5C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FDE62ED9-E167-4BD2-A39C-1EF5C81B5E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C0B3E59E-4CDF-46A8-86C4-B1014EB9B0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51D9CDC2-C3C7-45E0-A6B3-513A4D31F4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CA2A73EF-4136-4B32-B614-7ED1EFD1C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6ED455D7-E426-4A26-B034-76E315E845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53DBCE31-3D68-4120-8A81-39CC055E87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a:extLst>
            <a:ext uri="{FF2B5EF4-FFF2-40B4-BE49-F238E27FC236}">
              <a16:creationId xmlns:a16="http://schemas.microsoft.com/office/drawing/2014/main" id="{2EAF2414-F94C-4B13-964B-01C70116AF0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a:extLst>
            <a:ext uri="{FF2B5EF4-FFF2-40B4-BE49-F238E27FC236}">
              <a16:creationId xmlns:a16="http://schemas.microsoft.com/office/drawing/2014/main" id="{2CC6CBFE-1811-47D6-B7AA-28152D8FE60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a:extLst>
            <a:ext uri="{FF2B5EF4-FFF2-40B4-BE49-F238E27FC236}">
              <a16:creationId xmlns:a16="http://schemas.microsoft.com/office/drawing/2014/main" id="{C08A204F-C281-46DF-9FC5-633C4518188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a:extLst>
            <a:ext uri="{FF2B5EF4-FFF2-40B4-BE49-F238E27FC236}">
              <a16:creationId xmlns:a16="http://schemas.microsoft.com/office/drawing/2014/main" id="{9CB430B2-99B2-44FA-9DDF-39703DB5301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a:extLst>
            <a:ext uri="{FF2B5EF4-FFF2-40B4-BE49-F238E27FC236}">
              <a16:creationId xmlns:a16="http://schemas.microsoft.com/office/drawing/2014/main" id="{2B13423B-428C-4178-A464-F2B0B318385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a:extLst>
            <a:ext uri="{FF2B5EF4-FFF2-40B4-BE49-F238E27FC236}">
              <a16:creationId xmlns:a16="http://schemas.microsoft.com/office/drawing/2014/main" id="{5D4E1955-6CEA-4E03-9000-FFCB9B58773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a:extLst>
            <a:ext uri="{FF2B5EF4-FFF2-40B4-BE49-F238E27FC236}">
              <a16:creationId xmlns:a16="http://schemas.microsoft.com/office/drawing/2014/main" id="{92C2CD99-FAF7-4C04-94A0-D656A9D4494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a:extLst>
            <a:ext uri="{FF2B5EF4-FFF2-40B4-BE49-F238E27FC236}">
              <a16:creationId xmlns:a16="http://schemas.microsoft.com/office/drawing/2014/main" id="{29A8DA23-2ECA-471E-96AD-DF368A0EFA2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503214DA-53A7-43E5-83B7-3A93119AC4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3D3A2814-34B2-45FC-B02E-EC746F562B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id="{44A38BFD-2C0E-4325-BEDE-C4F424693E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a:extLst>
            <a:ext uri="{FF2B5EF4-FFF2-40B4-BE49-F238E27FC236}">
              <a16:creationId xmlns:a16="http://schemas.microsoft.com/office/drawing/2014/main" id="{C97FB750-CB87-45F9-9CE6-0CAE42493029}"/>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id="{C5342B43-01A8-4909-88E0-FEFBF5D71901}"/>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a:extLst>
            <a:ext uri="{FF2B5EF4-FFF2-40B4-BE49-F238E27FC236}">
              <a16:creationId xmlns:a16="http://schemas.microsoft.com/office/drawing/2014/main" id="{431FAC35-0CA5-4521-A6DF-D8652FABB86E}"/>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id="{65FD1105-FB5B-4DA0-B4B8-D6853E4CB0B8}"/>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a:extLst>
            <a:ext uri="{FF2B5EF4-FFF2-40B4-BE49-F238E27FC236}">
              <a16:creationId xmlns:a16="http://schemas.microsoft.com/office/drawing/2014/main" id="{407D1E53-A45A-4CBF-AD9E-B8D82287E40F}"/>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id="{31E96B23-8AEA-4160-BDFA-F61FCA3526E1}"/>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a:extLst>
            <a:ext uri="{FF2B5EF4-FFF2-40B4-BE49-F238E27FC236}">
              <a16:creationId xmlns:a16="http://schemas.microsoft.com/office/drawing/2014/main" id="{72B7EC90-9D3C-4002-919A-6CD2A1B35A36}"/>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a:extLst>
            <a:ext uri="{FF2B5EF4-FFF2-40B4-BE49-F238E27FC236}">
              <a16:creationId xmlns:a16="http://schemas.microsoft.com/office/drawing/2014/main" id="{4E04BF15-47FB-4783-9551-EF04C14E74FB}"/>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a:extLst>
            <a:ext uri="{FF2B5EF4-FFF2-40B4-BE49-F238E27FC236}">
              <a16:creationId xmlns:a16="http://schemas.microsoft.com/office/drawing/2014/main" id="{54362E87-BEB6-4BB9-A178-751FD314BD22}"/>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a:extLst>
            <a:ext uri="{FF2B5EF4-FFF2-40B4-BE49-F238E27FC236}">
              <a16:creationId xmlns:a16="http://schemas.microsoft.com/office/drawing/2014/main" id="{B1F2EE3F-D8D2-4444-BD72-25F77C62D55B}"/>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a:extLst>
            <a:ext uri="{FF2B5EF4-FFF2-40B4-BE49-F238E27FC236}">
              <a16:creationId xmlns:a16="http://schemas.microsoft.com/office/drawing/2014/main" id="{4D7F3FCF-FFB4-4599-8205-B2B3B0F380B7}"/>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401FA7A5-A959-40BF-A052-C587F4E8947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83C5A2AE-442C-463A-BC5D-5ED13427BD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C1B437EB-EBEA-4EC6-8349-7133C56474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9AA7F0C1-DAE8-470F-9F8F-CBA6E45A79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36722786-E6B7-4E43-AE94-3B7FCB4A01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70" name="楕円 669">
          <a:extLst>
            <a:ext uri="{FF2B5EF4-FFF2-40B4-BE49-F238E27FC236}">
              <a16:creationId xmlns:a16="http://schemas.microsoft.com/office/drawing/2014/main" id="{A34990A6-DA1C-44FF-8FE9-6C7DCAF5F6C4}"/>
            </a:ext>
          </a:extLst>
        </xdr:cNvPr>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71" name="【保健センター・保健所】&#10;一人当たり面積該当値テキスト">
          <a:extLst>
            <a:ext uri="{FF2B5EF4-FFF2-40B4-BE49-F238E27FC236}">
              <a16:creationId xmlns:a16="http://schemas.microsoft.com/office/drawing/2014/main" id="{BF4CE085-125E-4802-B7C8-B8CB52CEDAD7}"/>
            </a:ext>
          </a:extLst>
        </xdr:cNvPr>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672" name="楕円 671">
          <a:extLst>
            <a:ext uri="{FF2B5EF4-FFF2-40B4-BE49-F238E27FC236}">
              <a16:creationId xmlns:a16="http://schemas.microsoft.com/office/drawing/2014/main" id="{751A47F7-0FFE-4ED3-8580-4E25D56C2420}"/>
            </a:ext>
          </a:extLst>
        </xdr:cNvPr>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673" name="直線コネクタ 672">
          <a:extLst>
            <a:ext uri="{FF2B5EF4-FFF2-40B4-BE49-F238E27FC236}">
              <a16:creationId xmlns:a16="http://schemas.microsoft.com/office/drawing/2014/main" id="{C20B1E16-E4FD-4AA8-A6EF-431BD04D5710}"/>
            </a:ext>
          </a:extLst>
        </xdr:cNvPr>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674" name="楕円 673">
          <a:extLst>
            <a:ext uri="{FF2B5EF4-FFF2-40B4-BE49-F238E27FC236}">
              <a16:creationId xmlns:a16="http://schemas.microsoft.com/office/drawing/2014/main" id="{A1070486-5EF1-475C-AD40-05BA80057880}"/>
            </a:ext>
          </a:extLst>
        </xdr:cNvPr>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675" name="直線コネクタ 674">
          <a:extLst>
            <a:ext uri="{FF2B5EF4-FFF2-40B4-BE49-F238E27FC236}">
              <a16:creationId xmlns:a16="http://schemas.microsoft.com/office/drawing/2014/main" id="{BCDCF549-1000-4C83-8E18-9A476C53E3C6}"/>
            </a:ext>
          </a:extLst>
        </xdr:cNvPr>
        <xdr:cNvCxnSpPr/>
      </xdr:nvCxnSpPr>
      <xdr:spPr>
        <a:xfrm>
          <a:off x="2043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76" name="楕円 675">
          <a:extLst>
            <a:ext uri="{FF2B5EF4-FFF2-40B4-BE49-F238E27FC236}">
              <a16:creationId xmlns:a16="http://schemas.microsoft.com/office/drawing/2014/main" id="{2AD1D57A-2462-4379-A1D5-F0A1253A3B42}"/>
            </a:ext>
          </a:extLst>
        </xdr:cNvPr>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102870</xdr:rowOff>
    </xdr:to>
    <xdr:cxnSp macro="">
      <xdr:nvCxnSpPr>
        <xdr:cNvPr id="677" name="直線コネクタ 676">
          <a:extLst>
            <a:ext uri="{FF2B5EF4-FFF2-40B4-BE49-F238E27FC236}">
              <a16:creationId xmlns:a16="http://schemas.microsoft.com/office/drawing/2014/main" id="{CF0B6C8B-ADA0-428D-B011-393E5651A7B7}"/>
            </a:ext>
          </a:extLst>
        </xdr:cNvPr>
        <xdr:cNvCxnSpPr/>
      </xdr:nvCxnSpPr>
      <xdr:spPr>
        <a:xfrm>
          <a:off x="19545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8" name="n_1aveValue【保健センター・保健所】&#10;一人当たり面積">
          <a:extLst>
            <a:ext uri="{FF2B5EF4-FFF2-40B4-BE49-F238E27FC236}">
              <a16:creationId xmlns:a16="http://schemas.microsoft.com/office/drawing/2014/main" id="{0550DE0E-C65B-4848-8DA6-58108EE0B66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9" name="n_2aveValue【保健センター・保健所】&#10;一人当たり面積">
          <a:extLst>
            <a:ext uri="{FF2B5EF4-FFF2-40B4-BE49-F238E27FC236}">
              <a16:creationId xmlns:a16="http://schemas.microsoft.com/office/drawing/2014/main" id="{1D5EB42E-0ACF-48B6-B3AE-602FF0766F49}"/>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0" name="n_3aveValue【保健センター・保健所】&#10;一人当たり面積">
          <a:extLst>
            <a:ext uri="{FF2B5EF4-FFF2-40B4-BE49-F238E27FC236}">
              <a16:creationId xmlns:a16="http://schemas.microsoft.com/office/drawing/2014/main" id="{02FF657B-295A-4646-B86E-5F672A3DF48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a:extLst>
            <a:ext uri="{FF2B5EF4-FFF2-40B4-BE49-F238E27FC236}">
              <a16:creationId xmlns:a16="http://schemas.microsoft.com/office/drawing/2014/main" id="{C54A1BAB-2653-465E-9ED3-56F075545DDD}"/>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682" name="n_1mainValue【保健センター・保健所】&#10;一人当たり面積">
          <a:extLst>
            <a:ext uri="{FF2B5EF4-FFF2-40B4-BE49-F238E27FC236}">
              <a16:creationId xmlns:a16="http://schemas.microsoft.com/office/drawing/2014/main" id="{E05C8D2C-E502-4F01-942D-1AE825E62297}"/>
            </a:ext>
          </a:extLst>
        </xdr:cNvPr>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683" name="n_2mainValue【保健センター・保健所】&#10;一人当たり面積">
          <a:extLst>
            <a:ext uri="{FF2B5EF4-FFF2-40B4-BE49-F238E27FC236}">
              <a16:creationId xmlns:a16="http://schemas.microsoft.com/office/drawing/2014/main" id="{8DAA4120-DA28-47CE-90D6-C0A6D4B3EAD7}"/>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84" name="n_3mainValue【保健センター・保健所】&#10;一人当たり面積">
          <a:extLst>
            <a:ext uri="{FF2B5EF4-FFF2-40B4-BE49-F238E27FC236}">
              <a16:creationId xmlns:a16="http://schemas.microsoft.com/office/drawing/2014/main" id="{7325D6EE-E23E-4EE0-BE3B-1DD31CE2A8ED}"/>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EA8E0C6F-6713-46A5-B8F2-7D12814997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2B38D285-3D75-431A-87D8-EB7ECB5AC9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34E40835-1E45-43E4-BED5-85804BDB88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D7CE0F63-A3C5-4199-B1C8-34A2822385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BB469B70-F2EC-4556-8D68-1983538580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07EECF21-8729-4CA9-9315-F109A579397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F361E895-0C68-411C-93F1-B7F3A69062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75905142-26B1-43B0-A12F-8A13FB6362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9BFF3F4C-9FF4-4859-93ED-BFE6DD6170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4168567A-DAC2-4C29-A48E-57A633C7BA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C44A2344-A745-4E52-9A15-6F72A9D581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a:extLst>
            <a:ext uri="{FF2B5EF4-FFF2-40B4-BE49-F238E27FC236}">
              <a16:creationId xmlns:a16="http://schemas.microsoft.com/office/drawing/2014/main" id="{4ED0B893-A936-42C3-8AA0-811B31A0132C}"/>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a:extLst>
            <a:ext uri="{FF2B5EF4-FFF2-40B4-BE49-F238E27FC236}">
              <a16:creationId xmlns:a16="http://schemas.microsoft.com/office/drawing/2014/main" id="{20A96019-B73F-479E-9EBF-3D7917CFD6D5}"/>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a:extLst>
            <a:ext uri="{FF2B5EF4-FFF2-40B4-BE49-F238E27FC236}">
              <a16:creationId xmlns:a16="http://schemas.microsoft.com/office/drawing/2014/main" id="{F99F7CB0-BF06-41B5-819B-CE01F1EBD1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a:extLst>
            <a:ext uri="{FF2B5EF4-FFF2-40B4-BE49-F238E27FC236}">
              <a16:creationId xmlns:a16="http://schemas.microsoft.com/office/drawing/2014/main" id="{7217706B-9C7F-4DC3-B5C0-9D68ED801B3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a:extLst>
            <a:ext uri="{FF2B5EF4-FFF2-40B4-BE49-F238E27FC236}">
              <a16:creationId xmlns:a16="http://schemas.microsoft.com/office/drawing/2014/main" id="{002950D3-3901-453C-894B-23F57197CE6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a:extLst>
            <a:ext uri="{FF2B5EF4-FFF2-40B4-BE49-F238E27FC236}">
              <a16:creationId xmlns:a16="http://schemas.microsoft.com/office/drawing/2014/main" id="{E06C07DE-F5EF-40AB-894D-461B678485EC}"/>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a:extLst>
            <a:ext uri="{FF2B5EF4-FFF2-40B4-BE49-F238E27FC236}">
              <a16:creationId xmlns:a16="http://schemas.microsoft.com/office/drawing/2014/main" id="{4AE32184-97B5-4D59-9BE6-7AC995A6F7B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a:extLst>
            <a:ext uri="{FF2B5EF4-FFF2-40B4-BE49-F238E27FC236}">
              <a16:creationId xmlns:a16="http://schemas.microsoft.com/office/drawing/2014/main" id="{D26BC734-C60C-4CAE-AB3C-613AE04EB9F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2E3FDB77-3344-4CF7-90A2-9D5F0A6BCD0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a:extLst>
            <a:ext uri="{FF2B5EF4-FFF2-40B4-BE49-F238E27FC236}">
              <a16:creationId xmlns:a16="http://schemas.microsoft.com/office/drawing/2014/main" id="{266DB7BD-43AB-4E75-8473-C2FE6E70CA4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6CCD6CAD-66E0-4A22-BFC3-CD1FD87791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a:extLst>
            <a:ext uri="{FF2B5EF4-FFF2-40B4-BE49-F238E27FC236}">
              <a16:creationId xmlns:a16="http://schemas.microsoft.com/office/drawing/2014/main" id="{8D32B24A-269F-4654-A658-503FD28A76EF}"/>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a:extLst>
            <a:ext uri="{FF2B5EF4-FFF2-40B4-BE49-F238E27FC236}">
              <a16:creationId xmlns:a16="http://schemas.microsoft.com/office/drawing/2014/main" id="{C0A932B7-FD25-4703-B24E-D5C9135939B4}"/>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a:extLst>
            <a:ext uri="{FF2B5EF4-FFF2-40B4-BE49-F238E27FC236}">
              <a16:creationId xmlns:a16="http://schemas.microsoft.com/office/drawing/2014/main" id="{D316129D-79AA-4220-8F28-0EF12C44BA49}"/>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a:extLst>
            <a:ext uri="{FF2B5EF4-FFF2-40B4-BE49-F238E27FC236}">
              <a16:creationId xmlns:a16="http://schemas.microsoft.com/office/drawing/2014/main" id="{58C7D77C-F6E1-47FF-A561-2A03E7DCA7A0}"/>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a:extLst>
            <a:ext uri="{FF2B5EF4-FFF2-40B4-BE49-F238E27FC236}">
              <a16:creationId xmlns:a16="http://schemas.microsoft.com/office/drawing/2014/main" id="{86654D17-6881-4ECF-AB6E-08470BAB0B9F}"/>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959C1F72-C3BF-48A6-B402-1AC39E310D54}"/>
            </a:ext>
          </a:extLst>
        </xdr:cNvPr>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a:extLst>
            <a:ext uri="{FF2B5EF4-FFF2-40B4-BE49-F238E27FC236}">
              <a16:creationId xmlns:a16="http://schemas.microsoft.com/office/drawing/2014/main" id="{5C5606CF-E1D7-4819-8365-45284ECB61A7}"/>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a:extLst>
            <a:ext uri="{FF2B5EF4-FFF2-40B4-BE49-F238E27FC236}">
              <a16:creationId xmlns:a16="http://schemas.microsoft.com/office/drawing/2014/main" id="{41C5528B-126E-4DBE-8F0F-A85350EBC28E}"/>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a:extLst>
            <a:ext uri="{FF2B5EF4-FFF2-40B4-BE49-F238E27FC236}">
              <a16:creationId xmlns:a16="http://schemas.microsoft.com/office/drawing/2014/main" id="{3F78F1EE-1D20-45CF-8B8E-F4DB369212F5}"/>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a:extLst>
            <a:ext uri="{FF2B5EF4-FFF2-40B4-BE49-F238E27FC236}">
              <a16:creationId xmlns:a16="http://schemas.microsoft.com/office/drawing/2014/main" id="{0C8B7C11-B9D4-4BF9-BA38-0017F6F0953E}"/>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a:extLst>
            <a:ext uri="{FF2B5EF4-FFF2-40B4-BE49-F238E27FC236}">
              <a16:creationId xmlns:a16="http://schemas.microsoft.com/office/drawing/2014/main" id="{6C1143D8-DC01-480E-B728-486F8B060EDE}"/>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2B3770B-3506-409B-9811-11ED83C943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FE1701C-8591-4BEA-80A8-31787CFB79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421A18D-AA92-4995-8107-F7CA55BDB8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E0DA0B0-A4FF-4FB6-B500-F7613F7B7A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A7135E3-6B4A-4240-B922-18787A0524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145035</xdr:rowOff>
    </xdr:from>
    <xdr:to>
      <xdr:col>85</xdr:col>
      <xdr:colOff>177800</xdr:colOff>
      <xdr:row>81</xdr:row>
      <xdr:rowOff>75185</xdr:rowOff>
    </xdr:to>
    <xdr:sp macro="" textlink="">
      <xdr:nvSpPr>
        <xdr:cNvPr id="723" name="楕円 722">
          <a:extLst>
            <a:ext uri="{FF2B5EF4-FFF2-40B4-BE49-F238E27FC236}">
              <a16:creationId xmlns:a16="http://schemas.microsoft.com/office/drawing/2014/main" id="{5D12D798-EBFA-4307-8042-4D5B41E0E857}"/>
            </a:ext>
          </a:extLst>
        </xdr:cNvPr>
        <xdr:cNvSpPr/>
      </xdr:nvSpPr>
      <xdr:spPr>
        <a:xfrm>
          <a:off x="162687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167912</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5CEE67C8-9600-47B1-AFDF-402EE3D91DEE}"/>
            </a:ext>
          </a:extLst>
        </xdr:cNvPr>
        <xdr:cNvSpPr txBox="1"/>
      </xdr:nvSpPr>
      <xdr:spPr>
        <a:xfrm>
          <a:off x="16357600" y="1371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97028</xdr:rowOff>
    </xdr:from>
    <xdr:to>
      <xdr:col>81</xdr:col>
      <xdr:colOff>101600</xdr:colOff>
      <xdr:row>81</xdr:row>
      <xdr:rowOff>27178</xdr:rowOff>
    </xdr:to>
    <xdr:sp macro="" textlink="">
      <xdr:nvSpPr>
        <xdr:cNvPr id="725" name="楕円 724">
          <a:extLst>
            <a:ext uri="{FF2B5EF4-FFF2-40B4-BE49-F238E27FC236}">
              <a16:creationId xmlns:a16="http://schemas.microsoft.com/office/drawing/2014/main" id="{1A533F1B-3047-40A2-BAC8-0F3ABBEF5588}"/>
            </a:ext>
          </a:extLst>
        </xdr:cNvPr>
        <xdr:cNvSpPr/>
      </xdr:nvSpPr>
      <xdr:spPr>
        <a:xfrm>
          <a:off x="15430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147828</xdr:rowOff>
    </xdr:from>
    <xdr:to>
      <xdr:col>85</xdr:col>
      <xdr:colOff>127000</xdr:colOff>
      <xdr:row>81</xdr:row>
      <xdr:rowOff>24385</xdr:rowOff>
    </xdr:to>
    <xdr:cxnSp macro="">
      <xdr:nvCxnSpPr>
        <xdr:cNvPr id="726" name="直線コネクタ 725">
          <a:extLst>
            <a:ext uri="{FF2B5EF4-FFF2-40B4-BE49-F238E27FC236}">
              <a16:creationId xmlns:a16="http://schemas.microsoft.com/office/drawing/2014/main" id="{1F56DE64-9316-40CE-BB2F-19E4F049924F}"/>
            </a:ext>
          </a:extLst>
        </xdr:cNvPr>
        <xdr:cNvCxnSpPr/>
      </xdr:nvCxnSpPr>
      <xdr:spPr>
        <a:xfrm>
          <a:off x="15481300" y="1386382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51308</xdr:rowOff>
    </xdr:from>
    <xdr:to>
      <xdr:col>76</xdr:col>
      <xdr:colOff>165100</xdr:colOff>
      <xdr:row>80</xdr:row>
      <xdr:rowOff>152908</xdr:rowOff>
    </xdr:to>
    <xdr:sp macro="" textlink="">
      <xdr:nvSpPr>
        <xdr:cNvPr id="727" name="楕円 726">
          <a:extLst>
            <a:ext uri="{FF2B5EF4-FFF2-40B4-BE49-F238E27FC236}">
              <a16:creationId xmlns:a16="http://schemas.microsoft.com/office/drawing/2014/main" id="{ECE1D6B3-0943-4334-A686-D063CFE813A1}"/>
            </a:ext>
          </a:extLst>
        </xdr:cNvPr>
        <xdr:cNvSpPr/>
      </xdr:nvSpPr>
      <xdr:spPr>
        <a:xfrm>
          <a:off x="14541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102108</xdr:rowOff>
    </xdr:from>
    <xdr:to>
      <xdr:col>81</xdr:col>
      <xdr:colOff>50800</xdr:colOff>
      <xdr:row>80</xdr:row>
      <xdr:rowOff>147828</xdr:rowOff>
    </xdr:to>
    <xdr:cxnSp macro="">
      <xdr:nvCxnSpPr>
        <xdr:cNvPr id="728" name="直線コネクタ 727">
          <a:extLst>
            <a:ext uri="{FF2B5EF4-FFF2-40B4-BE49-F238E27FC236}">
              <a16:creationId xmlns:a16="http://schemas.microsoft.com/office/drawing/2014/main" id="{42D3AAAC-C695-4946-A619-4A3AB9DEC5E2}"/>
            </a:ext>
          </a:extLst>
        </xdr:cNvPr>
        <xdr:cNvCxnSpPr/>
      </xdr:nvCxnSpPr>
      <xdr:spPr>
        <a:xfrm>
          <a:off x="14592300" y="13818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xdr:rowOff>
    </xdr:from>
    <xdr:to>
      <xdr:col>72</xdr:col>
      <xdr:colOff>38100</xdr:colOff>
      <xdr:row>80</xdr:row>
      <xdr:rowOff>114046</xdr:rowOff>
    </xdr:to>
    <xdr:sp macro="" textlink="">
      <xdr:nvSpPr>
        <xdr:cNvPr id="729" name="楕円 728">
          <a:extLst>
            <a:ext uri="{FF2B5EF4-FFF2-40B4-BE49-F238E27FC236}">
              <a16:creationId xmlns:a16="http://schemas.microsoft.com/office/drawing/2014/main" id="{C0B7029B-296F-4598-919B-F885746F0206}"/>
            </a:ext>
          </a:extLst>
        </xdr:cNvPr>
        <xdr:cNvSpPr/>
      </xdr:nvSpPr>
      <xdr:spPr>
        <a:xfrm>
          <a:off x="13652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63246</xdr:rowOff>
    </xdr:from>
    <xdr:to>
      <xdr:col>76</xdr:col>
      <xdr:colOff>114300</xdr:colOff>
      <xdr:row>80</xdr:row>
      <xdr:rowOff>102108</xdr:rowOff>
    </xdr:to>
    <xdr:cxnSp macro="">
      <xdr:nvCxnSpPr>
        <xdr:cNvPr id="730" name="直線コネクタ 729">
          <a:extLst>
            <a:ext uri="{FF2B5EF4-FFF2-40B4-BE49-F238E27FC236}">
              <a16:creationId xmlns:a16="http://schemas.microsoft.com/office/drawing/2014/main" id="{99F46288-B3A0-462B-8A9A-434A8DFE7342}"/>
            </a:ext>
          </a:extLst>
        </xdr:cNvPr>
        <xdr:cNvCxnSpPr/>
      </xdr:nvCxnSpPr>
      <xdr:spPr>
        <a:xfrm>
          <a:off x="13703300" y="137792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a:extLst>
            <a:ext uri="{FF2B5EF4-FFF2-40B4-BE49-F238E27FC236}">
              <a16:creationId xmlns:a16="http://schemas.microsoft.com/office/drawing/2014/main" id="{3108F6BD-D82D-4776-8382-19E739ADD9A8}"/>
            </a:ext>
          </a:extLst>
        </xdr:cNvPr>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a:extLst>
            <a:ext uri="{FF2B5EF4-FFF2-40B4-BE49-F238E27FC236}">
              <a16:creationId xmlns:a16="http://schemas.microsoft.com/office/drawing/2014/main" id="{CDA0500D-0822-455B-8A0E-6256E5E1BB39}"/>
            </a:ext>
          </a:extLst>
        </xdr:cNvPr>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a:extLst>
            <a:ext uri="{FF2B5EF4-FFF2-40B4-BE49-F238E27FC236}">
              <a16:creationId xmlns:a16="http://schemas.microsoft.com/office/drawing/2014/main" id="{D6532F8C-CF6C-4411-BACB-A35FF354CB31}"/>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a:extLst>
            <a:ext uri="{FF2B5EF4-FFF2-40B4-BE49-F238E27FC236}">
              <a16:creationId xmlns:a16="http://schemas.microsoft.com/office/drawing/2014/main" id="{C69317C4-711D-44CE-83BF-767B330DE677}"/>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43705</xdr:rowOff>
    </xdr:from>
    <xdr:ext cx="405111" cy="259045"/>
    <xdr:sp macro="" textlink="">
      <xdr:nvSpPr>
        <xdr:cNvPr id="735" name="n_1mainValue【消防施設】&#10;有形固定資産減価償却率">
          <a:extLst>
            <a:ext uri="{FF2B5EF4-FFF2-40B4-BE49-F238E27FC236}">
              <a16:creationId xmlns:a16="http://schemas.microsoft.com/office/drawing/2014/main" id="{98C6A29C-6CC1-4928-9B70-FD15835F74F5}"/>
            </a:ext>
          </a:extLst>
        </xdr:cNvPr>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169435</xdr:rowOff>
    </xdr:from>
    <xdr:ext cx="405111" cy="259045"/>
    <xdr:sp macro="" textlink="">
      <xdr:nvSpPr>
        <xdr:cNvPr id="736" name="n_2mainValue【消防施設】&#10;有形固定資産減価償却率">
          <a:extLst>
            <a:ext uri="{FF2B5EF4-FFF2-40B4-BE49-F238E27FC236}">
              <a16:creationId xmlns:a16="http://schemas.microsoft.com/office/drawing/2014/main" id="{0DC258A9-55ED-4A0F-8652-83461E8D8B15}"/>
            </a:ext>
          </a:extLst>
        </xdr:cNvPr>
        <xdr:cNvSpPr txBox="1"/>
      </xdr:nvSpPr>
      <xdr:spPr>
        <a:xfrm>
          <a:off x="14389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130573</xdr:rowOff>
    </xdr:from>
    <xdr:ext cx="405111" cy="259045"/>
    <xdr:sp macro="" textlink="">
      <xdr:nvSpPr>
        <xdr:cNvPr id="737" name="n_3mainValue【消防施設】&#10;有形固定資産減価償却率">
          <a:extLst>
            <a:ext uri="{FF2B5EF4-FFF2-40B4-BE49-F238E27FC236}">
              <a16:creationId xmlns:a16="http://schemas.microsoft.com/office/drawing/2014/main" id="{C2B4A5EE-6430-499E-9125-A06C389F065A}"/>
            </a:ext>
          </a:extLst>
        </xdr:cNvPr>
        <xdr:cNvSpPr txBox="1"/>
      </xdr:nvSpPr>
      <xdr:spPr>
        <a:xfrm>
          <a:off x="13500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2BD5833B-8519-45A7-890F-27838843F7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EF1A8510-4B57-457F-B5E9-7D20F166DB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5930B72A-A989-4609-AB62-49714ED24A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DF95539E-BF25-4D0A-8A3F-54BF4DDC1B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AD1F106-4FFD-4E99-B38E-43E70E4C7C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B14DEED4-4E58-43BA-A86B-A9E0E12EA4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19BC0A51-70FA-4BE0-8927-5329A9D682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DAFE151D-48D7-4990-BC9E-A9E2803924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A0F24557-9F0F-429F-A8A0-F39102B5BC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00F9D1E2-13EB-4C88-8442-80C0714CA8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a:extLst>
            <a:ext uri="{FF2B5EF4-FFF2-40B4-BE49-F238E27FC236}">
              <a16:creationId xmlns:a16="http://schemas.microsoft.com/office/drawing/2014/main" id="{00F284B8-8AA7-4A25-B9DF-AB7C33D24CF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a:extLst>
            <a:ext uri="{FF2B5EF4-FFF2-40B4-BE49-F238E27FC236}">
              <a16:creationId xmlns:a16="http://schemas.microsoft.com/office/drawing/2014/main" id="{D6EAC754-3F8E-4957-8ED0-F1B8C7ABBE5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a:extLst>
            <a:ext uri="{FF2B5EF4-FFF2-40B4-BE49-F238E27FC236}">
              <a16:creationId xmlns:a16="http://schemas.microsoft.com/office/drawing/2014/main" id="{5E87B611-30EA-4D07-BA0F-32F622600C0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a:extLst>
            <a:ext uri="{FF2B5EF4-FFF2-40B4-BE49-F238E27FC236}">
              <a16:creationId xmlns:a16="http://schemas.microsoft.com/office/drawing/2014/main" id="{935CDCA4-B3FD-4309-A4AA-61CA9C11979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a:extLst>
            <a:ext uri="{FF2B5EF4-FFF2-40B4-BE49-F238E27FC236}">
              <a16:creationId xmlns:a16="http://schemas.microsoft.com/office/drawing/2014/main" id="{2A9BECE3-DCBF-4492-8121-6EFE5B20BD4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a:extLst>
            <a:ext uri="{FF2B5EF4-FFF2-40B4-BE49-F238E27FC236}">
              <a16:creationId xmlns:a16="http://schemas.microsoft.com/office/drawing/2014/main" id="{804B9138-D7C1-44A9-873D-04EAE3D382D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a:extLst>
            <a:ext uri="{FF2B5EF4-FFF2-40B4-BE49-F238E27FC236}">
              <a16:creationId xmlns:a16="http://schemas.microsoft.com/office/drawing/2014/main" id="{018BCE64-B159-438E-98C8-610B4C5A68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a:extLst>
            <a:ext uri="{FF2B5EF4-FFF2-40B4-BE49-F238E27FC236}">
              <a16:creationId xmlns:a16="http://schemas.microsoft.com/office/drawing/2014/main" id="{88B21FAD-BC51-4F1A-9AE1-F363DCE1BB2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a:extLst>
            <a:ext uri="{FF2B5EF4-FFF2-40B4-BE49-F238E27FC236}">
              <a16:creationId xmlns:a16="http://schemas.microsoft.com/office/drawing/2014/main" id="{88DA8166-CEBD-4A52-BD42-C479E348AC9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a:extLst>
            <a:ext uri="{FF2B5EF4-FFF2-40B4-BE49-F238E27FC236}">
              <a16:creationId xmlns:a16="http://schemas.microsoft.com/office/drawing/2014/main" id="{0B136554-B051-44E3-83F3-FFF85BDADC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3980FBD2-F0B5-4652-AA52-7826A3BC23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F8E2A7F6-62F1-4704-BFD9-748338654C8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a:extLst>
            <a:ext uri="{FF2B5EF4-FFF2-40B4-BE49-F238E27FC236}">
              <a16:creationId xmlns:a16="http://schemas.microsoft.com/office/drawing/2014/main" id="{3095892F-22F1-4482-B240-8696B7A459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a:extLst>
            <a:ext uri="{FF2B5EF4-FFF2-40B4-BE49-F238E27FC236}">
              <a16:creationId xmlns:a16="http://schemas.microsoft.com/office/drawing/2014/main" id="{285112EE-870B-45E2-B67A-6E1299518CDC}"/>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a:extLst>
            <a:ext uri="{FF2B5EF4-FFF2-40B4-BE49-F238E27FC236}">
              <a16:creationId xmlns:a16="http://schemas.microsoft.com/office/drawing/2014/main" id="{F63229A9-CA94-48E7-8EEA-D8944C70873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a:extLst>
            <a:ext uri="{FF2B5EF4-FFF2-40B4-BE49-F238E27FC236}">
              <a16:creationId xmlns:a16="http://schemas.microsoft.com/office/drawing/2014/main" id="{AEE12D9C-89D4-4F8D-8B1C-EDA8786EE24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a:extLst>
            <a:ext uri="{FF2B5EF4-FFF2-40B4-BE49-F238E27FC236}">
              <a16:creationId xmlns:a16="http://schemas.microsoft.com/office/drawing/2014/main" id="{DB449CD5-4CAB-4B62-A32A-4A63756B355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a:extLst>
            <a:ext uri="{FF2B5EF4-FFF2-40B4-BE49-F238E27FC236}">
              <a16:creationId xmlns:a16="http://schemas.microsoft.com/office/drawing/2014/main" id="{32D2BD79-6B1A-4AB5-94A2-624D8AF622A5}"/>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66" name="【消防施設】&#10;一人当たり面積平均値テキスト">
          <a:extLst>
            <a:ext uri="{FF2B5EF4-FFF2-40B4-BE49-F238E27FC236}">
              <a16:creationId xmlns:a16="http://schemas.microsoft.com/office/drawing/2014/main" id="{0F591CA2-E154-4F31-8267-004CC094A63F}"/>
            </a:ext>
          </a:extLst>
        </xdr:cNvPr>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a:extLst>
            <a:ext uri="{FF2B5EF4-FFF2-40B4-BE49-F238E27FC236}">
              <a16:creationId xmlns:a16="http://schemas.microsoft.com/office/drawing/2014/main" id="{0D658609-0264-4080-B442-2C9EA4EDBA6E}"/>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a:extLst>
            <a:ext uri="{FF2B5EF4-FFF2-40B4-BE49-F238E27FC236}">
              <a16:creationId xmlns:a16="http://schemas.microsoft.com/office/drawing/2014/main" id="{644DAFA0-4F2A-423A-BB80-878897A479F9}"/>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a:extLst>
            <a:ext uri="{FF2B5EF4-FFF2-40B4-BE49-F238E27FC236}">
              <a16:creationId xmlns:a16="http://schemas.microsoft.com/office/drawing/2014/main" id="{4B576020-808C-4C79-9B41-C2EC1DF1A24B}"/>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a:extLst>
            <a:ext uri="{FF2B5EF4-FFF2-40B4-BE49-F238E27FC236}">
              <a16:creationId xmlns:a16="http://schemas.microsoft.com/office/drawing/2014/main" id="{1AD883D4-99AB-40F6-B226-995772C6AA47}"/>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a:extLst>
            <a:ext uri="{FF2B5EF4-FFF2-40B4-BE49-F238E27FC236}">
              <a16:creationId xmlns:a16="http://schemas.microsoft.com/office/drawing/2014/main" id="{890200F0-C52E-4A7D-8EE4-6B82011DC37B}"/>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C88015E1-8139-4339-98F5-14697F0D56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E41B4E26-EEE3-44CB-887E-203E5DAD98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4A0DA8D7-4590-49F3-9B62-413CD0A2F3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A3357E9F-0425-4D9C-B774-A00F8B4957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B814851B-EAB6-4BE7-B15B-3B1E9FE4258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777" name="楕円 776">
          <a:extLst>
            <a:ext uri="{FF2B5EF4-FFF2-40B4-BE49-F238E27FC236}">
              <a16:creationId xmlns:a16="http://schemas.microsoft.com/office/drawing/2014/main" id="{7BB53486-CD1E-4AE5-8E19-89BA2685DEBC}"/>
            </a:ext>
          </a:extLst>
        </xdr:cNvPr>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113047</xdr:rowOff>
    </xdr:from>
    <xdr:ext cx="469744" cy="259045"/>
    <xdr:sp macro="" textlink="">
      <xdr:nvSpPr>
        <xdr:cNvPr id="778" name="【消防施設】&#10;一人当たり面積該当値テキスト">
          <a:extLst>
            <a:ext uri="{FF2B5EF4-FFF2-40B4-BE49-F238E27FC236}">
              <a16:creationId xmlns:a16="http://schemas.microsoft.com/office/drawing/2014/main" id="{B11B1723-DAD2-402D-90D4-4555DB17E70E}"/>
            </a:ext>
          </a:extLst>
        </xdr:cNvPr>
        <xdr:cNvSpPr txBox="1"/>
      </xdr:nvSpPr>
      <xdr:spPr>
        <a:xfrm>
          <a:off x="22199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105411</xdr:rowOff>
    </xdr:from>
    <xdr:to>
      <xdr:col>112</xdr:col>
      <xdr:colOff>38100</xdr:colOff>
      <xdr:row>82</xdr:row>
      <xdr:rowOff>35561</xdr:rowOff>
    </xdr:to>
    <xdr:sp macro="" textlink="">
      <xdr:nvSpPr>
        <xdr:cNvPr id="779" name="楕円 778">
          <a:extLst>
            <a:ext uri="{FF2B5EF4-FFF2-40B4-BE49-F238E27FC236}">
              <a16:creationId xmlns:a16="http://schemas.microsoft.com/office/drawing/2014/main" id="{BD1DDAE6-3F67-4945-B82F-0702211A1D5A}"/>
            </a:ext>
          </a:extLst>
        </xdr:cNvPr>
        <xdr:cNvSpPr/>
      </xdr:nvSpPr>
      <xdr:spPr>
        <a:xfrm>
          <a:off x="21272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81</xdr:row>
      <xdr:rowOff>156211</xdr:rowOff>
    </xdr:to>
    <xdr:cxnSp macro="">
      <xdr:nvCxnSpPr>
        <xdr:cNvPr id="780" name="直線コネクタ 779">
          <a:extLst>
            <a:ext uri="{FF2B5EF4-FFF2-40B4-BE49-F238E27FC236}">
              <a16:creationId xmlns:a16="http://schemas.microsoft.com/office/drawing/2014/main" id="{BB8C13E1-05E4-4132-9A23-0E8B0BD9015E}"/>
            </a:ext>
          </a:extLst>
        </xdr:cNvPr>
        <xdr:cNvCxnSpPr/>
      </xdr:nvCxnSpPr>
      <xdr:spPr>
        <a:xfrm flipV="1">
          <a:off x="21323300" y="14028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781" name="楕円 780">
          <a:extLst>
            <a:ext uri="{FF2B5EF4-FFF2-40B4-BE49-F238E27FC236}">
              <a16:creationId xmlns:a16="http://schemas.microsoft.com/office/drawing/2014/main" id="{DB077BD8-5C90-40CC-94FC-7863D52C3488}"/>
            </a:ext>
          </a:extLst>
        </xdr:cNvPr>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156211</xdr:rowOff>
    </xdr:from>
    <xdr:to>
      <xdr:col>111</xdr:col>
      <xdr:colOff>177800</xdr:colOff>
      <xdr:row>81</xdr:row>
      <xdr:rowOff>163830</xdr:rowOff>
    </xdr:to>
    <xdr:cxnSp macro="">
      <xdr:nvCxnSpPr>
        <xdr:cNvPr id="782" name="直線コネクタ 781">
          <a:extLst>
            <a:ext uri="{FF2B5EF4-FFF2-40B4-BE49-F238E27FC236}">
              <a16:creationId xmlns:a16="http://schemas.microsoft.com/office/drawing/2014/main" id="{1E9B4C4A-F815-46DB-8F62-E82B1F0C9F7A}"/>
            </a:ext>
          </a:extLst>
        </xdr:cNvPr>
        <xdr:cNvCxnSpPr/>
      </xdr:nvCxnSpPr>
      <xdr:spPr>
        <a:xfrm flipV="1">
          <a:off x="20434300" y="14043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113030</xdr:rowOff>
    </xdr:from>
    <xdr:to>
      <xdr:col>102</xdr:col>
      <xdr:colOff>165100</xdr:colOff>
      <xdr:row>82</xdr:row>
      <xdr:rowOff>43180</xdr:rowOff>
    </xdr:to>
    <xdr:sp macro="" textlink="">
      <xdr:nvSpPr>
        <xdr:cNvPr id="783" name="楕円 782">
          <a:extLst>
            <a:ext uri="{FF2B5EF4-FFF2-40B4-BE49-F238E27FC236}">
              <a16:creationId xmlns:a16="http://schemas.microsoft.com/office/drawing/2014/main" id="{9F44EBF4-75ED-4A2E-85D0-F1F9DEDB24C3}"/>
            </a:ext>
          </a:extLst>
        </xdr:cNvPr>
        <xdr:cNvSpPr/>
      </xdr:nvSpPr>
      <xdr:spPr>
        <a:xfrm>
          <a:off x="19494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163830</xdr:rowOff>
    </xdr:from>
    <xdr:to>
      <xdr:col>107</xdr:col>
      <xdr:colOff>50800</xdr:colOff>
      <xdr:row>81</xdr:row>
      <xdr:rowOff>163830</xdr:rowOff>
    </xdr:to>
    <xdr:cxnSp macro="">
      <xdr:nvCxnSpPr>
        <xdr:cNvPr id="784" name="直線コネクタ 783">
          <a:extLst>
            <a:ext uri="{FF2B5EF4-FFF2-40B4-BE49-F238E27FC236}">
              <a16:creationId xmlns:a16="http://schemas.microsoft.com/office/drawing/2014/main" id="{6730977D-F31E-4937-9F37-F9829B5321CC}"/>
            </a:ext>
          </a:extLst>
        </xdr:cNvPr>
        <xdr:cNvCxnSpPr/>
      </xdr:nvCxnSpPr>
      <xdr:spPr>
        <a:xfrm>
          <a:off x="19545300" y="1405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85" name="n_1aveValue【消防施設】&#10;一人当たり面積">
          <a:extLst>
            <a:ext uri="{FF2B5EF4-FFF2-40B4-BE49-F238E27FC236}">
              <a16:creationId xmlns:a16="http://schemas.microsoft.com/office/drawing/2014/main" id="{EA1C7127-B1AD-4BE8-A689-7A86E7C0971C}"/>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86" name="n_2aveValue【消防施設】&#10;一人当たり面積">
          <a:extLst>
            <a:ext uri="{FF2B5EF4-FFF2-40B4-BE49-F238E27FC236}">
              <a16:creationId xmlns:a16="http://schemas.microsoft.com/office/drawing/2014/main" id="{9BC7FD54-047B-4C5B-BFF9-049E431B45B0}"/>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7" name="n_3aveValue【消防施設】&#10;一人当たり面積">
          <a:extLst>
            <a:ext uri="{FF2B5EF4-FFF2-40B4-BE49-F238E27FC236}">
              <a16:creationId xmlns:a16="http://schemas.microsoft.com/office/drawing/2014/main" id="{BFBBCF4E-48C8-41BB-A20C-6185A5A54106}"/>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a:extLst>
            <a:ext uri="{FF2B5EF4-FFF2-40B4-BE49-F238E27FC236}">
              <a16:creationId xmlns:a16="http://schemas.microsoft.com/office/drawing/2014/main" id="{DC0ED9EB-FED1-4896-9736-C9C3807F548B}"/>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52088</xdr:rowOff>
    </xdr:from>
    <xdr:ext cx="469744" cy="259045"/>
    <xdr:sp macro="" textlink="">
      <xdr:nvSpPr>
        <xdr:cNvPr id="789" name="n_1mainValue【消防施設】&#10;一人当たり面積">
          <a:extLst>
            <a:ext uri="{FF2B5EF4-FFF2-40B4-BE49-F238E27FC236}">
              <a16:creationId xmlns:a16="http://schemas.microsoft.com/office/drawing/2014/main" id="{F473527F-961C-4D43-BFDB-02BABF8AC42C}"/>
            </a:ext>
          </a:extLst>
        </xdr:cNvPr>
        <xdr:cNvSpPr txBox="1"/>
      </xdr:nvSpPr>
      <xdr:spPr>
        <a:xfrm>
          <a:off x="210757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790" name="n_2mainValue【消防施設】&#10;一人当たり面積">
          <a:extLst>
            <a:ext uri="{FF2B5EF4-FFF2-40B4-BE49-F238E27FC236}">
              <a16:creationId xmlns:a16="http://schemas.microsoft.com/office/drawing/2014/main" id="{EAD00E6A-D79D-4E39-94A0-CBC7955238BB}"/>
            </a:ext>
          </a:extLst>
        </xdr:cNvPr>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59707</xdr:rowOff>
    </xdr:from>
    <xdr:ext cx="469744" cy="259045"/>
    <xdr:sp macro="" textlink="">
      <xdr:nvSpPr>
        <xdr:cNvPr id="791" name="n_3mainValue【消防施設】&#10;一人当たり面積">
          <a:extLst>
            <a:ext uri="{FF2B5EF4-FFF2-40B4-BE49-F238E27FC236}">
              <a16:creationId xmlns:a16="http://schemas.microsoft.com/office/drawing/2014/main" id="{B228C87C-7ED6-4598-9DD5-C4ECCD5A9E65}"/>
            </a:ext>
          </a:extLst>
        </xdr:cNvPr>
        <xdr:cNvSpPr txBox="1"/>
      </xdr:nvSpPr>
      <xdr:spPr>
        <a:xfrm>
          <a:off x="19310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29A4E19D-D8BB-45C3-B7A4-4333BAC4BB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3F5D1B42-8302-4931-82E5-6DC03F0A7C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656CEA1E-0313-4598-8FC3-3BF24959FD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EBC7480A-4CC9-4EAC-AFF8-7A8ECA8666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73B83BBE-CD70-4312-8625-F096EAA9FD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8387B45D-9B61-4C0E-8CB4-8C4823625C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5D96DA8E-0B8C-4407-84CA-0B2D374F1E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4A55FC83-8160-4C72-9C2D-DAAD332121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79A51DBC-CCD1-40E2-B410-BFEF252947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AD089671-58A0-437E-B963-B8A7B86304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8A5C4829-6A8D-4848-8817-932868E10E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a:extLst>
            <a:ext uri="{FF2B5EF4-FFF2-40B4-BE49-F238E27FC236}">
              <a16:creationId xmlns:a16="http://schemas.microsoft.com/office/drawing/2014/main" id="{D777A152-07FE-4C71-BDAD-92A1D598BC3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803046CE-DCB9-450B-9862-6F7E64AA4E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a:extLst>
            <a:ext uri="{FF2B5EF4-FFF2-40B4-BE49-F238E27FC236}">
              <a16:creationId xmlns:a16="http://schemas.microsoft.com/office/drawing/2014/main" id="{9E35E39C-1036-447D-9207-176C9BB0729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a:extLst>
            <a:ext uri="{FF2B5EF4-FFF2-40B4-BE49-F238E27FC236}">
              <a16:creationId xmlns:a16="http://schemas.microsoft.com/office/drawing/2014/main" id="{EF5EBE4A-895B-4235-A058-ACFE9BDC1B8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a:extLst>
            <a:ext uri="{FF2B5EF4-FFF2-40B4-BE49-F238E27FC236}">
              <a16:creationId xmlns:a16="http://schemas.microsoft.com/office/drawing/2014/main" id="{67A2C293-2FB8-40BE-840F-6A9C54CF44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a:extLst>
            <a:ext uri="{FF2B5EF4-FFF2-40B4-BE49-F238E27FC236}">
              <a16:creationId xmlns:a16="http://schemas.microsoft.com/office/drawing/2014/main" id="{BF64C165-CDA4-47FF-AD28-8CE12F0654A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a:extLst>
            <a:ext uri="{FF2B5EF4-FFF2-40B4-BE49-F238E27FC236}">
              <a16:creationId xmlns:a16="http://schemas.microsoft.com/office/drawing/2014/main" id="{62B1DC60-8F2D-4EDE-A395-4CD15A970C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a:extLst>
            <a:ext uri="{FF2B5EF4-FFF2-40B4-BE49-F238E27FC236}">
              <a16:creationId xmlns:a16="http://schemas.microsoft.com/office/drawing/2014/main" id="{46E5E3E1-7AA5-4F2E-ADE6-10E30A3D7B8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a:extLst>
            <a:ext uri="{FF2B5EF4-FFF2-40B4-BE49-F238E27FC236}">
              <a16:creationId xmlns:a16="http://schemas.microsoft.com/office/drawing/2014/main" id="{5431B367-A8A1-4171-A844-05913F49AB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a:extLst>
            <a:ext uri="{FF2B5EF4-FFF2-40B4-BE49-F238E27FC236}">
              <a16:creationId xmlns:a16="http://schemas.microsoft.com/office/drawing/2014/main" id="{C41B5727-6169-4C6E-9D4F-B5A7183BED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a:extLst>
            <a:ext uri="{FF2B5EF4-FFF2-40B4-BE49-F238E27FC236}">
              <a16:creationId xmlns:a16="http://schemas.microsoft.com/office/drawing/2014/main" id="{4A095EA1-F420-4C5C-905A-A7F11508A7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a:extLst>
            <a:ext uri="{FF2B5EF4-FFF2-40B4-BE49-F238E27FC236}">
              <a16:creationId xmlns:a16="http://schemas.microsoft.com/office/drawing/2014/main" id="{52DAFA33-12AE-400C-AED8-E9AB2E934BE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AD52C886-9B07-4B20-B74C-EABEBFBAFC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a:extLst>
            <a:ext uri="{FF2B5EF4-FFF2-40B4-BE49-F238E27FC236}">
              <a16:creationId xmlns:a16="http://schemas.microsoft.com/office/drawing/2014/main" id="{82D45E30-0615-41CF-B22A-C840B4CAB3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a:extLst>
            <a:ext uri="{FF2B5EF4-FFF2-40B4-BE49-F238E27FC236}">
              <a16:creationId xmlns:a16="http://schemas.microsoft.com/office/drawing/2014/main" id="{9346D932-9A9A-49A5-BAC7-CCEF22BED100}"/>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a:extLst>
            <a:ext uri="{FF2B5EF4-FFF2-40B4-BE49-F238E27FC236}">
              <a16:creationId xmlns:a16="http://schemas.microsoft.com/office/drawing/2014/main" id="{F15539B2-DE67-4F87-AA70-5B87D43E8653}"/>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a:extLst>
            <a:ext uri="{FF2B5EF4-FFF2-40B4-BE49-F238E27FC236}">
              <a16:creationId xmlns:a16="http://schemas.microsoft.com/office/drawing/2014/main" id="{5E9F94E2-ACB3-43B8-B784-64D267ADAB9C}"/>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a:extLst>
            <a:ext uri="{FF2B5EF4-FFF2-40B4-BE49-F238E27FC236}">
              <a16:creationId xmlns:a16="http://schemas.microsoft.com/office/drawing/2014/main" id="{8F705A44-F2EF-4C89-AE5F-1896345A778C}"/>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a:extLst>
            <a:ext uri="{FF2B5EF4-FFF2-40B4-BE49-F238E27FC236}">
              <a16:creationId xmlns:a16="http://schemas.microsoft.com/office/drawing/2014/main" id="{3435E78A-834F-4128-8103-3542808D6E14}"/>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a:extLst>
            <a:ext uri="{FF2B5EF4-FFF2-40B4-BE49-F238E27FC236}">
              <a16:creationId xmlns:a16="http://schemas.microsoft.com/office/drawing/2014/main" id="{D34FCEF7-04A2-4912-9841-9C392BA0ABB5}"/>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a:extLst>
            <a:ext uri="{FF2B5EF4-FFF2-40B4-BE49-F238E27FC236}">
              <a16:creationId xmlns:a16="http://schemas.microsoft.com/office/drawing/2014/main" id="{DBE0CF6B-9315-47AC-9729-E2441F5BF0E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a:extLst>
            <a:ext uri="{FF2B5EF4-FFF2-40B4-BE49-F238E27FC236}">
              <a16:creationId xmlns:a16="http://schemas.microsoft.com/office/drawing/2014/main" id="{0198E2E2-739E-4AC6-B043-FD291E6F0215}"/>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a:extLst>
            <a:ext uri="{FF2B5EF4-FFF2-40B4-BE49-F238E27FC236}">
              <a16:creationId xmlns:a16="http://schemas.microsoft.com/office/drawing/2014/main" id="{19A6B96B-55A3-414F-A95F-B51E82BAE227}"/>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a:extLst>
            <a:ext uri="{FF2B5EF4-FFF2-40B4-BE49-F238E27FC236}">
              <a16:creationId xmlns:a16="http://schemas.microsoft.com/office/drawing/2014/main" id="{94F40A62-FDEC-4005-833A-02BE9D4EC26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a:extLst>
            <a:ext uri="{FF2B5EF4-FFF2-40B4-BE49-F238E27FC236}">
              <a16:creationId xmlns:a16="http://schemas.microsoft.com/office/drawing/2014/main" id="{33DB8740-6E2A-40DF-9263-ACABCD944D2F}"/>
            </a:ext>
          </a:extLst>
        </xdr:cNvPr>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D93BDEC-CF30-4CDE-8A7D-46A002C141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4C7DB0D-2D3B-4675-B714-1AACE28737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864A763-FBB0-41AD-B009-68D6FABFAA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77C601F-DAD6-4524-BF15-A352E31F55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037AD2C-D166-40E3-A325-E0F10CE59A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833" name="楕円 832">
          <a:extLst>
            <a:ext uri="{FF2B5EF4-FFF2-40B4-BE49-F238E27FC236}">
              <a16:creationId xmlns:a16="http://schemas.microsoft.com/office/drawing/2014/main" id="{931A0319-AF32-4D8C-A6E4-852B6311AE68}"/>
            </a:ext>
          </a:extLst>
        </xdr:cNvPr>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834" name="【庁舎】&#10;有形固定資産減価償却率該当値テキスト">
          <a:extLst>
            <a:ext uri="{FF2B5EF4-FFF2-40B4-BE49-F238E27FC236}">
              <a16:creationId xmlns:a16="http://schemas.microsoft.com/office/drawing/2014/main" id="{C0765093-55B2-46BE-956A-5F5FB8A94B19}"/>
            </a:ext>
          </a:extLst>
        </xdr:cNvPr>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835" name="楕円 834">
          <a:extLst>
            <a:ext uri="{FF2B5EF4-FFF2-40B4-BE49-F238E27FC236}">
              <a16:creationId xmlns:a16="http://schemas.microsoft.com/office/drawing/2014/main" id="{4ABBDFB6-68AC-40A0-9375-7A71E391DD69}"/>
            </a:ext>
          </a:extLst>
        </xdr:cNvPr>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104</xdr:row>
      <xdr:rowOff>133350</xdr:rowOff>
    </xdr:to>
    <xdr:cxnSp macro="">
      <xdr:nvCxnSpPr>
        <xdr:cNvPr id="836" name="直線コネクタ 835">
          <a:extLst>
            <a:ext uri="{FF2B5EF4-FFF2-40B4-BE49-F238E27FC236}">
              <a16:creationId xmlns:a16="http://schemas.microsoft.com/office/drawing/2014/main" id="{A80F255C-C93F-43FC-8D97-BE39038285D2}"/>
            </a:ext>
          </a:extLst>
        </xdr:cNvPr>
        <xdr:cNvCxnSpPr/>
      </xdr:nvCxnSpPr>
      <xdr:spPr>
        <a:xfrm>
          <a:off x="15481300" y="179429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37" name="楕円 836">
          <a:extLst>
            <a:ext uri="{FF2B5EF4-FFF2-40B4-BE49-F238E27FC236}">
              <a16:creationId xmlns:a16="http://schemas.microsoft.com/office/drawing/2014/main" id="{C30FD31A-2FB6-4101-959F-BE8B5A380F29}"/>
            </a:ext>
          </a:extLst>
        </xdr:cNvPr>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112123</xdr:rowOff>
    </xdr:to>
    <xdr:cxnSp macro="">
      <xdr:nvCxnSpPr>
        <xdr:cNvPr id="838" name="直線コネクタ 837">
          <a:extLst>
            <a:ext uri="{FF2B5EF4-FFF2-40B4-BE49-F238E27FC236}">
              <a16:creationId xmlns:a16="http://schemas.microsoft.com/office/drawing/2014/main" id="{08115466-4378-4342-B619-2DB3DB560941}"/>
            </a:ext>
          </a:extLst>
        </xdr:cNvPr>
        <xdr:cNvCxnSpPr/>
      </xdr:nvCxnSpPr>
      <xdr:spPr>
        <a:xfrm>
          <a:off x="14592300" y="179216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839" name="楕円 838">
          <a:extLst>
            <a:ext uri="{FF2B5EF4-FFF2-40B4-BE49-F238E27FC236}">
              <a16:creationId xmlns:a16="http://schemas.microsoft.com/office/drawing/2014/main" id="{ECCEA824-3527-46E8-A8A9-3ABA52745E29}"/>
            </a:ext>
          </a:extLst>
        </xdr:cNvPr>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90895</xdr:rowOff>
    </xdr:to>
    <xdr:cxnSp macro="">
      <xdr:nvCxnSpPr>
        <xdr:cNvPr id="840" name="直線コネクタ 839">
          <a:extLst>
            <a:ext uri="{FF2B5EF4-FFF2-40B4-BE49-F238E27FC236}">
              <a16:creationId xmlns:a16="http://schemas.microsoft.com/office/drawing/2014/main" id="{A9B6722D-9DF0-4E2E-AB1B-B432A3A82744}"/>
            </a:ext>
          </a:extLst>
        </xdr:cNvPr>
        <xdr:cNvCxnSpPr/>
      </xdr:nvCxnSpPr>
      <xdr:spPr>
        <a:xfrm>
          <a:off x="13703300" y="179004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a:extLst>
            <a:ext uri="{FF2B5EF4-FFF2-40B4-BE49-F238E27FC236}">
              <a16:creationId xmlns:a16="http://schemas.microsoft.com/office/drawing/2014/main" id="{A523FA1D-A57B-4924-9C0F-1EF26B3CB8AD}"/>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a:extLst>
            <a:ext uri="{FF2B5EF4-FFF2-40B4-BE49-F238E27FC236}">
              <a16:creationId xmlns:a16="http://schemas.microsoft.com/office/drawing/2014/main" id="{BD16060C-6F5C-480F-9293-B5B001DBCA72}"/>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43" name="n_3aveValue【庁舎】&#10;有形固定資産減価償却率">
          <a:extLst>
            <a:ext uri="{FF2B5EF4-FFF2-40B4-BE49-F238E27FC236}">
              <a16:creationId xmlns:a16="http://schemas.microsoft.com/office/drawing/2014/main" id="{51A53432-86C0-4105-8A7E-76AFB2C33F22}"/>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a:extLst>
            <a:ext uri="{FF2B5EF4-FFF2-40B4-BE49-F238E27FC236}">
              <a16:creationId xmlns:a16="http://schemas.microsoft.com/office/drawing/2014/main" id="{667B1C3B-CDAF-4892-9A2F-F698C049E2AB}"/>
            </a:ext>
          </a:extLst>
        </xdr:cNvPr>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154050</xdr:rowOff>
    </xdr:from>
    <xdr:ext cx="405111" cy="259045"/>
    <xdr:sp macro="" textlink="">
      <xdr:nvSpPr>
        <xdr:cNvPr id="845" name="n_1mainValue【庁舎】&#10;有形固定資産減価償却率">
          <a:extLst>
            <a:ext uri="{FF2B5EF4-FFF2-40B4-BE49-F238E27FC236}">
              <a16:creationId xmlns:a16="http://schemas.microsoft.com/office/drawing/2014/main" id="{6A4934F5-B59A-4B15-99F1-D182E545AD53}"/>
            </a:ext>
          </a:extLst>
        </xdr:cNvPr>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46" name="n_2mainValue【庁舎】&#10;有形固定資産減価償却率">
          <a:extLst>
            <a:ext uri="{FF2B5EF4-FFF2-40B4-BE49-F238E27FC236}">
              <a16:creationId xmlns:a16="http://schemas.microsoft.com/office/drawing/2014/main" id="{0E0F9D05-1B32-49E8-80D4-3C6FD507B64C}"/>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847" name="n_3mainValue【庁舎】&#10;有形固定資産減価償却率">
          <a:extLst>
            <a:ext uri="{FF2B5EF4-FFF2-40B4-BE49-F238E27FC236}">
              <a16:creationId xmlns:a16="http://schemas.microsoft.com/office/drawing/2014/main" id="{2ADFC35A-E70D-44BB-98E4-D81062F35A02}"/>
            </a:ext>
          </a:extLst>
        </xdr:cNvPr>
        <xdr:cNvSpPr txBox="1"/>
      </xdr:nvSpPr>
      <xdr:spPr>
        <a:xfrm>
          <a:off x="13500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FA0C3D8C-0958-4261-B6F1-5459B3A894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B251E2E8-AE8E-4D65-880A-D08E9C1BCF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DE0D4872-1595-4197-8106-94F7B157A5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5262781A-2FA1-47D7-9662-D8EE123804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FE2AD8E9-8107-4484-8149-E20CCAD775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CEEE22DC-8506-4BEB-9270-9707B83BF0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AD21CFC5-863E-43E3-9A3F-EF4494BC35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FDAE1A5F-1F15-4CA9-B080-187D41C495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8B73E12C-A5AE-4E75-9B6A-1CF6D27746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1ED954F2-4D2F-4BA2-9953-C07D22D5AC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a:extLst>
            <a:ext uri="{FF2B5EF4-FFF2-40B4-BE49-F238E27FC236}">
              <a16:creationId xmlns:a16="http://schemas.microsoft.com/office/drawing/2014/main" id="{14141ED4-F47C-45C3-BAB4-35FD342A16C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a:extLst>
            <a:ext uri="{FF2B5EF4-FFF2-40B4-BE49-F238E27FC236}">
              <a16:creationId xmlns:a16="http://schemas.microsoft.com/office/drawing/2014/main" id="{EDC8DE43-C0D0-4FE5-BBAD-CAFAB8C00C3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a:extLst>
            <a:ext uri="{FF2B5EF4-FFF2-40B4-BE49-F238E27FC236}">
              <a16:creationId xmlns:a16="http://schemas.microsoft.com/office/drawing/2014/main" id="{5C4532EB-A2A9-4CB2-B343-B1CD166A67F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a:extLst>
            <a:ext uri="{FF2B5EF4-FFF2-40B4-BE49-F238E27FC236}">
              <a16:creationId xmlns:a16="http://schemas.microsoft.com/office/drawing/2014/main" id="{54C4ACE1-9B16-4FBE-A72D-F3038278E43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a:extLst>
            <a:ext uri="{FF2B5EF4-FFF2-40B4-BE49-F238E27FC236}">
              <a16:creationId xmlns:a16="http://schemas.microsoft.com/office/drawing/2014/main" id="{F4BB9176-E628-41CD-9401-754EEAAD43F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a:extLst>
            <a:ext uri="{FF2B5EF4-FFF2-40B4-BE49-F238E27FC236}">
              <a16:creationId xmlns:a16="http://schemas.microsoft.com/office/drawing/2014/main" id="{BDCCF7C0-9809-4743-BE3E-0AE82AA8BA4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a:extLst>
            <a:ext uri="{FF2B5EF4-FFF2-40B4-BE49-F238E27FC236}">
              <a16:creationId xmlns:a16="http://schemas.microsoft.com/office/drawing/2014/main" id="{C3F1453C-A9E5-400B-936C-53E70E2BFA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a:extLst>
            <a:ext uri="{FF2B5EF4-FFF2-40B4-BE49-F238E27FC236}">
              <a16:creationId xmlns:a16="http://schemas.microsoft.com/office/drawing/2014/main" id="{3ED042F0-F70E-4F33-A2E4-AC76C413A72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05DF4DFD-11F0-4113-A537-D8F23398EB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24C021F6-AF79-4144-8C76-62808F00E8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a:extLst>
            <a:ext uri="{FF2B5EF4-FFF2-40B4-BE49-F238E27FC236}">
              <a16:creationId xmlns:a16="http://schemas.microsoft.com/office/drawing/2014/main" id="{F313F8B4-1C87-42F4-A46B-B51D14B9E0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a:extLst>
            <a:ext uri="{FF2B5EF4-FFF2-40B4-BE49-F238E27FC236}">
              <a16:creationId xmlns:a16="http://schemas.microsoft.com/office/drawing/2014/main" id="{57B625EE-D274-4A05-B38B-E3B9FFA927C7}"/>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a:extLst>
            <a:ext uri="{FF2B5EF4-FFF2-40B4-BE49-F238E27FC236}">
              <a16:creationId xmlns:a16="http://schemas.microsoft.com/office/drawing/2014/main" id="{58BA2CFB-9066-4205-99FA-05ACAE8578EC}"/>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a:extLst>
            <a:ext uri="{FF2B5EF4-FFF2-40B4-BE49-F238E27FC236}">
              <a16:creationId xmlns:a16="http://schemas.microsoft.com/office/drawing/2014/main" id="{4727C4A9-1F1E-422C-A39D-7DFDB351BE71}"/>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a:extLst>
            <a:ext uri="{FF2B5EF4-FFF2-40B4-BE49-F238E27FC236}">
              <a16:creationId xmlns:a16="http://schemas.microsoft.com/office/drawing/2014/main" id="{B9DDA056-4677-4D2A-ABE7-878209767AB0}"/>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a:extLst>
            <a:ext uri="{FF2B5EF4-FFF2-40B4-BE49-F238E27FC236}">
              <a16:creationId xmlns:a16="http://schemas.microsoft.com/office/drawing/2014/main" id="{B85A170A-47B3-419A-9B47-CF9870080B16}"/>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a:extLst>
            <a:ext uri="{FF2B5EF4-FFF2-40B4-BE49-F238E27FC236}">
              <a16:creationId xmlns:a16="http://schemas.microsoft.com/office/drawing/2014/main" id="{FD09C057-BEBD-4F59-BBE0-E382E9DCE3FB}"/>
            </a:ext>
          </a:extLst>
        </xdr:cNvPr>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a:extLst>
            <a:ext uri="{FF2B5EF4-FFF2-40B4-BE49-F238E27FC236}">
              <a16:creationId xmlns:a16="http://schemas.microsoft.com/office/drawing/2014/main" id="{62C9B87C-141F-41DC-BA87-05CF9C09E451}"/>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a:extLst>
            <a:ext uri="{FF2B5EF4-FFF2-40B4-BE49-F238E27FC236}">
              <a16:creationId xmlns:a16="http://schemas.microsoft.com/office/drawing/2014/main" id="{1C3B12B3-6169-454A-B803-025328A63879}"/>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a:extLst>
            <a:ext uri="{FF2B5EF4-FFF2-40B4-BE49-F238E27FC236}">
              <a16:creationId xmlns:a16="http://schemas.microsoft.com/office/drawing/2014/main" id="{597537C7-A7BA-4EAC-B15A-1EEEC0E25BC8}"/>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a:extLst>
            <a:ext uri="{FF2B5EF4-FFF2-40B4-BE49-F238E27FC236}">
              <a16:creationId xmlns:a16="http://schemas.microsoft.com/office/drawing/2014/main" id="{EC15E89A-8F5D-44B5-9BF1-B51364B2F5B6}"/>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a:extLst>
            <a:ext uri="{FF2B5EF4-FFF2-40B4-BE49-F238E27FC236}">
              <a16:creationId xmlns:a16="http://schemas.microsoft.com/office/drawing/2014/main" id="{F30E547A-3B38-42A4-91A2-D5140C2E05E3}"/>
            </a:ext>
          </a:extLst>
        </xdr:cNvPr>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8B1FC75-5352-4E22-8D1F-A1942DA3D4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DA35727-5B7B-42DD-8948-9EEC1E1779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8274392-F2F0-45B5-BFEB-329B2B8AF7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F6B55D6-90FC-4422-B56A-6E31633C94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5D993BA-4111-4862-AAE3-E6FFAC6F680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85" name="楕円 884">
          <a:extLst>
            <a:ext uri="{FF2B5EF4-FFF2-40B4-BE49-F238E27FC236}">
              <a16:creationId xmlns:a16="http://schemas.microsoft.com/office/drawing/2014/main" id="{C0C9331D-C0B3-4BD6-9A5C-6539A57DB5E2}"/>
            </a:ext>
          </a:extLst>
        </xdr:cNvPr>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886" name="【庁舎】&#10;一人当たり面積該当値テキスト">
          <a:extLst>
            <a:ext uri="{FF2B5EF4-FFF2-40B4-BE49-F238E27FC236}">
              <a16:creationId xmlns:a16="http://schemas.microsoft.com/office/drawing/2014/main" id="{1EBCD4BD-9491-477E-9280-0FCFBC0B6520}"/>
            </a:ext>
          </a:extLst>
        </xdr:cNvPr>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887" name="楕円 886">
          <a:extLst>
            <a:ext uri="{FF2B5EF4-FFF2-40B4-BE49-F238E27FC236}">
              <a16:creationId xmlns:a16="http://schemas.microsoft.com/office/drawing/2014/main" id="{C7105FBF-6269-43D8-9163-99FF282B9FCB}"/>
            </a:ext>
          </a:extLst>
        </xdr:cNvPr>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39624</xdr:rowOff>
    </xdr:to>
    <xdr:cxnSp macro="">
      <xdr:nvCxnSpPr>
        <xdr:cNvPr id="888" name="直線コネクタ 887">
          <a:extLst>
            <a:ext uri="{FF2B5EF4-FFF2-40B4-BE49-F238E27FC236}">
              <a16:creationId xmlns:a16="http://schemas.microsoft.com/office/drawing/2014/main" id="{9FE3827B-842D-4C57-ADE0-5F8A1E8A274D}"/>
            </a:ext>
          </a:extLst>
        </xdr:cNvPr>
        <xdr:cNvCxnSpPr/>
      </xdr:nvCxnSpPr>
      <xdr:spPr>
        <a:xfrm flipV="1">
          <a:off x="21323300" y="178612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889" name="楕円 888">
          <a:extLst>
            <a:ext uri="{FF2B5EF4-FFF2-40B4-BE49-F238E27FC236}">
              <a16:creationId xmlns:a16="http://schemas.microsoft.com/office/drawing/2014/main" id="{C046E97A-E9B6-460A-9B72-8821B02C387E}"/>
            </a:ext>
          </a:extLst>
        </xdr:cNvPr>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48768</xdr:rowOff>
    </xdr:to>
    <xdr:cxnSp macro="">
      <xdr:nvCxnSpPr>
        <xdr:cNvPr id="890" name="直線コネクタ 889">
          <a:extLst>
            <a:ext uri="{FF2B5EF4-FFF2-40B4-BE49-F238E27FC236}">
              <a16:creationId xmlns:a16="http://schemas.microsoft.com/office/drawing/2014/main" id="{66819F3A-5AAB-4B84-8999-2EB94F0B91BB}"/>
            </a:ext>
          </a:extLst>
        </xdr:cNvPr>
        <xdr:cNvCxnSpPr/>
      </xdr:nvCxnSpPr>
      <xdr:spPr>
        <a:xfrm flipV="1">
          <a:off x="20434300" y="17870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7113</xdr:rowOff>
    </xdr:from>
    <xdr:to>
      <xdr:col>102</xdr:col>
      <xdr:colOff>165100</xdr:colOff>
      <xdr:row>104</xdr:row>
      <xdr:rowOff>108713</xdr:rowOff>
    </xdr:to>
    <xdr:sp macro="" textlink="">
      <xdr:nvSpPr>
        <xdr:cNvPr id="891" name="楕円 890">
          <a:extLst>
            <a:ext uri="{FF2B5EF4-FFF2-40B4-BE49-F238E27FC236}">
              <a16:creationId xmlns:a16="http://schemas.microsoft.com/office/drawing/2014/main" id="{80109F89-F2E3-4078-8471-0BF31B5F5C11}"/>
            </a:ext>
          </a:extLst>
        </xdr:cNvPr>
        <xdr:cNvSpPr/>
      </xdr:nvSpPr>
      <xdr:spPr>
        <a:xfrm>
          <a:off x="19494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57913</xdr:rowOff>
    </xdr:to>
    <xdr:cxnSp macro="">
      <xdr:nvCxnSpPr>
        <xdr:cNvPr id="892" name="直線コネクタ 891">
          <a:extLst>
            <a:ext uri="{FF2B5EF4-FFF2-40B4-BE49-F238E27FC236}">
              <a16:creationId xmlns:a16="http://schemas.microsoft.com/office/drawing/2014/main" id="{29080959-4629-4DE6-86CF-FCC3395DDC72}"/>
            </a:ext>
          </a:extLst>
        </xdr:cNvPr>
        <xdr:cNvCxnSpPr/>
      </xdr:nvCxnSpPr>
      <xdr:spPr>
        <a:xfrm flipV="1">
          <a:off x="19545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93" name="n_1aveValue【庁舎】&#10;一人当たり面積">
          <a:extLst>
            <a:ext uri="{FF2B5EF4-FFF2-40B4-BE49-F238E27FC236}">
              <a16:creationId xmlns:a16="http://schemas.microsoft.com/office/drawing/2014/main" id="{3FB24956-52AA-401E-8BFA-DEB99551232A}"/>
            </a:ext>
          </a:extLst>
        </xdr:cNvPr>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94" name="n_2aveValue【庁舎】&#10;一人当たり面積">
          <a:extLst>
            <a:ext uri="{FF2B5EF4-FFF2-40B4-BE49-F238E27FC236}">
              <a16:creationId xmlns:a16="http://schemas.microsoft.com/office/drawing/2014/main" id="{53D37A14-396A-4276-BD2F-AAB74DAE86E7}"/>
            </a:ext>
          </a:extLst>
        </xdr:cNvPr>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5" name="n_3aveValue【庁舎】&#10;一人当たり面積">
          <a:extLst>
            <a:ext uri="{FF2B5EF4-FFF2-40B4-BE49-F238E27FC236}">
              <a16:creationId xmlns:a16="http://schemas.microsoft.com/office/drawing/2014/main" id="{9DA20144-F64C-4FFB-A189-4DF2B4AC1CFC}"/>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a:extLst>
            <a:ext uri="{FF2B5EF4-FFF2-40B4-BE49-F238E27FC236}">
              <a16:creationId xmlns:a16="http://schemas.microsoft.com/office/drawing/2014/main" id="{8C0546E6-F2D7-4155-8F0A-02B96D0612C5}"/>
            </a:ext>
          </a:extLst>
        </xdr:cNvPr>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897" name="n_1mainValue【庁舎】&#10;一人当たり面積">
          <a:extLst>
            <a:ext uri="{FF2B5EF4-FFF2-40B4-BE49-F238E27FC236}">
              <a16:creationId xmlns:a16="http://schemas.microsoft.com/office/drawing/2014/main" id="{0AAC59C5-2903-4C6B-907B-E7869EE45B0A}"/>
            </a:ext>
          </a:extLst>
        </xdr:cNvPr>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898" name="n_2mainValue【庁舎】&#10;一人当たり面積">
          <a:extLst>
            <a:ext uri="{FF2B5EF4-FFF2-40B4-BE49-F238E27FC236}">
              <a16:creationId xmlns:a16="http://schemas.microsoft.com/office/drawing/2014/main" id="{B08E0E7A-9CF3-4EFA-BA23-CD583F8B4B49}"/>
            </a:ext>
          </a:extLst>
        </xdr:cNvPr>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125240</xdr:rowOff>
    </xdr:from>
    <xdr:ext cx="469744" cy="259045"/>
    <xdr:sp macro="" textlink="">
      <xdr:nvSpPr>
        <xdr:cNvPr id="899" name="n_3mainValue【庁舎】&#10;一人当たり面積">
          <a:extLst>
            <a:ext uri="{FF2B5EF4-FFF2-40B4-BE49-F238E27FC236}">
              <a16:creationId xmlns:a16="http://schemas.microsoft.com/office/drawing/2014/main" id="{72EA46C9-65B7-432D-8459-A4F16A9B5789}"/>
            </a:ext>
          </a:extLst>
        </xdr:cNvPr>
        <xdr:cNvSpPr txBox="1"/>
      </xdr:nvSpPr>
      <xdr:spPr>
        <a:xfrm>
          <a:off x="19310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a:extLst>
            <a:ext uri="{FF2B5EF4-FFF2-40B4-BE49-F238E27FC236}">
              <a16:creationId xmlns:a16="http://schemas.microsoft.com/office/drawing/2014/main" id="{02925C63-1D07-4746-8356-4A8329D516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a:extLst>
            <a:ext uri="{FF2B5EF4-FFF2-40B4-BE49-F238E27FC236}">
              <a16:creationId xmlns:a16="http://schemas.microsoft.com/office/drawing/2014/main" id="{E466F49B-D06E-4B57-810B-ADB78CF0CA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a:extLst>
            <a:ext uri="{FF2B5EF4-FFF2-40B4-BE49-F238E27FC236}">
              <a16:creationId xmlns:a16="http://schemas.microsoft.com/office/drawing/2014/main" id="{D57DB0C2-2C58-401A-9D58-F25F6F1B2D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福祉施設、市民会館、庁舎であり、低くなっている施設は図書館、一般廃棄物処理施設、体育館・プール、保健センター・保健所、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また、一般廃棄物処理施設を除いた施設の一人当たり面積は、軒並み類似団体平均を上回っている。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今後は、釧路市公共施設等総合管理計画に基づき、施設保有量の最適化、維持管理コストの縮減、更新費用の負担軽減と平準化など、適切な運営に努める。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168,086
167,051
1,363.29
93,915,281
93,835,143
79,705
48,352,751
116,543,877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人口の減少や長引く地域経済の低迷により、財政基盤が弱く、類似団体平均を大きく下回っている。この対策として、平成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釧路市財政健全化推進プラン」に沿った各種健全化の着実な実行を基本としながら、歳入に見合った歳出規模の実現を図るため、事務事業の見直しや市税等の収納強化対策など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市税、普通交付税の増加、及び補助費等の減少などにより、経常収支比率は前年度比で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ことから、引き続き、財政構造の改善に向け税収をはじめ各種の収入確保に努めるとともに、業務のアウトソーシングや、「返す以上に借りない」という方針に基づく公債費の縮減などにより、財政構造の弾力化を推し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86481</xdr:rowOff>
    </xdr:from>
    <xdr:to>
      <xdr:col>23</xdr:col>
      <xdr:colOff>133350</xdr:colOff>
      <xdr:row>65</xdr:row>
      <xdr:rowOff>52917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5928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52917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363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155424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3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64</xdr:row>
      <xdr:rowOff>155424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19228"/>
          <a:ext cx="889000" cy="6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7758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104624</xdr:rowOff>
    </xdr:from>
    <xdr:to>
      <xdr:col>11</xdr:col>
      <xdr:colOff>82550</xdr:colOff>
      <xdr:row>65</xdr:row>
      <xdr:rowOff>34774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19551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96355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人件費については、消防事務を直接行っていることや動物園を有していることなどにより、類似団体の平均を上回っているものと考えている。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これまでも人件費の縮減に努めているが、人口減少が進んでいることから、人口一人当たりの人件費・物件費等が増大している状況にある。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今後も、業務の効率化を図り、人件費の縮減に努めていく。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31486</xdr:rowOff>
    </xdr:from>
    <xdr:to>
      <xdr:col>23</xdr:col>
      <xdr:colOff>133350</xdr:colOff>
      <xdr:row>85</xdr:row>
      <xdr:rowOff>107311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604736"/>
          <a:ext cx="838200" cy="7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31486</xdr:rowOff>
    </xdr:from>
    <xdr:to>
      <xdr:col>19</xdr:col>
      <xdr:colOff>133350</xdr:colOff>
      <xdr:row>85</xdr:row>
      <xdr:rowOff>33852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604736"/>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2668</xdr:rowOff>
    </xdr:from>
    <xdr:to>
      <xdr:col>15</xdr:col>
      <xdr:colOff>82550</xdr:colOff>
      <xdr:row>85</xdr:row>
      <xdr:rowOff>33852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575918"/>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126926</xdr:rowOff>
    </xdr:from>
    <xdr:to>
      <xdr:col>11</xdr:col>
      <xdr:colOff>31750</xdr:colOff>
      <xdr:row>85</xdr:row>
      <xdr:rowOff>2668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528726"/>
          <a:ext cx="889000" cy="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97175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56511</xdr:rowOff>
    </xdr:from>
    <xdr:to>
      <xdr:col>23</xdr:col>
      <xdr:colOff>184150</xdr:colOff>
      <xdr:row>85</xdr:row>
      <xdr:rowOff>158111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28588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6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152136</xdr:rowOff>
    </xdr:from>
    <xdr:to>
      <xdr:col>19</xdr:col>
      <xdr:colOff>184150</xdr:colOff>
      <xdr:row>85</xdr:row>
      <xdr:rowOff>82286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67063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154502</xdr:rowOff>
    </xdr:from>
    <xdr:to>
      <xdr:col>15</xdr:col>
      <xdr:colOff>133350</xdr:colOff>
      <xdr:row>85</xdr:row>
      <xdr:rowOff>84652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5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69429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64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123318</xdr:rowOff>
    </xdr:from>
    <xdr:to>
      <xdr:col>11</xdr:col>
      <xdr:colOff>82550</xdr:colOff>
      <xdr:row>85</xdr:row>
      <xdr:rowOff>53468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5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38245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61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76126</xdr:rowOff>
    </xdr:from>
    <xdr:to>
      <xdr:col>7</xdr:col>
      <xdr:colOff>31750</xdr:colOff>
      <xdr:row>85</xdr:row>
      <xdr:rowOff>6276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162503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5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行財政改革取組の一環として平成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年度から実施した給与の独自削減は平成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年度で終了したが、その後も国と同様の給与制度を維持してきたことにより、ラスパイレス指数は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今後も各種手当の見直し等を通じ、給与の適正化に努めていく。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446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162984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11641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市町合併以降、</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人を超える職員数の削減を行ってきたが、類似団体との比較では平均を上回っている。</a:t>
          </a:r>
        </a:p>
        <a:p>
          <a:r>
            <a:rPr kumimoji="1" lang="ja-JP" altLang="en-US" sz="1300">
              <a:latin typeface="ＭＳ Ｐゴシック" panose="020B0600070205080204" pitchFamily="50" charset="-128"/>
              <a:ea typeface="ＭＳ Ｐゴシック" panose="020B0600070205080204" pitchFamily="50" charset="-128"/>
            </a:rPr>
            <a:t>人口減少が急速に進んだことに加え、</a:t>
          </a:r>
          <a:r>
            <a:rPr kumimoji="1" lang="en-US" altLang="ja-JP" sz="1300">
              <a:latin typeface="ＭＳ Ｐゴシック" panose="020B0600070205080204" pitchFamily="50" charset="-128"/>
              <a:ea typeface="ＭＳ Ｐゴシック" panose="020B0600070205080204" pitchFamily="50" charset="-128"/>
            </a:rPr>
            <a:t>1,300</a:t>
          </a:r>
          <a:r>
            <a:rPr kumimoji="1" lang="ja-JP" altLang="en-US" sz="1300">
              <a:latin typeface="ＭＳ Ｐゴシック" panose="020B0600070205080204" pitchFamily="50" charset="-128"/>
              <a:ea typeface="ＭＳ Ｐゴシック" panose="020B0600070205080204" pitchFamily="50" charset="-128"/>
            </a:rPr>
            <a:t>平方キロメートルを超える全国でも有数の広大な面積を管轄していることや、隣町から消防事務を受託していること、さらには、港湾、市立高校、動物園部門を有していること、生活保護の受給率が高いことなどが要因であると考えている。今後、デジタル化の推進などによる業務の効率化を進めながら適正な定員管理に努め、限られた経営資源を有効活用できる行政執行体制の構築に取り組んで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134257</xdr:rowOff>
    </xdr:from>
    <xdr:to>
      <xdr:col>81</xdr:col>
      <xdr:colOff>44450</xdr:colOff>
      <xdr:row>67</xdr:row>
      <xdr:rowOff>31750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4499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134257</xdr:rowOff>
    </xdr:from>
    <xdr:to>
      <xdr:col>77</xdr:col>
      <xdr:colOff>44450</xdr:colOff>
      <xdr:row>67</xdr:row>
      <xdr:rowOff>4173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4499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141151</xdr:rowOff>
    </xdr:from>
    <xdr:to>
      <xdr:col>72</xdr:col>
      <xdr:colOff>203200</xdr:colOff>
      <xdr:row>67</xdr:row>
      <xdr:rowOff>4173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4568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113574</xdr:rowOff>
    </xdr:from>
    <xdr:to>
      <xdr:col>68</xdr:col>
      <xdr:colOff>152400</xdr:colOff>
      <xdr:row>66</xdr:row>
      <xdr:rowOff>141151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4292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152400</xdr:rowOff>
    </xdr:from>
    <xdr:to>
      <xdr:col>81</xdr:col>
      <xdr:colOff>95250</xdr:colOff>
      <xdr:row>67</xdr:row>
      <xdr:rowOff>82550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48277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83457</xdr:rowOff>
    </xdr:from>
    <xdr:to>
      <xdr:col>77</xdr:col>
      <xdr:colOff>95250</xdr:colOff>
      <xdr:row>67</xdr:row>
      <xdr:rowOff>13607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169834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124823</xdr:rowOff>
    </xdr:from>
    <xdr:to>
      <xdr:col>73</xdr:col>
      <xdr:colOff>44450</xdr:colOff>
      <xdr:row>67</xdr:row>
      <xdr:rowOff>54973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39750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90351</xdr:rowOff>
    </xdr:from>
    <xdr:to>
      <xdr:col>68</xdr:col>
      <xdr:colOff>203200</xdr:colOff>
      <xdr:row>67</xdr:row>
      <xdr:rowOff>20501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5278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62774</xdr:rowOff>
    </xdr:from>
    <xdr:to>
      <xdr:col>64</xdr:col>
      <xdr:colOff>152400</xdr:colOff>
      <xdr:row>66</xdr:row>
      <xdr:rowOff>164374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149151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第三セクター等改革推進債（振興公社分）の償還が始まった平成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％以上で高止まり傾向にあったが、その他の元利償還金の減等により、平成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令和元年度においては、単年度比率は前年度と比べてほぼ横ばいであったが、単年度比率の高かった平成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年度分が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カ年平均から除かれたため、前年度比で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依然として類似団体平均を大きく上回っているため、今後も「返す以上に借りない」という方針に基づき、公債費の縮減に努める。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5141</xdr:rowOff>
    </xdr:from>
    <xdr:to>
      <xdr:col>81</xdr:col>
      <xdr:colOff>44450</xdr:colOff>
      <xdr:row>45</xdr:row>
      <xdr:rowOff>16631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5141</xdr:rowOff>
    </xdr:from>
    <xdr:to>
      <xdr:col>77</xdr:col>
      <xdr:colOff>44450</xdr:colOff>
      <xdr:row>45</xdr:row>
      <xdr:rowOff>16631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5141</xdr:rowOff>
    </xdr:from>
    <xdr:to>
      <xdr:col>72</xdr:col>
      <xdr:colOff>203200</xdr:colOff>
      <xdr:row>45</xdr:row>
      <xdr:rowOff>28122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7203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28122</xdr:rowOff>
    </xdr:from>
    <xdr:to>
      <xdr:col>68</xdr:col>
      <xdr:colOff>152400</xdr:colOff>
      <xdr:row>45</xdr:row>
      <xdr:rowOff>85574</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7433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125791</xdr:rowOff>
    </xdr:from>
    <xdr:to>
      <xdr:col>81</xdr:col>
      <xdr:colOff>95250</xdr:colOff>
      <xdr:row>45</xdr:row>
      <xdr:rowOff>55941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21668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137281</xdr:rowOff>
    </xdr:from>
    <xdr:to>
      <xdr:col>77</xdr:col>
      <xdr:colOff>95250</xdr:colOff>
      <xdr:row>45</xdr:row>
      <xdr:rowOff>67431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52208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125791</xdr:rowOff>
    </xdr:from>
    <xdr:to>
      <xdr:col>73</xdr:col>
      <xdr:colOff>44450</xdr:colOff>
      <xdr:row>45</xdr:row>
      <xdr:rowOff>55941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40718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148772</xdr:rowOff>
    </xdr:from>
    <xdr:to>
      <xdr:col>68</xdr:col>
      <xdr:colOff>203200</xdr:colOff>
      <xdr:row>45</xdr:row>
      <xdr:rowOff>78922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63699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34774</xdr:rowOff>
    </xdr:from>
    <xdr:to>
      <xdr:col>64</xdr:col>
      <xdr:colOff>152400</xdr:colOff>
      <xdr:row>45</xdr:row>
      <xdr:rowOff>136374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121151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地方債残高の減少や充当可能基金の増加などにより、将来負担比率は年々減少しており、令和元年度は前年度比で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依然として類似団体平均を大きく上回っているため、今後もなお一層の収支改善に取り組み、財政健全化に努める。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62371</xdr:rowOff>
    </xdr:from>
    <xdr:to>
      <xdr:col>81</xdr:col>
      <xdr:colOff>44450</xdr:colOff>
      <xdr:row>21</xdr:row>
      <xdr:rowOff>26317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491371"/>
          <a:ext cx="8382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26317</xdr:rowOff>
    </xdr:from>
    <xdr:to>
      <xdr:col>77</xdr:col>
      <xdr:colOff>44450</xdr:colOff>
      <xdr:row>21</xdr:row>
      <xdr:rowOff>153670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626767"/>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153670</xdr:rowOff>
    </xdr:from>
    <xdr:to>
      <xdr:col>72</xdr:col>
      <xdr:colOff>203200</xdr:colOff>
      <xdr:row>22</xdr:row>
      <xdr:rowOff>93486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754120"/>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93486</xdr:rowOff>
    </xdr:from>
    <xdr:to>
      <xdr:col>68</xdr:col>
      <xdr:colOff>152400</xdr:colOff>
      <xdr:row>23</xdr:row>
      <xdr:rowOff>34643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86538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11571</xdr:rowOff>
    </xdr:from>
    <xdr:to>
      <xdr:col>81</xdr:col>
      <xdr:colOff>95250</xdr:colOff>
      <xdr:row>20</xdr:row>
      <xdr:rowOff>113171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4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155098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41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146967</xdr:rowOff>
    </xdr:from>
    <xdr:to>
      <xdr:col>77</xdr:col>
      <xdr:colOff>95250</xdr:colOff>
      <xdr:row>21</xdr:row>
      <xdr:rowOff>77117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5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61894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66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102870</xdr:rowOff>
    </xdr:from>
    <xdr:to>
      <xdr:col>73</xdr:col>
      <xdr:colOff>44450</xdr:colOff>
      <xdr:row>22</xdr:row>
      <xdr:rowOff>33020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17797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42686</xdr:rowOff>
    </xdr:from>
    <xdr:to>
      <xdr:col>68</xdr:col>
      <xdr:colOff>203200</xdr:colOff>
      <xdr:row>22</xdr:row>
      <xdr:rowOff>144286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8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129063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90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155293</xdr:rowOff>
    </xdr:from>
    <xdr:to>
      <xdr:col>64</xdr:col>
      <xdr:colOff>152400</xdr:colOff>
      <xdr:row>23</xdr:row>
      <xdr:rowOff>85443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9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70220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401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168,086
167,051
1,363.29
93,915,281
93,835,143
79,705
48,352,751
116,543,877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定員適正化計画等に基づく職員定数の見直しや財政健全化推進プランに基づいた業務のアウトソーシング、給与の独自削減等に取り組んできた結果、類似団体平均を下回っている。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引き続き業務のアウトソーシングや職員の適正配置により、人件費の抑制に努める。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平均を下回っており、その割合は横ばい傾向にある。これは、財政健全化推進プランに基づいた事務事業の見直しにより経費を節減している一方で、業務のアウトソーシングの推進を着実に実行した結果、委託料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引き続き、事務事業の見直しによる歳出の抑制とともに業務のアウトソーシングを積極的に推進していく。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49276</xdr:rowOff>
    </xdr:from>
    <xdr:to>
      <xdr:col>82</xdr:col>
      <xdr:colOff>107950</xdr:colOff>
      <xdr:row>14</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49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30988</xdr:rowOff>
    </xdr:from>
    <xdr:to>
      <xdr:col>78</xdr:col>
      <xdr:colOff>69850</xdr:colOff>
      <xdr:row>14</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31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13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165862</xdr:rowOff>
    </xdr:from>
    <xdr:to>
      <xdr:col>69</xdr:col>
      <xdr:colOff>92075</xdr:colOff>
      <xdr:row>14</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4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169926</xdr:rowOff>
    </xdr:from>
    <xdr:to>
      <xdr:col>82</xdr:col>
      <xdr:colOff>158750</xdr:colOff>
      <xdr:row>14</xdr:row>
      <xdr:rowOff>100076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78503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169926</xdr:rowOff>
    </xdr:from>
    <xdr:to>
      <xdr:col>78</xdr:col>
      <xdr:colOff>120650</xdr:colOff>
      <xdr:row>14</xdr:row>
      <xdr:rowOff>100076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110253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151638</xdr:rowOff>
    </xdr:from>
    <xdr:to>
      <xdr:col>74</xdr:col>
      <xdr:colOff>31750</xdr:colOff>
      <xdr:row>14</xdr:row>
      <xdr:rowOff>81788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91965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115062</xdr:rowOff>
    </xdr:from>
    <xdr:to>
      <xdr:col>65</xdr:col>
      <xdr:colOff>53975</xdr:colOff>
      <xdr:row>14</xdr:row>
      <xdr:rowOff>45212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55389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生活保護受給者の自立支援を目的とした釧路市自立支援プログラムの推進などにより、生活保護費は減少傾向にあるものの、令和元年度は障害福祉サービス費などの増加により、前年度比で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また、経常的一般財源の扶助費に占める生活保護費の割合は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と依然として大きいことから、今後も、自立支援プログラムの推進による生活保護費の抑制に努めていく。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47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類似団体と比較すると平均を下回っており、維持補修費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の減少など</a:t>
          </a:r>
          <a:r>
            <a:rPr kumimoji="1" lang="ja-JP" altLang="en-US" sz="1300">
              <a:latin typeface="ＭＳ Ｐゴシック" panose="020B0600070205080204" pitchFamily="50" charset="-128"/>
              <a:ea typeface="ＭＳ Ｐゴシック" panose="020B0600070205080204" pitchFamily="50" charset="-128"/>
            </a:rPr>
            <a:t>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15422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57</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補助費等の経常収支比率が類似団体平均を上回っているのは、建設投資に係る企業債の償還のための企業会計への補助費が多いためである。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130810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130810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80010</xdr:rowOff>
    </xdr:from>
    <xdr:to>
      <xdr:col>78</xdr:col>
      <xdr:colOff>120650</xdr:colOff>
      <xdr:row>38</xdr:row>
      <xdr:rowOff>10160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166387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通常、県が行っている港湾や空港の建設費用を当市が負担しており、これらに係る公債費の経常収支比率は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である。これを当市の比率</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％から差し引くと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まで低下する。</a:t>
          </a:r>
        </a:p>
        <a:p>
          <a:r>
            <a:rPr kumimoji="1" lang="ja-JP" altLang="en-US" sz="1300">
              <a:latin typeface="ＭＳ Ｐゴシック" panose="020B0600070205080204" pitchFamily="50" charset="-128"/>
              <a:ea typeface="ＭＳ Ｐゴシック" panose="020B0600070205080204" pitchFamily="50" charset="-128"/>
            </a:rPr>
            <a:t>しかし、それでも類似団体平均を大きく上回っていることから、今後も、「返す以上に借りない」という方針を守り、比率の低下に努める。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54611</xdr:rowOff>
    </xdr:from>
    <xdr:to>
      <xdr:col>24</xdr:col>
      <xdr:colOff>25400</xdr:colOff>
      <xdr:row>81</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942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1270</xdr:rowOff>
    </xdr:from>
    <xdr:to>
      <xdr:col>19</xdr:col>
      <xdr:colOff>187325</xdr:colOff>
      <xdr:row>81</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888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1270</xdr:rowOff>
    </xdr:from>
    <xdr:to>
      <xdr:col>15</xdr:col>
      <xdr:colOff>98425</xdr:colOff>
      <xdr:row>81</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88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19050</xdr:rowOff>
    </xdr:from>
    <xdr:to>
      <xdr:col>24</xdr:col>
      <xdr:colOff>76200</xdr:colOff>
      <xdr:row>81</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99077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3811</xdr:rowOff>
    </xdr:from>
    <xdr:to>
      <xdr:col>20</xdr:col>
      <xdr:colOff>38100</xdr:colOff>
      <xdr:row>81</xdr:row>
      <xdr:rowOff>105411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90188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121920</xdr:rowOff>
    </xdr:from>
    <xdr:to>
      <xdr:col>15</xdr:col>
      <xdr:colOff>149225</xdr:colOff>
      <xdr:row>81</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36847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11430</xdr:rowOff>
    </xdr:from>
    <xdr:to>
      <xdr:col>11</xdr:col>
      <xdr:colOff>60325</xdr:colOff>
      <xdr:row>81</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97807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公債費以外では、類似団体平均を下回っている。これは、人件費や物件費の割合が類似団体平均より低いことが要因である。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1270</xdr:rowOff>
    </xdr:from>
    <xdr:to>
      <xdr:col>82</xdr:col>
      <xdr:colOff>107950</xdr:colOff>
      <xdr:row>80</xdr:row>
      <xdr:rowOff>98425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60020"/>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70502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98425</xdr:rowOff>
    </xdr:from>
    <xdr:to>
      <xdr:col>82</xdr:col>
      <xdr:colOff>196850</xdr:colOff>
      <xdr:row>80</xdr:row>
      <xdr:rowOff>98425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87647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1270</xdr:rowOff>
    </xdr:from>
    <xdr:to>
      <xdr:col>82</xdr:col>
      <xdr:colOff>196850</xdr:colOff>
      <xdr:row>75</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600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41275</xdr:rowOff>
    </xdr:from>
    <xdr:to>
      <xdr:col>78</xdr:col>
      <xdr:colOff>69850</xdr:colOff>
      <xdr:row>75</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00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41275</xdr:rowOff>
    </xdr:from>
    <xdr:to>
      <xdr:col>73</xdr:col>
      <xdr:colOff>180975</xdr:colOff>
      <xdr:row>75</xdr:row>
      <xdr:rowOff>41275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900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161925</xdr:rowOff>
    </xdr:from>
    <xdr:to>
      <xdr:col>74</xdr:col>
      <xdr:colOff>31750</xdr:colOff>
      <xdr:row>77</xdr:row>
      <xdr:rowOff>92075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76852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149860</xdr:rowOff>
    </xdr:from>
    <xdr:to>
      <xdr:col>69</xdr:col>
      <xdr:colOff>92075</xdr:colOff>
      <xdr:row>75</xdr:row>
      <xdr:rowOff>41275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66571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xdr:rowOff>
    </xdr:from>
    <xdr:to>
      <xdr:col>69</xdr:col>
      <xdr:colOff>142875</xdr:colOff>
      <xdr:row>77</xdr:row>
      <xdr:rowOff>103505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88282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105427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30497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30480</xdr:rowOff>
    </xdr:from>
    <xdr:to>
      <xdr:col>78</xdr:col>
      <xdr:colOff>120650</xdr:colOff>
      <xdr:row>75</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161925</xdr:rowOff>
    </xdr:from>
    <xdr:to>
      <xdr:col>74</xdr:col>
      <xdr:colOff>31750</xdr:colOff>
      <xdr:row>75</xdr:row>
      <xdr:rowOff>92075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102252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161925</xdr:rowOff>
    </xdr:from>
    <xdr:to>
      <xdr:col>69</xdr:col>
      <xdr:colOff>142875</xdr:colOff>
      <xdr:row>75</xdr:row>
      <xdr:rowOff>92075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102252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99060</xdr:rowOff>
    </xdr:from>
    <xdr:to>
      <xdr:col>65</xdr:col>
      <xdr:colOff>53975</xdr:colOff>
      <xdr:row>74</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39387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78064</xdr:rowOff>
    </xdr:from>
    <xdr:to>
      <xdr:col>29</xdr:col>
      <xdr:colOff>127000</xdr:colOff>
      <xdr:row>12</xdr:row>
      <xdr:rowOff>96810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183089"/>
          <a:ext cx="647700" cy="1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78064</xdr:rowOff>
    </xdr:from>
    <xdr:to>
      <xdr:col>26</xdr:col>
      <xdr:colOff>50800</xdr:colOff>
      <xdr:row>12</xdr:row>
      <xdr:rowOff>101382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83089"/>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101382</xdr:rowOff>
    </xdr:from>
    <xdr:to>
      <xdr:col>22</xdr:col>
      <xdr:colOff>114300</xdr:colOff>
      <xdr:row>13</xdr:row>
      <xdr:rowOff>1392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06407"/>
          <a:ext cx="698500" cy="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1392</xdr:rowOff>
    </xdr:from>
    <xdr:to>
      <xdr:col>18</xdr:col>
      <xdr:colOff>177800</xdr:colOff>
      <xdr:row>13</xdr:row>
      <xdr:rowOff>8341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77867"/>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46010</xdr:rowOff>
    </xdr:from>
    <xdr:to>
      <xdr:col>29</xdr:col>
      <xdr:colOff>177800</xdr:colOff>
      <xdr:row>12</xdr:row>
      <xdr:rowOff>147610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5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62537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9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27264</xdr:rowOff>
    </xdr:from>
    <xdr:to>
      <xdr:col>26</xdr:col>
      <xdr:colOff>101600</xdr:colOff>
      <xdr:row>12</xdr:row>
      <xdr:rowOff>128864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3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139041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0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50582</xdr:rowOff>
    </xdr:from>
    <xdr:to>
      <xdr:col>22</xdr:col>
      <xdr:colOff>165100</xdr:colOff>
      <xdr:row>12</xdr:row>
      <xdr:rowOff>152182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5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162359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2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122042</xdr:rowOff>
    </xdr:from>
    <xdr:to>
      <xdr:col>19</xdr:col>
      <xdr:colOff>38100</xdr:colOff>
      <xdr:row>13</xdr:row>
      <xdr:rowOff>52192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2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62369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9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128991</xdr:rowOff>
    </xdr:from>
    <xdr:to>
      <xdr:col>15</xdr:col>
      <xdr:colOff>101600</xdr:colOff>
      <xdr:row>13</xdr:row>
      <xdr:rowOff>59141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3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69318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0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255778</xdr:rowOff>
    </xdr:from>
    <xdr:to>
      <xdr:col>29</xdr:col>
      <xdr:colOff>127000</xdr:colOff>
      <xdr:row>33</xdr:row>
      <xdr:rowOff>273190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180328"/>
          <a:ext cx="6477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273190</xdr:rowOff>
    </xdr:from>
    <xdr:to>
      <xdr:col>26</xdr:col>
      <xdr:colOff>50800</xdr:colOff>
      <xdr:row>33</xdr:row>
      <xdr:rowOff>291135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19774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268884</xdr:rowOff>
    </xdr:from>
    <xdr:to>
      <xdr:col>22</xdr:col>
      <xdr:colOff>114300</xdr:colOff>
      <xdr:row>33</xdr:row>
      <xdr:rowOff>291135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193434"/>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268884</xdr:rowOff>
    </xdr:from>
    <xdr:to>
      <xdr:col>18</xdr:col>
      <xdr:colOff>177800</xdr:colOff>
      <xdr:row>33</xdr:row>
      <xdr:rowOff>313728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193434"/>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204978</xdr:rowOff>
    </xdr:from>
    <xdr:to>
      <xdr:col>29</xdr:col>
      <xdr:colOff>177800</xdr:colOff>
      <xdr:row>33</xdr:row>
      <xdr:rowOff>306578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12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151655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7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222390</xdr:rowOff>
    </xdr:from>
    <xdr:to>
      <xdr:col>26</xdr:col>
      <xdr:colOff>101600</xdr:colOff>
      <xdr:row>33</xdr:row>
      <xdr:rowOff>323990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14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162717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91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240335</xdr:rowOff>
    </xdr:from>
    <xdr:to>
      <xdr:col>22</xdr:col>
      <xdr:colOff>165100</xdr:colOff>
      <xdr:row>33</xdr:row>
      <xdr:rowOff>341935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16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9212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3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218084</xdr:rowOff>
    </xdr:from>
    <xdr:to>
      <xdr:col>19</xdr:col>
      <xdr:colOff>38100</xdr:colOff>
      <xdr:row>33</xdr:row>
      <xdr:rowOff>319684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14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158411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91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262928</xdr:rowOff>
    </xdr:from>
    <xdr:to>
      <xdr:col>15</xdr:col>
      <xdr:colOff>101600</xdr:colOff>
      <xdr:row>34</xdr:row>
      <xdr:rowOff>21628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8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31805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168,086
167,051
1,363.29
93,915,281
93,835,143
79,705
48,352,751
116,543,877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120307</xdr:rowOff>
    </xdr:from>
    <xdr:to>
      <xdr:col>24</xdr:col>
      <xdr:colOff>63500</xdr:colOff>
      <xdr:row>31</xdr:row>
      <xdr:rowOff>147549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35257"/>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127317</xdr:rowOff>
    </xdr:from>
    <xdr:to>
      <xdr:col>19</xdr:col>
      <xdr:colOff>177800</xdr:colOff>
      <xdr:row>31</xdr:row>
      <xdr:rowOff>147549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442267"/>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127317</xdr:rowOff>
    </xdr:from>
    <xdr:to>
      <xdr:col>15</xdr:col>
      <xdr:colOff>50800</xdr:colOff>
      <xdr:row>31</xdr:row>
      <xdr:rowOff>163284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42267"/>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163284</xdr:rowOff>
    </xdr:from>
    <xdr:to>
      <xdr:col>10</xdr:col>
      <xdr:colOff>114300</xdr:colOff>
      <xdr:row>32</xdr:row>
      <xdr:rowOff>58090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78234"/>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69507</xdr:rowOff>
    </xdr:from>
    <xdr:to>
      <xdr:col>24</xdr:col>
      <xdr:colOff>114300</xdr:colOff>
      <xdr:row>31</xdr:row>
      <xdr:rowOff>171107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22534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3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96749</xdr:rowOff>
    </xdr:from>
    <xdr:to>
      <xdr:col>20</xdr:col>
      <xdr:colOff>38100</xdr:colOff>
      <xdr:row>32</xdr:row>
      <xdr:rowOff>26899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43426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76517</xdr:rowOff>
    </xdr:from>
    <xdr:to>
      <xdr:col>15</xdr:col>
      <xdr:colOff>101600</xdr:colOff>
      <xdr:row>32</xdr:row>
      <xdr:rowOff>6667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23194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1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112484</xdr:rowOff>
    </xdr:from>
    <xdr:to>
      <xdr:col>10</xdr:col>
      <xdr:colOff>165100</xdr:colOff>
      <xdr:row>32</xdr:row>
      <xdr:rowOff>42634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59161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2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7290</xdr:rowOff>
    </xdr:from>
    <xdr:to>
      <xdr:col>6</xdr:col>
      <xdr:colOff>38100</xdr:colOff>
      <xdr:row>32</xdr:row>
      <xdr:rowOff>108890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125417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2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92184</xdr:rowOff>
    </xdr:from>
    <xdr:to>
      <xdr:col>24</xdr:col>
      <xdr:colOff>63500</xdr:colOff>
      <xdr:row>56</xdr:row>
      <xdr:rowOff>3683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21934"/>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152861</xdr:rowOff>
    </xdr:from>
    <xdr:to>
      <xdr:col>19</xdr:col>
      <xdr:colOff>177800</xdr:colOff>
      <xdr:row>56</xdr:row>
      <xdr:rowOff>3683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82611"/>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152861</xdr:rowOff>
    </xdr:from>
    <xdr:to>
      <xdr:col>15</xdr:col>
      <xdr:colOff>50800</xdr:colOff>
      <xdr:row>56</xdr:row>
      <xdr:rowOff>32209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82611"/>
          <a:ext cx="8890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32209</xdr:rowOff>
    </xdr:from>
    <xdr:to>
      <xdr:col>10</xdr:col>
      <xdr:colOff>114300</xdr:colOff>
      <xdr:row>56</xdr:row>
      <xdr:rowOff>57828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33409"/>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41384</xdr:rowOff>
    </xdr:from>
    <xdr:to>
      <xdr:col>24</xdr:col>
      <xdr:colOff>114300</xdr:colOff>
      <xdr:row>55</xdr:row>
      <xdr:rowOff>142984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64261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124333</xdr:rowOff>
    </xdr:from>
    <xdr:to>
      <xdr:col>20</xdr:col>
      <xdr:colOff>38100</xdr:colOff>
      <xdr:row>56</xdr:row>
      <xdr:rowOff>54483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71010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102061</xdr:rowOff>
    </xdr:from>
    <xdr:to>
      <xdr:col>15</xdr:col>
      <xdr:colOff>101600</xdr:colOff>
      <xdr:row>56</xdr:row>
      <xdr:rowOff>32211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48738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152859</xdr:rowOff>
    </xdr:from>
    <xdr:to>
      <xdr:col>10</xdr:col>
      <xdr:colOff>165100</xdr:colOff>
      <xdr:row>56</xdr:row>
      <xdr:rowOff>83009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74136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7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7028</xdr:rowOff>
    </xdr:from>
    <xdr:to>
      <xdr:col>6</xdr:col>
      <xdr:colOff>38100</xdr:colOff>
      <xdr:row>56</xdr:row>
      <xdr:rowOff>108628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99755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88319</xdr:rowOff>
    </xdr:from>
    <xdr:to>
      <xdr:col>24</xdr:col>
      <xdr:colOff>63500</xdr:colOff>
      <xdr:row>74</xdr:row>
      <xdr:rowOff>69161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604169"/>
          <a:ext cx="838200" cy="1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69161</xdr:rowOff>
    </xdr:from>
    <xdr:to>
      <xdr:col>19</xdr:col>
      <xdr:colOff>177800</xdr:colOff>
      <xdr:row>74</xdr:row>
      <xdr:rowOff>160383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756461"/>
          <a:ext cx="889000" cy="9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30843</xdr:rowOff>
    </xdr:from>
    <xdr:to>
      <xdr:col>15</xdr:col>
      <xdr:colOff>50800</xdr:colOff>
      <xdr:row>74</xdr:row>
      <xdr:rowOff>160383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718143"/>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30843</xdr:rowOff>
    </xdr:from>
    <xdr:to>
      <xdr:col>10</xdr:col>
      <xdr:colOff>114300</xdr:colOff>
      <xdr:row>75</xdr:row>
      <xdr:rowOff>18324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718143"/>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37519</xdr:rowOff>
    </xdr:from>
    <xdr:to>
      <xdr:col>24</xdr:col>
      <xdr:colOff>114300</xdr:colOff>
      <xdr:row>73</xdr:row>
      <xdr:rowOff>139119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5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60396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40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18361</xdr:rowOff>
    </xdr:from>
    <xdr:to>
      <xdr:col>20</xdr:col>
      <xdr:colOff>38100</xdr:colOff>
      <xdr:row>74</xdr:row>
      <xdr:rowOff>119961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136488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4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109583</xdr:rowOff>
    </xdr:from>
    <xdr:to>
      <xdr:col>15</xdr:col>
      <xdr:colOff>101600</xdr:colOff>
      <xdr:row>75</xdr:row>
      <xdr:rowOff>39733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56260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5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151493</xdr:rowOff>
    </xdr:from>
    <xdr:to>
      <xdr:col>10</xdr:col>
      <xdr:colOff>165100</xdr:colOff>
      <xdr:row>74</xdr:row>
      <xdr:rowOff>81643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6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98170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4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138974</xdr:rowOff>
    </xdr:from>
    <xdr:to>
      <xdr:col>6</xdr:col>
      <xdr:colOff>38100</xdr:colOff>
      <xdr:row>75</xdr:row>
      <xdr:rowOff>69124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85651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60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112996</xdr:rowOff>
    </xdr:from>
    <xdr:to>
      <xdr:col>24</xdr:col>
      <xdr:colOff>63500</xdr:colOff>
      <xdr:row>91</xdr:row>
      <xdr:rowOff>52718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5543496"/>
          <a:ext cx="838200" cy="1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49160</xdr:rowOff>
    </xdr:from>
    <xdr:to>
      <xdr:col>19</xdr:col>
      <xdr:colOff>177800</xdr:colOff>
      <xdr:row>91</xdr:row>
      <xdr:rowOff>52718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908300" y="15651110"/>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49160</xdr:rowOff>
    </xdr:from>
    <xdr:to>
      <xdr:col>15</xdr:col>
      <xdr:colOff>50800</xdr:colOff>
      <xdr:row>91</xdr:row>
      <xdr:rowOff>105924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5651110"/>
          <a:ext cx="889000" cy="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105924</xdr:rowOff>
    </xdr:from>
    <xdr:to>
      <xdr:col>10</xdr:col>
      <xdr:colOff>114300</xdr:colOff>
      <xdr:row>92</xdr:row>
      <xdr:rowOff>14027</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5707874"/>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62196</xdr:rowOff>
    </xdr:from>
    <xdr:to>
      <xdr:col>24</xdr:col>
      <xdr:colOff>114300</xdr:colOff>
      <xdr:row>90</xdr:row>
      <xdr:rowOff>163796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54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15223</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4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1918</xdr:rowOff>
    </xdr:from>
    <xdr:to>
      <xdr:col>20</xdr:col>
      <xdr:colOff>38100</xdr:colOff>
      <xdr:row>91</xdr:row>
      <xdr:rowOff>103518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56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120045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537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169810</xdr:rowOff>
    </xdr:from>
    <xdr:to>
      <xdr:col>15</xdr:col>
      <xdr:colOff>101600</xdr:colOff>
      <xdr:row>91</xdr:row>
      <xdr:rowOff>99960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56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116487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537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55124</xdr:rowOff>
    </xdr:from>
    <xdr:to>
      <xdr:col>10</xdr:col>
      <xdr:colOff>165100</xdr:colOff>
      <xdr:row>91</xdr:row>
      <xdr:rowOff>156724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56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1801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543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134677</xdr:rowOff>
    </xdr:from>
    <xdr:to>
      <xdr:col>6</xdr:col>
      <xdr:colOff>38100</xdr:colOff>
      <xdr:row>92</xdr:row>
      <xdr:rowOff>64827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57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81354</xdr:rowOff>
    </xdr:from>
    <xdr:ext cx="59901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30795" y="1551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145491</xdr:rowOff>
    </xdr:from>
    <xdr:to>
      <xdr:col>55</xdr:col>
      <xdr:colOff>0</xdr:colOff>
      <xdr:row>31</xdr:row>
      <xdr:rowOff>107810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117541"/>
          <a:ext cx="838200" cy="30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120269</xdr:rowOff>
    </xdr:from>
    <xdr:to>
      <xdr:col>50</xdr:col>
      <xdr:colOff>114300</xdr:colOff>
      <xdr:row>31</xdr:row>
      <xdr:rowOff>107810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263769"/>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120269</xdr:rowOff>
    </xdr:from>
    <xdr:to>
      <xdr:col>45</xdr:col>
      <xdr:colOff>177800</xdr:colOff>
      <xdr:row>30</xdr:row>
      <xdr:rowOff>130670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26376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130670</xdr:rowOff>
    </xdr:from>
    <xdr:to>
      <xdr:col>41</xdr:col>
      <xdr:colOff>50800</xdr:colOff>
      <xdr:row>31</xdr:row>
      <xdr:rowOff>160998</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5274170"/>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94691</xdr:rowOff>
    </xdr:from>
    <xdr:to>
      <xdr:col>55</xdr:col>
      <xdr:colOff>50800</xdr:colOff>
      <xdr:row>30</xdr:row>
      <xdr:rowOff>24841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0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47718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01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57010</xdr:rowOff>
    </xdr:from>
    <xdr:to>
      <xdr:col>50</xdr:col>
      <xdr:colOff>165100</xdr:colOff>
      <xdr:row>31</xdr:row>
      <xdr:rowOff>158610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3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3687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1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69469</xdr:rowOff>
    </xdr:from>
    <xdr:to>
      <xdr:col>46</xdr:col>
      <xdr:colOff>38100</xdr:colOff>
      <xdr:row>30</xdr:row>
      <xdr:rowOff>171069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2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16146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49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79870</xdr:rowOff>
    </xdr:from>
    <xdr:to>
      <xdr:col>41</xdr:col>
      <xdr:colOff>101600</xdr:colOff>
      <xdr:row>31</xdr:row>
      <xdr:rowOff>10020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2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26547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49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110198</xdr:rowOff>
    </xdr:from>
    <xdr:to>
      <xdr:col>36</xdr:col>
      <xdr:colOff>165100</xdr:colOff>
      <xdr:row>32</xdr:row>
      <xdr:rowOff>40348</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4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56875</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2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3531</xdr:rowOff>
    </xdr:from>
    <xdr:to>
      <xdr:col>55</xdr:col>
      <xdr:colOff>0</xdr:colOff>
      <xdr:row>56</xdr:row>
      <xdr:rowOff>99314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604731"/>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20828</xdr:rowOff>
    </xdr:from>
    <xdr:to>
      <xdr:col>50</xdr:col>
      <xdr:colOff>114300</xdr:colOff>
      <xdr:row>56</xdr:row>
      <xdr:rowOff>3531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450578"/>
          <a:ext cx="889000" cy="15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20828</xdr:rowOff>
    </xdr:from>
    <xdr:to>
      <xdr:col>45</xdr:col>
      <xdr:colOff>177800</xdr:colOff>
      <xdr:row>55</xdr:row>
      <xdr:rowOff>82645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450578"/>
          <a:ext cx="889000" cy="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131699</xdr:rowOff>
    </xdr:from>
    <xdr:to>
      <xdr:col>41</xdr:col>
      <xdr:colOff>50800</xdr:colOff>
      <xdr:row>55</xdr:row>
      <xdr:rowOff>82645</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218549"/>
          <a:ext cx="889000" cy="29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48514</xdr:rowOff>
    </xdr:from>
    <xdr:to>
      <xdr:col>55</xdr:col>
      <xdr:colOff>50800</xdr:colOff>
      <xdr:row>56</xdr:row>
      <xdr:rowOff>150114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6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71391</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5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124181</xdr:rowOff>
    </xdr:from>
    <xdr:to>
      <xdr:col>50</xdr:col>
      <xdr:colOff>165100</xdr:colOff>
      <xdr:row>56</xdr:row>
      <xdr:rowOff>54331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5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70858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3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141478</xdr:rowOff>
    </xdr:from>
    <xdr:to>
      <xdr:col>46</xdr:col>
      <xdr:colOff>38100</xdr:colOff>
      <xdr:row>55</xdr:row>
      <xdr:rowOff>71628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3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88155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1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31845</xdr:rowOff>
    </xdr:from>
    <xdr:to>
      <xdr:col>41</xdr:col>
      <xdr:colOff>101600</xdr:colOff>
      <xdr:row>55</xdr:row>
      <xdr:rowOff>133445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149972</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2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80899</xdr:rowOff>
    </xdr:from>
    <xdr:to>
      <xdr:col>36</xdr:col>
      <xdr:colOff>165100</xdr:colOff>
      <xdr:row>54</xdr:row>
      <xdr:rowOff>11049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1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27576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89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116794</xdr:rowOff>
    </xdr:from>
    <xdr:to>
      <xdr:col>55</xdr:col>
      <xdr:colOff>0</xdr:colOff>
      <xdr:row>78</xdr:row>
      <xdr:rowOff>134945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89894"/>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116794</xdr:rowOff>
    </xdr:from>
    <xdr:to>
      <xdr:col>50</xdr:col>
      <xdr:colOff>114300</xdr:colOff>
      <xdr:row>78</xdr:row>
      <xdr:rowOff>124749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8989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145369</xdr:rowOff>
    </xdr:from>
    <xdr:to>
      <xdr:col>45</xdr:col>
      <xdr:colOff>177800</xdr:colOff>
      <xdr:row>78</xdr:row>
      <xdr:rowOff>124749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347019"/>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145369</xdr:rowOff>
    </xdr:from>
    <xdr:to>
      <xdr:col>41</xdr:col>
      <xdr:colOff>50800</xdr:colOff>
      <xdr:row>78</xdr:row>
      <xdr:rowOff>93385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347019"/>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84145</xdr:rowOff>
    </xdr:from>
    <xdr:to>
      <xdr:col>55</xdr:col>
      <xdr:colOff>50800</xdr:colOff>
      <xdr:row>79</xdr:row>
      <xdr:rowOff>14295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170522</xdr:rowOff>
    </xdr:from>
    <xdr:ext cx="378565"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72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65994</xdr:rowOff>
    </xdr:from>
    <xdr:to>
      <xdr:col>50</xdr:col>
      <xdr:colOff>165100</xdr:colOff>
      <xdr:row>78</xdr:row>
      <xdr:rowOff>167594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158721</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531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73949</xdr:rowOff>
    </xdr:from>
    <xdr:to>
      <xdr:col>46</xdr:col>
      <xdr:colOff>38100</xdr:colOff>
      <xdr:row>79</xdr:row>
      <xdr:rowOff>4099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166676</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61017" y="1353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94569</xdr:rowOff>
    </xdr:from>
    <xdr:to>
      <xdr:col>41</xdr:col>
      <xdr:colOff>101600</xdr:colOff>
      <xdr:row>78</xdr:row>
      <xdr:rowOff>24719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15846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3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42585</xdr:rowOff>
    </xdr:from>
    <xdr:to>
      <xdr:col>36</xdr:col>
      <xdr:colOff>165100</xdr:colOff>
      <xdr:row>78</xdr:row>
      <xdr:rowOff>144185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135312</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87968</xdr:rowOff>
    </xdr:from>
    <xdr:to>
      <xdr:col>55</xdr:col>
      <xdr:colOff>0</xdr:colOff>
      <xdr:row>94</xdr:row>
      <xdr:rowOff>60672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032818"/>
          <a:ext cx="838200" cy="1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42887</xdr:rowOff>
    </xdr:from>
    <xdr:to>
      <xdr:col>50</xdr:col>
      <xdr:colOff>114300</xdr:colOff>
      <xdr:row>93</xdr:row>
      <xdr:rowOff>87968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987737"/>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42887</xdr:rowOff>
    </xdr:from>
    <xdr:to>
      <xdr:col>45</xdr:col>
      <xdr:colOff>177800</xdr:colOff>
      <xdr:row>93</xdr:row>
      <xdr:rowOff>100656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87737"/>
          <a:ext cx="889000" cy="5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106873</xdr:rowOff>
    </xdr:from>
    <xdr:to>
      <xdr:col>41</xdr:col>
      <xdr:colOff>50800</xdr:colOff>
      <xdr:row>93</xdr:row>
      <xdr:rowOff>100656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537373"/>
          <a:ext cx="889000" cy="50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9872</xdr:rowOff>
    </xdr:from>
    <xdr:to>
      <xdr:col>55</xdr:col>
      <xdr:colOff>50800</xdr:colOff>
      <xdr:row>94</xdr:row>
      <xdr:rowOff>111472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32749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37168</xdr:rowOff>
    </xdr:from>
    <xdr:to>
      <xdr:col>50</xdr:col>
      <xdr:colOff>165100</xdr:colOff>
      <xdr:row>93</xdr:row>
      <xdr:rowOff>138768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9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155295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7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163537</xdr:rowOff>
    </xdr:from>
    <xdr:to>
      <xdr:col>46</xdr:col>
      <xdr:colOff>38100</xdr:colOff>
      <xdr:row>93</xdr:row>
      <xdr:rowOff>93687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9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110214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7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49856</xdr:rowOff>
    </xdr:from>
    <xdr:to>
      <xdr:col>41</xdr:col>
      <xdr:colOff>101600</xdr:colOff>
      <xdr:row>93</xdr:row>
      <xdr:rowOff>151456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9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167983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7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56073</xdr:rowOff>
    </xdr:from>
    <xdr:to>
      <xdr:col>36</xdr:col>
      <xdr:colOff>165100</xdr:colOff>
      <xdr:row>90</xdr:row>
      <xdr:rowOff>157673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4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2750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26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54301</xdr:rowOff>
    </xdr:from>
    <xdr:to>
      <xdr:col>85</xdr:col>
      <xdr:colOff>127000</xdr:colOff>
      <xdr:row>39</xdr:row>
      <xdr:rowOff>84346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40851"/>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72099</xdr:rowOff>
    </xdr:from>
    <xdr:to>
      <xdr:col>81</xdr:col>
      <xdr:colOff>50800</xdr:colOff>
      <xdr:row>39</xdr:row>
      <xdr:rowOff>84346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58649"/>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36177</xdr:rowOff>
    </xdr:from>
    <xdr:to>
      <xdr:col>76</xdr:col>
      <xdr:colOff>114300</xdr:colOff>
      <xdr:row>39</xdr:row>
      <xdr:rowOff>72099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51277"/>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36177</xdr:rowOff>
    </xdr:from>
    <xdr:to>
      <xdr:col>71</xdr:col>
      <xdr:colOff>177800</xdr:colOff>
      <xdr:row>39</xdr:row>
      <xdr:rowOff>33565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51277"/>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3501</xdr:rowOff>
    </xdr:from>
    <xdr:to>
      <xdr:col>85</xdr:col>
      <xdr:colOff>177800</xdr:colOff>
      <xdr:row>39</xdr:row>
      <xdr:rowOff>105101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134328</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7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33546</xdr:rowOff>
    </xdr:from>
    <xdr:to>
      <xdr:col>81</xdr:col>
      <xdr:colOff>101600</xdr:colOff>
      <xdr:row>39</xdr:row>
      <xdr:rowOff>135146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126273</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812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21299</xdr:rowOff>
    </xdr:from>
    <xdr:to>
      <xdr:col>76</xdr:col>
      <xdr:colOff>165100</xdr:colOff>
      <xdr:row>39</xdr:row>
      <xdr:rowOff>122899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114026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80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156827</xdr:rowOff>
    </xdr:from>
    <xdr:to>
      <xdr:col>72</xdr:col>
      <xdr:colOff>38100</xdr:colOff>
      <xdr:row>38</xdr:row>
      <xdr:rowOff>86977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78104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59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154215</xdr:rowOff>
    </xdr:from>
    <xdr:to>
      <xdr:col>67</xdr:col>
      <xdr:colOff>101600</xdr:colOff>
      <xdr:row>39</xdr:row>
      <xdr:rowOff>84365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75492</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25583</xdr:rowOff>
    </xdr:from>
    <xdr:to>
      <xdr:col>85</xdr:col>
      <xdr:colOff>127000</xdr:colOff>
      <xdr:row>71</xdr:row>
      <xdr:rowOff>99009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198533"/>
          <a:ext cx="8382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99009</xdr:rowOff>
    </xdr:from>
    <xdr:to>
      <xdr:col>81</xdr:col>
      <xdr:colOff>50800</xdr:colOff>
      <xdr:row>71</xdr:row>
      <xdr:rowOff>141574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27195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132682</xdr:rowOff>
    </xdr:from>
    <xdr:to>
      <xdr:col>76</xdr:col>
      <xdr:colOff>114300</xdr:colOff>
      <xdr:row>71</xdr:row>
      <xdr:rowOff>141574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305632"/>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132682</xdr:rowOff>
    </xdr:from>
    <xdr:to>
      <xdr:col>71</xdr:col>
      <xdr:colOff>177800</xdr:colOff>
      <xdr:row>71</xdr:row>
      <xdr:rowOff>166904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305632"/>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146233</xdr:rowOff>
    </xdr:from>
    <xdr:to>
      <xdr:col>85</xdr:col>
      <xdr:colOff>177800</xdr:colOff>
      <xdr:row>71</xdr:row>
      <xdr:rowOff>76383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1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99260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1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48209</xdr:rowOff>
    </xdr:from>
    <xdr:to>
      <xdr:col>81</xdr:col>
      <xdr:colOff>101600</xdr:colOff>
      <xdr:row>71</xdr:row>
      <xdr:rowOff>149809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166336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199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90774</xdr:rowOff>
    </xdr:from>
    <xdr:to>
      <xdr:col>76</xdr:col>
      <xdr:colOff>165100</xdr:colOff>
      <xdr:row>72</xdr:row>
      <xdr:rowOff>20924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2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37451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03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81882</xdr:rowOff>
    </xdr:from>
    <xdr:to>
      <xdr:col>72</xdr:col>
      <xdr:colOff>38100</xdr:colOff>
      <xdr:row>72</xdr:row>
      <xdr:rowOff>12032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2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28559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0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116104</xdr:rowOff>
    </xdr:from>
    <xdr:to>
      <xdr:col>67</xdr:col>
      <xdr:colOff>101600</xdr:colOff>
      <xdr:row>72</xdr:row>
      <xdr:rowOff>46254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62781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0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99009</xdr:rowOff>
    </xdr:from>
    <xdr:to>
      <xdr:col>85</xdr:col>
      <xdr:colOff>127000</xdr:colOff>
      <xdr:row>98</xdr:row>
      <xdr:rowOff>102347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1109"/>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99009</xdr:rowOff>
    </xdr:from>
    <xdr:to>
      <xdr:col>81</xdr:col>
      <xdr:colOff>50800</xdr:colOff>
      <xdr:row>98</xdr:row>
      <xdr:rowOff>106187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110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69475</xdr:rowOff>
    </xdr:from>
    <xdr:to>
      <xdr:col>76</xdr:col>
      <xdr:colOff>114300</xdr:colOff>
      <xdr:row>98</xdr:row>
      <xdr:rowOff>106187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71575"/>
          <a:ext cx="889000" cy="3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150444</xdr:rowOff>
    </xdr:from>
    <xdr:to>
      <xdr:col>71</xdr:col>
      <xdr:colOff>177800</xdr:colOff>
      <xdr:row>98</xdr:row>
      <xdr:rowOff>69475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438194"/>
          <a:ext cx="889000" cy="43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51547</xdr:rowOff>
    </xdr:from>
    <xdr:to>
      <xdr:col>85</xdr:col>
      <xdr:colOff>177800</xdr:colOff>
      <xdr:row>98</xdr:row>
      <xdr:rowOff>153147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137924</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48209</xdr:rowOff>
    </xdr:from>
    <xdr:to>
      <xdr:col>81</xdr:col>
      <xdr:colOff>101600</xdr:colOff>
      <xdr:row>98</xdr:row>
      <xdr:rowOff>149809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140936</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694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55387</xdr:rowOff>
    </xdr:from>
    <xdr:to>
      <xdr:col>76</xdr:col>
      <xdr:colOff>165100</xdr:colOff>
      <xdr:row>98</xdr:row>
      <xdr:rowOff>156987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148114</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695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18675</xdr:rowOff>
    </xdr:from>
    <xdr:to>
      <xdr:col>72</xdr:col>
      <xdr:colOff>38100</xdr:colOff>
      <xdr:row>98</xdr:row>
      <xdr:rowOff>120275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111402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99644</xdr:rowOff>
    </xdr:from>
    <xdr:to>
      <xdr:col>67</xdr:col>
      <xdr:colOff>101600</xdr:colOff>
      <xdr:row>96</xdr:row>
      <xdr:rowOff>29794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3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46321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1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140462</xdr:rowOff>
    </xdr:from>
    <xdr:to>
      <xdr:col>116</xdr:col>
      <xdr:colOff>63500</xdr:colOff>
      <xdr:row>36</xdr:row>
      <xdr:rowOff>147510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12662"/>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147510</xdr:rowOff>
    </xdr:from>
    <xdr:to>
      <xdr:col>111</xdr:col>
      <xdr:colOff>177800</xdr:colOff>
      <xdr:row>39</xdr:row>
      <xdr:rowOff>19494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319710"/>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17018</xdr:rowOff>
    </xdr:from>
    <xdr:to>
      <xdr:col>107</xdr:col>
      <xdr:colOff>50800</xdr:colOff>
      <xdr:row>39</xdr:row>
      <xdr:rowOff>19494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356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17018</xdr:rowOff>
    </xdr:from>
    <xdr:to>
      <xdr:col>102</xdr:col>
      <xdr:colOff>114300</xdr:colOff>
      <xdr:row>39</xdr:row>
      <xdr:rowOff>26353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03568"/>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89662</xdr:rowOff>
    </xdr:from>
    <xdr:to>
      <xdr:col>116</xdr:col>
      <xdr:colOff>114300</xdr:colOff>
      <xdr:row>37</xdr:row>
      <xdr:rowOff>19812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112539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96710</xdr:rowOff>
    </xdr:from>
    <xdr:to>
      <xdr:col>112</xdr:col>
      <xdr:colOff>38100</xdr:colOff>
      <xdr:row>37</xdr:row>
      <xdr:rowOff>26860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43387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0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140144</xdr:rowOff>
    </xdr:from>
    <xdr:to>
      <xdr:col>107</xdr:col>
      <xdr:colOff>101600</xdr:colOff>
      <xdr:row>39</xdr:row>
      <xdr:rowOff>70294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61421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137668</xdr:rowOff>
    </xdr:from>
    <xdr:to>
      <xdr:col>102</xdr:col>
      <xdr:colOff>165100</xdr:colOff>
      <xdr:row>39</xdr:row>
      <xdr:rowOff>67818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147003</xdr:rowOff>
    </xdr:from>
    <xdr:to>
      <xdr:col>98</xdr:col>
      <xdr:colOff>38100</xdr:colOff>
      <xdr:row>39</xdr:row>
      <xdr:rowOff>77153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68280</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143860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9059260"/>
          <a:ext cx="1269" cy="1024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90537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8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143860</xdr:rowOff>
    </xdr:from>
    <xdr:to>
      <xdr:col>116</xdr:col>
      <xdr:colOff>152400</xdr:colOff>
      <xdr:row>52</xdr:row>
      <xdr:rowOff>143860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05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67828</xdr:rowOff>
    </xdr:from>
    <xdr:to>
      <xdr:col>116</xdr:col>
      <xdr:colOff>63500</xdr:colOff>
      <xdr:row>52</xdr:row>
      <xdr:rowOff>143860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8640328"/>
          <a:ext cx="838200" cy="4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123242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95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144815</xdr:rowOff>
    </xdr:from>
    <xdr:to>
      <xdr:col>116</xdr:col>
      <xdr:colOff>114300</xdr:colOff>
      <xdr:row>58</xdr:row>
      <xdr:rowOff>74965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67828</xdr:rowOff>
    </xdr:from>
    <xdr:to>
      <xdr:col>111</xdr:col>
      <xdr:colOff>177800</xdr:colOff>
      <xdr:row>51</xdr:row>
      <xdr:rowOff>64399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8640328"/>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123876</xdr:rowOff>
    </xdr:from>
    <xdr:to>
      <xdr:col>112</xdr:col>
      <xdr:colOff>38100</xdr:colOff>
      <xdr:row>58</xdr:row>
      <xdr:rowOff>54026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45153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2540</xdr:rowOff>
    </xdr:from>
    <xdr:to>
      <xdr:col>107</xdr:col>
      <xdr:colOff>50800</xdr:colOff>
      <xdr:row>51</xdr:row>
      <xdr:rowOff>64399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8575040"/>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119441</xdr:rowOff>
    </xdr:from>
    <xdr:to>
      <xdr:col>107</xdr:col>
      <xdr:colOff>101600</xdr:colOff>
      <xdr:row>58</xdr:row>
      <xdr:rowOff>49591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40718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2540</xdr:rowOff>
    </xdr:from>
    <xdr:to>
      <xdr:col>102</xdr:col>
      <xdr:colOff>114300</xdr:colOff>
      <xdr:row>51</xdr:row>
      <xdr:rowOff>11684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857504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109062</xdr:rowOff>
    </xdr:from>
    <xdr:to>
      <xdr:col>102</xdr:col>
      <xdr:colOff>165100</xdr:colOff>
      <xdr:row>58</xdr:row>
      <xdr:rowOff>39212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30339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64485</xdr:rowOff>
    </xdr:from>
    <xdr:to>
      <xdr:col>98</xdr:col>
      <xdr:colOff>38100</xdr:colOff>
      <xdr:row>57</xdr:row>
      <xdr:rowOff>166085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157212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93060</xdr:rowOff>
    </xdr:from>
    <xdr:to>
      <xdr:col>116</xdr:col>
      <xdr:colOff>114300</xdr:colOff>
      <xdr:row>53</xdr:row>
      <xdr:rowOff>23210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46087</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896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17028</xdr:rowOff>
    </xdr:from>
    <xdr:to>
      <xdr:col>112</xdr:col>
      <xdr:colOff>38100</xdr:colOff>
      <xdr:row>50</xdr:row>
      <xdr:rowOff>118628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85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135155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3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13599</xdr:rowOff>
    </xdr:from>
    <xdr:to>
      <xdr:col>107</xdr:col>
      <xdr:colOff>101600</xdr:colOff>
      <xdr:row>51</xdr:row>
      <xdr:rowOff>115199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7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131726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123190</xdr:rowOff>
    </xdr:from>
    <xdr:to>
      <xdr:col>102</xdr:col>
      <xdr:colOff>165100</xdr:colOff>
      <xdr:row>50</xdr:row>
      <xdr:rowOff>53340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85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69867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2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132334</xdr:rowOff>
    </xdr:from>
    <xdr:to>
      <xdr:col>98</xdr:col>
      <xdr:colOff>38100</xdr:colOff>
      <xdr:row>51</xdr:row>
      <xdr:rowOff>62484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79011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127493</xdr:rowOff>
    </xdr:from>
    <xdr:to>
      <xdr:col>116</xdr:col>
      <xdr:colOff>63500</xdr:colOff>
      <xdr:row>73</xdr:row>
      <xdr:rowOff>80218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471893"/>
          <a:ext cx="8382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59919</xdr:rowOff>
    </xdr:from>
    <xdr:to>
      <xdr:col>111</xdr:col>
      <xdr:colOff>177800</xdr:colOff>
      <xdr:row>73</xdr:row>
      <xdr:rowOff>80218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575769"/>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59919</xdr:rowOff>
    </xdr:from>
    <xdr:to>
      <xdr:col>107</xdr:col>
      <xdr:colOff>50800</xdr:colOff>
      <xdr:row>73</xdr:row>
      <xdr:rowOff>99878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57576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99878</xdr:rowOff>
    </xdr:from>
    <xdr:to>
      <xdr:col>102</xdr:col>
      <xdr:colOff>114300</xdr:colOff>
      <xdr:row>74</xdr:row>
      <xdr:rowOff>24988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615728"/>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76693</xdr:rowOff>
    </xdr:from>
    <xdr:to>
      <xdr:col>116</xdr:col>
      <xdr:colOff>114300</xdr:colOff>
      <xdr:row>73</xdr:row>
      <xdr:rowOff>6843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4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99570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27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29418</xdr:rowOff>
    </xdr:from>
    <xdr:to>
      <xdr:col>112</xdr:col>
      <xdr:colOff>38100</xdr:colOff>
      <xdr:row>73</xdr:row>
      <xdr:rowOff>131018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147545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3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9119</xdr:rowOff>
    </xdr:from>
    <xdr:to>
      <xdr:col>107</xdr:col>
      <xdr:colOff>101600</xdr:colOff>
      <xdr:row>73</xdr:row>
      <xdr:rowOff>110719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5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127246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3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49078</xdr:rowOff>
    </xdr:from>
    <xdr:to>
      <xdr:col>102</xdr:col>
      <xdr:colOff>165100</xdr:colOff>
      <xdr:row>73</xdr:row>
      <xdr:rowOff>150678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5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167205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3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145638</xdr:rowOff>
    </xdr:from>
    <xdr:to>
      <xdr:col>98</xdr:col>
      <xdr:colOff>38100</xdr:colOff>
      <xdr:row>74</xdr:row>
      <xdr:rowOff>75788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169,869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円となっており、類似団体と比較してコストが高い状況が続いている。生活保護費については平成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年度をピークに減少傾向にあるが、障害福祉サービス費等の増加傾向が主な要因となっている。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円で類似団体平均を大きく上回り、前年度よりコスト増となっているが、これは新産業創造等に取組む民間事業者への補助金の増等によるものである。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円で類似団体平均を大きく上回り、前年度よりコスト減となっているが、これは民間埠頭運営会社への貸付金の減等によるものである。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168,086
167,051
1,363.29
93,915,281
93,835,143
79,705
48,352,751
116,543,877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91440</xdr:rowOff>
    </xdr:from>
    <xdr:to>
      <xdr:col>24</xdr:col>
      <xdr:colOff>63500</xdr:colOff>
      <xdr:row>32</xdr:row>
      <xdr:rowOff>101600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7784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88900</xdr:rowOff>
    </xdr:from>
    <xdr:to>
      <xdr:col>19</xdr:col>
      <xdr:colOff>177800</xdr:colOff>
      <xdr:row>32</xdr:row>
      <xdr:rowOff>91440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753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88900</xdr:rowOff>
    </xdr:from>
    <xdr:to>
      <xdr:col>15</xdr:col>
      <xdr:colOff>50800</xdr:colOff>
      <xdr:row>33</xdr:row>
      <xdr:rowOff>2540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753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33</xdr:row>
      <xdr:rowOff>2540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965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50800</xdr:rowOff>
    </xdr:from>
    <xdr:to>
      <xdr:col>24</xdr:col>
      <xdr:colOff>114300</xdr:colOff>
      <xdr:row>32</xdr:row>
      <xdr:rowOff>152400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73677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40640</xdr:rowOff>
    </xdr:from>
    <xdr:to>
      <xdr:col>20</xdr:col>
      <xdr:colOff>38100</xdr:colOff>
      <xdr:row>32</xdr:row>
      <xdr:rowOff>142240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158767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38100</xdr:rowOff>
    </xdr:from>
    <xdr:to>
      <xdr:col>15</xdr:col>
      <xdr:colOff>101600</xdr:colOff>
      <xdr:row>32</xdr:row>
      <xdr:rowOff>139700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156227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123190</xdr:rowOff>
    </xdr:from>
    <xdr:to>
      <xdr:col>10</xdr:col>
      <xdr:colOff>165100</xdr:colOff>
      <xdr:row>33</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69867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130810</xdr:rowOff>
    </xdr:from>
    <xdr:to>
      <xdr:col>6</xdr:col>
      <xdr:colOff>38100</xdr:colOff>
      <xdr:row>32</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77487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16119</xdr:rowOff>
    </xdr:from>
    <xdr:to>
      <xdr:col>24</xdr:col>
      <xdr:colOff>63500</xdr:colOff>
      <xdr:row>57</xdr:row>
      <xdr:rowOff>20622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17319"/>
          <a:ext cx="838200" cy="1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131173</xdr:rowOff>
    </xdr:from>
    <xdr:to>
      <xdr:col>19</xdr:col>
      <xdr:colOff>177800</xdr:colOff>
      <xdr:row>57</xdr:row>
      <xdr:rowOff>20622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32373"/>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131173</xdr:rowOff>
    </xdr:from>
    <xdr:to>
      <xdr:col>15</xdr:col>
      <xdr:colOff>50800</xdr:colOff>
      <xdr:row>56</xdr:row>
      <xdr:rowOff>157805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32373"/>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114714</xdr:rowOff>
    </xdr:from>
    <xdr:to>
      <xdr:col>10</xdr:col>
      <xdr:colOff>114300</xdr:colOff>
      <xdr:row>56</xdr:row>
      <xdr:rowOff>157805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44464"/>
          <a:ext cx="889000" cy="2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136769</xdr:rowOff>
    </xdr:from>
    <xdr:to>
      <xdr:col>24</xdr:col>
      <xdr:colOff>114300</xdr:colOff>
      <xdr:row>56</xdr:row>
      <xdr:rowOff>66919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159646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141272</xdr:rowOff>
    </xdr:from>
    <xdr:to>
      <xdr:col>20</xdr:col>
      <xdr:colOff>38100</xdr:colOff>
      <xdr:row>57</xdr:row>
      <xdr:rowOff>71422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62549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80373</xdr:rowOff>
    </xdr:from>
    <xdr:to>
      <xdr:col>15</xdr:col>
      <xdr:colOff>101600</xdr:colOff>
      <xdr:row>57</xdr:row>
      <xdr:rowOff>10523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107005</xdr:rowOff>
    </xdr:from>
    <xdr:to>
      <xdr:col>10</xdr:col>
      <xdr:colOff>165100</xdr:colOff>
      <xdr:row>57</xdr:row>
      <xdr:rowOff>37155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28282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63914</xdr:rowOff>
    </xdr:from>
    <xdr:to>
      <xdr:col>6</xdr:col>
      <xdr:colOff>38100</xdr:colOff>
      <xdr:row>55</xdr:row>
      <xdr:rowOff>165514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10591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2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165773</xdr:rowOff>
    </xdr:from>
    <xdr:to>
      <xdr:col>24</xdr:col>
      <xdr:colOff>63500</xdr:colOff>
      <xdr:row>71</xdr:row>
      <xdr:rowOff>114503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167273"/>
          <a:ext cx="8382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114503</xdr:rowOff>
    </xdr:from>
    <xdr:to>
      <xdr:col>19</xdr:col>
      <xdr:colOff>177800</xdr:colOff>
      <xdr:row>71</xdr:row>
      <xdr:rowOff>115430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287453"/>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115430</xdr:rowOff>
    </xdr:from>
    <xdr:to>
      <xdr:col>15</xdr:col>
      <xdr:colOff>50800</xdr:colOff>
      <xdr:row>71</xdr:row>
      <xdr:rowOff>143649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288380"/>
          <a:ext cx="889000" cy="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143649</xdr:rowOff>
    </xdr:from>
    <xdr:to>
      <xdr:col>10</xdr:col>
      <xdr:colOff>114300</xdr:colOff>
      <xdr:row>72</xdr:row>
      <xdr:rowOff>124155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316599"/>
          <a:ext cx="889000" cy="1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42105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114973</xdr:rowOff>
    </xdr:from>
    <xdr:to>
      <xdr:col>24</xdr:col>
      <xdr:colOff>114300</xdr:colOff>
      <xdr:row>71</xdr:row>
      <xdr:rowOff>45123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1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68000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06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63703</xdr:rowOff>
    </xdr:from>
    <xdr:to>
      <xdr:col>20</xdr:col>
      <xdr:colOff>38100</xdr:colOff>
      <xdr:row>71</xdr:row>
      <xdr:rowOff>165303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3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10380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01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64630</xdr:rowOff>
    </xdr:from>
    <xdr:to>
      <xdr:col>15</xdr:col>
      <xdr:colOff>101600</xdr:colOff>
      <xdr:row>71</xdr:row>
      <xdr:rowOff>166230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2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11307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0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92849</xdr:rowOff>
    </xdr:from>
    <xdr:to>
      <xdr:col>10</xdr:col>
      <xdr:colOff>165100</xdr:colOff>
      <xdr:row>72</xdr:row>
      <xdr:rowOff>22999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2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39526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04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73355</xdr:rowOff>
    </xdr:from>
    <xdr:to>
      <xdr:col>6</xdr:col>
      <xdr:colOff>38100</xdr:colOff>
      <xdr:row>73</xdr:row>
      <xdr:rowOff>3505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4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20032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19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111164</xdr:rowOff>
    </xdr:from>
    <xdr:to>
      <xdr:col>24</xdr:col>
      <xdr:colOff>63500</xdr:colOff>
      <xdr:row>93</xdr:row>
      <xdr:rowOff>59919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884564"/>
          <a:ext cx="8382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59919</xdr:rowOff>
    </xdr:from>
    <xdr:to>
      <xdr:col>19</xdr:col>
      <xdr:colOff>177800</xdr:colOff>
      <xdr:row>94</xdr:row>
      <xdr:rowOff>75845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004769"/>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75845</xdr:rowOff>
    </xdr:from>
    <xdr:to>
      <xdr:col>15</xdr:col>
      <xdr:colOff>50800</xdr:colOff>
      <xdr:row>94</xdr:row>
      <xdr:rowOff>98628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192145"/>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98628</xdr:rowOff>
    </xdr:from>
    <xdr:to>
      <xdr:col>10</xdr:col>
      <xdr:colOff>114300</xdr:colOff>
      <xdr:row>94</xdr:row>
      <xdr:rowOff>150558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21492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60364</xdr:rowOff>
    </xdr:from>
    <xdr:to>
      <xdr:col>24</xdr:col>
      <xdr:colOff>114300</xdr:colOff>
      <xdr:row>92</xdr:row>
      <xdr:rowOff>161964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8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83241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6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9119</xdr:rowOff>
    </xdr:from>
    <xdr:to>
      <xdr:col>20</xdr:col>
      <xdr:colOff>38100</xdr:colOff>
      <xdr:row>93</xdr:row>
      <xdr:rowOff>110719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127246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7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25045</xdr:rowOff>
    </xdr:from>
    <xdr:to>
      <xdr:col>15</xdr:col>
      <xdr:colOff>101600</xdr:colOff>
      <xdr:row>94</xdr:row>
      <xdr:rowOff>126645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143172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9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47828</xdr:rowOff>
    </xdr:from>
    <xdr:to>
      <xdr:col>10</xdr:col>
      <xdr:colOff>165100</xdr:colOff>
      <xdr:row>94</xdr:row>
      <xdr:rowOff>149428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1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165955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9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99758</xdr:rowOff>
    </xdr:from>
    <xdr:to>
      <xdr:col>6</xdr:col>
      <xdr:colOff>38100</xdr:colOff>
      <xdr:row>95</xdr:row>
      <xdr:rowOff>29908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2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21035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103124</xdr:rowOff>
    </xdr:from>
    <xdr:to>
      <xdr:col>55</xdr:col>
      <xdr:colOff>0</xdr:colOff>
      <xdr:row>37</xdr:row>
      <xdr:rowOff>111811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4677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103124</xdr:rowOff>
    </xdr:from>
    <xdr:to>
      <xdr:col>50</xdr:col>
      <xdr:colOff>114300</xdr:colOff>
      <xdr:row>37</xdr:row>
      <xdr:rowOff>120040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4677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120040</xdr:rowOff>
    </xdr:from>
    <xdr:to>
      <xdr:col>45</xdr:col>
      <xdr:colOff>177800</xdr:colOff>
      <xdr:row>37</xdr:row>
      <xdr:rowOff>124155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6369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124155</xdr:rowOff>
    </xdr:from>
    <xdr:to>
      <xdr:col>41</xdr:col>
      <xdr:colOff>50800</xdr:colOff>
      <xdr:row>37</xdr:row>
      <xdr:rowOff>148844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6780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61011</xdr:rowOff>
    </xdr:from>
    <xdr:to>
      <xdr:col>55</xdr:col>
      <xdr:colOff>50800</xdr:colOff>
      <xdr:row>37</xdr:row>
      <xdr:rowOff>162610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39438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8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52324</xdr:rowOff>
    </xdr:from>
    <xdr:to>
      <xdr:col>50</xdr:col>
      <xdr:colOff>165100</xdr:colOff>
      <xdr:row>37</xdr:row>
      <xdr:rowOff>153924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145051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69240</xdr:rowOff>
    </xdr:from>
    <xdr:to>
      <xdr:col>46</xdr:col>
      <xdr:colOff>38100</xdr:colOff>
      <xdr:row>37</xdr:row>
      <xdr:rowOff>170841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161968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73355</xdr:rowOff>
    </xdr:from>
    <xdr:to>
      <xdr:col>41</xdr:col>
      <xdr:colOff>101600</xdr:colOff>
      <xdr:row>38</xdr:row>
      <xdr:rowOff>3505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20032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98044</xdr:rowOff>
    </xdr:from>
    <xdr:to>
      <xdr:col>36</xdr:col>
      <xdr:colOff>165100</xdr:colOff>
      <xdr:row>38</xdr:row>
      <xdr:rowOff>28194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44721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158369</xdr:rowOff>
    </xdr:from>
    <xdr:to>
      <xdr:col>55</xdr:col>
      <xdr:colOff>0</xdr:colOff>
      <xdr:row>55</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416669"/>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53213</xdr:rowOff>
    </xdr:from>
    <xdr:to>
      <xdr:col>50</xdr:col>
      <xdr:colOff>114300</xdr:colOff>
      <xdr:row>55</xdr:row>
      <xdr:rowOff>22885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40063"/>
          <a:ext cx="8890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53213</xdr:rowOff>
    </xdr:from>
    <xdr:to>
      <xdr:col>45</xdr:col>
      <xdr:colOff>177800</xdr:colOff>
      <xdr:row>53</xdr:row>
      <xdr:rowOff>83159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140063"/>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83159</xdr:rowOff>
    </xdr:from>
    <xdr:to>
      <xdr:col>41</xdr:col>
      <xdr:colOff>50800</xdr:colOff>
      <xdr:row>55</xdr:row>
      <xdr:rowOff>131394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170009"/>
          <a:ext cx="889000" cy="3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107569</xdr:rowOff>
    </xdr:from>
    <xdr:to>
      <xdr:col>55</xdr:col>
      <xdr:colOff>50800</xdr:colOff>
      <xdr:row>55</xdr:row>
      <xdr:rowOff>37719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3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130446</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21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143535</xdr:rowOff>
    </xdr:from>
    <xdr:to>
      <xdr:col>50</xdr:col>
      <xdr:colOff>165100</xdr:colOff>
      <xdr:row>55</xdr:row>
      <xdr:rowOff>73685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90212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17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2413</xdr:rowOff>
    </xdr:from>
    <xdr:to>
      <xdr:col>46</xdr:col>
      <xdr:colOff>38100</xdr:colOff>
      <xdr:row>53</xdr:row>
      <xdr:rowOff>104013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0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120540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8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32359</xdr:rowOff>
    </xdr:from>
    <xdr:to>
      <xdr:col>41</xdr:col>
      <xdr:colOff>101600</xdr:colOff>
      <xdr:row>53</xdr:row>
      <xdr:rowOff>133959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150486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8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80594</xdr:rowOff>
    </xdr:from>
    <xdr:to>
      <xdr:col>36</xdr:col>
      <xdr:colOff>165100</xdr:colOff>
      <xdr:row>56</xdr:row>
      <xdr:rowOff>10744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27271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2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161760</xdr:rowOff>
    </xdr:from>
    <xdr:to>
      <xdr:col>55</xdr:col>
      <xdr:colOff>0</xdr:colOff>
      <xdr:row>72</xdr:row>
      <xdr:rowOff>23914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163260"/>
          <a:ext cx="8382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169799</xdr:rowOff>
    </xdr:from>
    <xdr:to>
      <xdr:col>50</xdr:col>
      <xdr:colOff>114300</xdr:colOff>
      <xdr:row>72</xdr:row>
      <xdr:rowOff>23914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342749"/>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142519</xdr:rowOff>
    </xdr:from>
    <xdr:to>
      <xdr:col>45</xdr:col>
      <xdr:colOff>177800</xdr:colOff>
      <xdr:row>71</xdr:row>
      <xdr:rowOff>169799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144019"/>
          <a:ext cx="889000" cy="19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120612</xdr:rowOff>
    </xdr:from>
    <xdr:to>
      <xdr:col>41</xdr:col>
      <xdr:colOff>50800</xdr:colOff>
      <xdr:row>70</xdr:row>
      <xdr:rowOff>142519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122112"/>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59935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158005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110960</xdr:rowOff>
    </xdr:from>
    <xdr:to>
      <xdr:col>55</xdr:col>
      <xdr:colOff>50800</xdr:colOff>
      <xdr:row>71</xdr:row>
      <xdr:rowOff>41110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1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63987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144564</xdr:rowOff>
    </xdr:from>
    <xdr:to>
      <xdr:col>50</xdr:col>
      <xdr:colOff>165100</xdr:colOff>
      <xdr:row>72</xdr:row>
      <xdr:rowOff>74714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3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91241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118999</xdr:rowOff>
    </xdr:from>
    <xdr:to>
      <xdr:col>46</xdr:col>
      <xdr:colOff>38100</xdr:colOff>
      <xdr:row>72</xdr:row>
      <xdr:rowOff>49149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2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65676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0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91719</xdr:rowOff>
    </xdr:from>
    <xdr:to>
      <xdr:col>41</xdr:col>
      <xdr:colOff>101600</xdr:colOff>
      <xdr:row>71</xdr:row>
      <xdr:rowOff>21869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0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38396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18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69812</xdr:rowOff>
    </xdr:from>
    <xdr:to>
      <xdr:col>36</xdr:col>
      <xdr:colOff>165100</xdr:colOff>
      <xdr:row>70</xdr:row>
      <xdr:rowOff>171412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0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16489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18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121279</xdr:rowOff>
    </xdr:from>
    <xdr:to>
      <xdr:col>54</xdr:col>
      <xdr:colOff>189865</xdr:colOff>
      <xdr:row>97</xdr:row>
      <xdr:rowOff>119926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94679"/>
          <a:ext cx="1270" cy="85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123753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119926</xdr:rowOff>
    </xdr:from>
    <xdr:to>
      <xdr:col>55</xdr:col>
      <xdr:colOff>88900</xdr:colOff>
      <xdr:row>97</xdr:row>
      <xdr:rowOff>119926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67956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121279</xdr:rowOff>
    </xdr:from>
    <xdr:to>
      <xdr:col>55</xdr:col>
      <xdr:colOff>88900</xdr:colOff>
      <xdr:row>92</xdr:row>
      <xdr:rowOff>121279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93484</xdr:rowOff>
    </xdr:from>
    <xdr:to>
      <xdr:col>55</xdr:col>
      <xdr:colOff>0</xdr:colOff>
      <xdr:row>93</xdr:row>
      <xdr:rowOff>118821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695434"/>
          <a:ext cx="838200" cy="3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30084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51657</xdr:rowOff>
    </xdr:from>
    <xdr:to>
      <xdr:col>55</xdr:col>
      <xdr:colOff>50800</xdr:colOff>
      <xdr:row>95</xdr:row>
      <xdr:rowOff>153257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3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93484</xdr:rowOff>
    </xdr:from>
    <xdr:to>
      <xdr:col>50</xdr:col>
      <xdr:colOff>114300</xdr:colOff>
      <xdr:row>91</xdr:row>
      <xdr:rowOff>148006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5695434"/>
          <a:ext cx="889000" cy="5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47580</xdr:rowOff>
    </xdr:from>
    <xdr:to>
      <xdr:col>50</xdr:col>
      <xdr:colOff>165100</xdr:colOff>
      <xdr:row>95</xdr:row>
      <xdr:rowOff>149180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140307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141509</xdr:rowOff>
    </xdr:from>
    <xdr:to>
      <xdr:col>45</xdr:col>
      <xdr:colOff>177800</xdr:colOff>
      <xdr:row>91</xdr:row>
      <xdr:rowOff>148006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743459"/>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170281</xdr:rowOff>
    </xdr:from>
    <xdr:to>
      <xdr:col>46</xdr:col>
      <xdr:colOff>38100</xdr:colOff>
      <xdr:row>95</xdr:row>
      <xdr:rowOff>100431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2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91558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141509</xdr:rowOff>
    </xdr:from>
    <xdr:to>
      <xdr:col>41</xdr:col>
      <xdr:colOff>50800</xdr:colOff>
      <xdr:row>93</xdr:row>
      <xdr:rowOff>2006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743459"/>
          <a:ext cx="889000" cy="2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160852</xdr:rowOff>
    </xdr:from>
    <xdr:to>
      <xdr:col>41</xdr:col>
      <xdr:colOff>101600</xdr:colOff>
      <xdr:row>95</xdr:row>
      <xdr:rowOff>91002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2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82129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134238</xdr:rowOff>
    </xdr:from>
    <xdr:to>
      <xdr:col>36</xdr:col>
      <xdr:colOff>165100</xdr:colOff>
      <xdr:row>95</xdr:row>
      <xdr:rowOff>64388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25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55515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68021</xdr:rowOff>
    </xdr:from>
    <xdr:to>
      <xdr:col>55</xdr:col>
      <xdr:colOff>50800</xdr:colOff>
      <xdr:row>93</xdr:row>
      <xdr:rowOff>169621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0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90898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8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42684</xdr:rowOff>
    </xdr:from>
    <xdr:to>
      <xdr:col>50</xdr:col>
      <xdr:colOff>165100</xdr:colOff>
      <xdr:row>91</xdr:row>
      <xdr:rowOff>144284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6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160811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4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97206</xdr:rowOff>
    </xdr:from>
    <xdr:to>
      <xdr:col>46</xdr:col>
      <xdr:colOff>38100</xdr:colOff>
      <xdr:row>92</xdr:row>
      <xdr:rowOff>27356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6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43883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4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90709</xdr:rowOff>
    </xdr:from>
    <xdr:to>
      <xdr:col>41</xdr:col>
      <xdr:colOff>101600</xdr:colOff>
      <xdr:row>92</xdr:row>
      <xdr:rowOff>20859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6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37386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4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122656</xdr:rowOff>
    </xdr:from>
    <xdr:to>
      <xdr:col>36</xdr:col>
      <xdr:colOff>165100</xdr:colOff>
      <xdr:row>93</xdr:row>
      <xdr:rowOff>52806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8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69333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67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103378</xdr:rowOff>
    </xdr:from>
    <xdr:to>
      <xdr:col>85</xdr:col>
      <xdr:colOff>127000</xdr:colOff>
      <xdr:row>33</xdr:row>
      <xdr:rowOff>7112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418328"/>
          <a:ext cx="838200" cy="2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149987</xdr:rowOff>
    </xdr:from>
    <xdr:to>
      <xdr:col>81</xdr:col>
      <xdr:colOff>50800</xdr:colOff>
      <xdr:row>33</xdr:row>
      <xdr:rowOff>7112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63638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28956</xdr:rowOff>
    </xdr:from>
    <xdr:to>
      <xdr:col>76</xdr:col>
      <xdr:colOff>114300</xdr:colOff>
      <xdr:row>32</xdr:row>
      <xdr:rowOff>149987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343906"/>
          <a:ext cx="889000" cy="2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28956</xdr:rowOff>
    </xdr:from>
    <xdr:to>
      <xdr:col>71</xdr:col>
      <xdr:colOff>177800</xdr:colOff>
      <xdr:row>32</xdr:row>
      <xdr:rowOff>101981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343906"/>
          <a:ext cx="889000" cy="2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52578</xdr:rowOff>
    </xdr:from>
    <xdr:to>
      <xdr:col>85</xdr:col>
      <xdr:colOff>177800</xdr:colOff>
      <xdr:row>31</xdr:row>
      <xdr:rowOff>154178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3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75455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2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127762</xdr:rowOff>
    </xdr:from>
    <xdr:to>
      <xdr:col>81</xdr:col>
      <xdr:colOff>101600</xdr:colOff>
      <xdr:row>33</xdr:row>
      <xdr:rowOff>57912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74439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3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99187</xdr:rowOff>
    </xdr:from>
    <xdr:to>
      <xdr:col>76</xdr:col>
      <xdr:colOff>165100</xdr:colOff>
      <xdr:row>33</xdr:row>
      <xdr:rowOff>29337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45864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3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149606</xdr:rowOff>
    </xdr:from>
    <xdr:to>
      <xdr:col>72</xdr:col>
      <xdr:colOff>38100</xdr:colOff>
      <xdr:row>31</xdr:row>
      <xdr:rowOff>79756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29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96283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06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51181</xdr:rowOff>
    </xdr:from>
    <xdr:to>
      <xdr:col>67</xdr:col>
      <xdr:colOff>101600</xdr:colOff>
      <xdr:row>32</xdr:row>
      <xdr:rowOff>152781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169308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3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2266</xdr:rowOff>
    </xdr:from>
    <xdr:to>
      <xdr:col>85</xdr:col>
      <xdr:colOff>127000</xdr:colOff>
      <xdr:row>55</xdr:row>
      <xdr:rowOff>64970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432016"/>
          <a:ext cx="838200" cy="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43917</xdr:rowOff>
    </xdr:from>
    <xdr:to>
      <xdr:col>81</xdr:col>
      <xdr:colOff>50800</xdr:colOff>
      <xdr:row>55</xdr:row>
      <xdr:rowOff>64970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02217"/>
          <a:ext cx="889000" cy="1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43917</xdr:rowOff>
    </xdr:from>
    <xdr:to>
      <xdr:col>76</xdr:col>
      <xdr:colOff>114300</xdr:colOff>
      <xdr:row>55</xdr:row>
      <xdr:rowOff>71692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02217"/>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31778</xdr:rowOff>
    </xdr:from>
    <xdr:to>
      <xdr:col>71</xdr:col>
      <xdr:colOff>177800</xdr:colOff>
      <xdr:row>55</xdr:row>
      <xdr:rowOff>71692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947178"/>
          <a:ext cx="889000" cy="55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122916</xdr:rowOff>
    </xdr:from>
    <xdr:to>
      <xdr:col>85</xdr:col>
      <xdr:colOff>177800</xdr:colOff>
      <xdr:row>55</xdr:row>
      <xdr:rowOff>53066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145793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14170</xdr:rowOff>
    </xdr:from>
    <xdr:to>
      <xdr:col>81</xdr:col>
      <xdr:colOff>101600</xdr:colOff>
      <xdr:row>55</xdr:row>
      <xdr:rowOff>115770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132297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164567</xdr:rowOff>
    </xdr:from>
    <xdr:to>
      <xdr:col>76</xdr:col>
      <xdr:colOff>165100</xdr:colOff>
      <xdr:row>54</xdr:row>
      <xdr:rowOff>94717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111244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0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20892</xdr:rowOff>
    </xdr:from>
    <xdr:to>
      <xdr:col>72</xdr:col>
      <xdr:colOff>38100</xdr:colOff>
      <xdr:row>55</xdr:row>
      <xdr:rowOff>122492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139019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152428</xdr:rowOff>
    </xdr:from>
    <xdr:to>
      <xdr:col>67</xdr:col>
      <xdr:colOff>101600</xdr:colOff>
      <xdr:row>52</xdr:row>
      <xdr:rowOff>82578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99105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86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54302</xdr:rowOff>
    </xdr:from>
    <xdr:to>
      <xdr:col>85</xdr:col>
      <xdr:colOff>127000</xdr:colOff>
      <xdr:row>79</xdr:row>
      <xdr:rowOff>84347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98852"/>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72099</xdr:rowOff>
    </xdr:from>
    <xdr:to>
      <xdr:col>81</xdr:col>
      <xdr:colOff>50800</xdr:colOff>
      <xdr:row>79</xdr:row>
      <xdr:rowOff>84347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16649"/>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36176</xdr:rowOff>
    </xdr:from>
    <xdr:to>
      <xdr:col>76</xdr:col>
      <xdr:colOff>114300</xdr:colOff>
      <xdr:row>79</xdr:row>
      <xdr:rowOff>72099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09276"/>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36176</xdr:rowOff>
    </xdr:from>
    <xdr:to>
      <xdr:col>71</xdr:col>
      <xdr:colOff>177800</xdr:colOff>
      <xdr:row>79</xdr:row>
      <xdr:rowOff>33564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09276"/>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3502</xdr:rowOff>
    </xdr:from>
    <xdr:to>
      <xdr:col>85</xdr:col>
      <xdr:colOff>177800</xdr:colOff>
      <xdr:row>79</xdr:row>
      <xdr:rowOff>105102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134329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3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33547</xdr:rowOff>
    </xdr:from>
    <xdr:to>
      <xdr:col>81</xdr:col>
      <xdr:colOff>101600</xdr:colOff>
      <xdr:row>79</xdr:row>
      <xdr:rowOff>135147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126274</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7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21299</xdr:rowOff>
    </xdr:from>
    <xdr:to>
      <xdr:col>76</xdr:col>
      <xdr:colOff>165100</xdr:colOff>
      <xdr:row>79</xdr:row>
      <xdr:rowOff>122899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114026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156826</xdr:rowOff>
    </xdr:from>
    <xdr:to>
      <xdr:col>72</xdr:col>
      <xdr:colOff>38100</xdr:colOff>
      <xdr:row>78</xdr:row>
      <xdr:rowOff>86976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78103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4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154214</xdr:rowOff>
    </xdr:from>
    <xdr:to>
      <xdr:col>67</xdr:col>
      <xdr:colOff>101600</xdr:colOff>
      <xdr:row>79</xdr:row>
      <xdr:rowOff>84364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75491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20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25583</xdr:rowOff>
    </xdr:from>
    <xdr:to>
      <xdr:col>85</xdr:col>
      <xdr:colOff>127000</xdr:colOff>
      <xdr:row>91</xdr:row>
      <xdr:rowOff>99009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627533"/>
          <a:ext cx="8382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99009</xdr:rowOff>
    </xdr:from>
    <xdr:to>
      <xdr:col>81</xdr:col>
      <xdr:colOff>50800</xdr:colOff>
      <xdr:row>91</xdr:row>
      <xdr:rowOff>141574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70095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132567</xdr:rowOff>
    </xdr:from>
    <xdr:to>
      <xdr:col>76</xdr:col>
      <xdr:colOff>114300</xdr:colOff>
      <xdr:row>91</xdr:row>
      <xdr:rowOff>141574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73451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132567</xdr:rowOff>
    </xdr:from>
    <xdr:to>
      <xdr:col>71</xdr:col>
      <xdr:colOff>177800</xdr:colOff>
      <xdr:row>91</xdr:row>
      <xdr:rowOff>166903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734517"/>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146233</xdr:rowOff>
    </xdr:from>
    <xdr:to>
      <xdr:col>85</xdr:col>
      <xdr:colOff>177800</xdr:colOff>
      <xdr:row>91</xdr:row>
      <xdr:rowOff>76383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5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99260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5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48209</xdr:rowOff>
    </xdr:from>
    <xdr:to>
      <xdr:col>81</xdr:col>
      <xdr:colOff>101600</xdr:colOff>
      <xdr:row>91</xdr:row>
      <xdr:rowOff>149809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6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166336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42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90774</xdr:rowOff>
    </xdr:from>
    <xdr:to>
      <xdr:col>76</xdr:col>
      <xdr:colOff>165100</xdr:colOff>
      <xdr:row>92</xdr:row>
      <xdr:rowOff>20924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6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37451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4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81767</xdr:rowOff>
    </xdr:from>
    <xdr:to>
      <xdr:col>72</xdr:col>
      <xdr:colOff>38100</xdr:colOff>
      <xdr:row>92</xdr:row>
      <xdr:rowOff>11917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6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28444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4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116103</xdr:rowOff>
    </xdr:from>
    <xdr:to>
      <xdr:col>67</xdr:col>
      <xdr:colOff>101600</xdr:colOff>
      <xdr:row>92</xdr:row>
      <xdr:rowOff>46253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7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62780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4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・商工費～住民一人当たり</a:t>
          </a:r>
          <a:r>
            <a:rPr kumimoji="1" lang="en-US" altLang="ja-JP" sz="1300">
              <a:latin typeface="ＭＳ Ｐゴシック" panose="020B0600070205080204" pitchFamily="50" charset="-128"/>
              <a:ea typeface="ＭＳ Ｐゴシック" panose="020B0600070205080204" pitchFamily="50" charset="-128"/>
            </a:rPr>
            <a:t>37,421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円となっており、類似団体と比較してコストが高い状況が続いている。物件費の委託料が類似団体に比べ高くなっており、指定管理施設に係る委託料が主な要因となっている。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77,492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年度に借り入れした第三セクター等改革推進債が主な要因となっている。今後も引き続き「返す以上に借りない」という方針に基づき、公債費の縮減に努めていく。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財政健全化推進プランに基づき事務事業の見直し等を着実に進めていることから、実質収支額は継続的に黒字を確保している。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令和元年度の財政調整基金残高は、標準財政規模比</a:t>
          </a:r>
          <a:r>
            <a:rPr kumimoji="1" lang="en-US" altLang="ja-JP" sz="1300">
              <a:latin typeface="ＭＳ ゴシック" pitchFamily="49" charset="-128"/>
              <a:ea typeface="ＭＳ ゴシック" pitchFamily="49" charset="-128"/>
            </a:rPr>
            <a:t>0.68</a:t>
          </a:r>
          <a:r>
            <a:rPr kumimoji="1" lang="ja-JP" altLang="en-US" sz="1300">
              <a:latin typeface="ＭＳ ゴシック" pitchFamily="49" charset="-128"/>
              <a:ea typeface="ＭＳ ゴシック" pitchFamily="49" charset="-128"/>
            </a:rPr>
            <a:t>ポイント（約</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億円）増となったが、これは、平成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年度決算剰余金の積立てによるものである。　</a:t>
          </a:r>
        </a:p>
        <a:p>
          <a:r>
            <a:rPr kumimoji="1" lang="ja-JP" altLang="en-US" sz="1300">
              <a:latin typeface="ＭＳ ゴシック" pitchFamily="49" charset="-128"/>
              <a:ea typeface="ＭＳ ゴシック" pitchFamily="49" charset="-128"/>
            </a:rPr>
            <a:t>　今後も財政健全化推進プランの着実な実行により、健全な財政運営に努めていく。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一般・特別会計では実質収支額が約２億４千万円、企業会計では資金剰余額が約５千万円、前年度と比較して減少したものの、それぞれ黒字を確保し、全会計の連結決算として黒字となっている。</a:t>
          </a:r>
        </a:p>
        <a:p>
          <a:r>
            <a:rPr kumimoji="1" lang="ja-JP" altLang="en-US" sz="1400">
              <a:latin typeface="ＭＳ ゴシック" pitchFamily="49" charset="-128"/>
              <a:ea typeface="ＭＳ ゴシック" pitchFamily="49" charset="-128"/>
            </a:rPr>
            <a:t>　今後も引き続き財政の健全化に向け、一層の取り組みに努めていく。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93915281</v>
      </c>
      <c r="BO4" s="393"/>
      <c r="BP4" s="393"/>
      <c r="BQ4" s="393"/>
      <c r="BR4" s="393"/>
      <c r="BS4" s="393"/>
      <c r="BT4" s="393"/>
      <c r="BU4" s="394"/>
      <c r="BV4" s="392">
        <v>93238783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0.2</v>
      </c>
      <c r="CU4" s="399"/>
      <c r="CV4" s="399"/>
      <c r="CW4" s="399"/>
      <c r="CX4" s="399"/>
      <c r="CY4" s="399"/>
      <c r="CZ4" s="399"/>
      <c r="DA4" s="400"/>
      <c r="DB4" s="398">
        <v>1.3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93835143</v>
      </c>
      <c r="BO5" s="430"/>
      <c r="BP5" s="430"/>
      <c r="BQ5" s="430"/>
      <c r="BR5" s="430"/>
      <c r="BS5" s="430"/>
      <c r="BT5" s="430"/>
      <c r="BU5" s="431"/>
      <c r="BV5" s="429">
        <v>92573318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96.8</v>
      </c>
      <c r="CU5" s="427"/>
      <c r="CV5" s="427"/>
      <c r="CW5" s="427"/>
      <c r="CX5" s="427"/>
      <c r="CY5" s="427"/>
      <c r="CZ5" s="427"/>
      <c r="DA5" s="428"/>
      <c r="DB5" s="426">
        <v>98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80138</v>
      </c>
      <c r="BO6" s="430"/>
      <c r="BP6" s="430"/>
      <c r="BQ6" s="430"/>
      <c r="BR6" s="430"/>
      <c r="BS6" s="430"/>
      <c r="BT6" s="430"/>
      <c r="BU6" s="431"/>
      <c r="BV6" s="429">
        <v>665465</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101.1</v>
      </c>
      <c r="CU6" s="467"/>
      <c r="CV6" s="467"/>
      <c r="CW6" s="467"/>
      <c r="CX6" s="467"/>
      <c r="CY6" s="467"/>
      <c r="CZ6" s="467"/>
      <c r="DA6" s="468"/>
      <c r="DB6" s="466">
        <v>103.6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433</v>
      </c>
      <c r="BO7" s="430"/>
      <c r="BP7" s="430"/>
      <c r="BQ7" s="430"/>
      <c r="BR7" s="430"/>
      <c r="BS7" s="430"/>
      <c r="BT7" s="430"/>
      <c r="BU7" s="431"/>
      <c r="BV7" s="429">
        <v>17657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48352751</v>
      </c>
      <c r="CU7" s="430"/>
      <c r="CV7" s="430"/>
      <c r="CW7" s="430"/>
      <c r="CX7" s="430"/>
      <c r="CY7" s="430"/>
      <c r="CZ7" s="430"/>
      <c r="DA7" s="431"/>
      <c r="DB7" s="429">
        <v>48210223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106</v>
      </c>
      <c r="AV8" s="462"/>
      <c r="AW8" s="462"/>
      <c r="AX8" s="462"/>
      <c r="AY8" s="463" t="s">
        <v>110</v>
      </c>
      <c r="AZ8" s="464"/>
      <c r="BA8" s="464"/>
      <c r="BB8" s="464"/>
      <c r="BC8" s="464"/>
      <c r="BD8" s="464"/>
      <c r="BE8" s="464"/>
      <c r="BF8" s="464"/>
      <c r="BG8" s="464"/>
      <c r="BH8" s="464"/>
      <c r="BI8" s="464"/>
      <c r="BJ8" s="464"/>
      <c r="BK8" s="464"/>
      <c r="BL8" s="464"/>
      <c r="BM8" s="465"/>
      <c r="BN8" s="429">
        <v>79705</v>
      </c>
      <c r="BO8" s="430"/>
      <c r="BP8" s="430"/>
      <c r="BQ8" s="430"/>
      <c r="BR8" s="430"/>
      <c r="BS8" s="430"/>
      <c r="BT8" s="430"/>
      <c r="BU8" s="431"/>
      <c r="BV8" s="429">
        <v>647808</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0.45</v>
      </c>
      <c r="CU8" s="470"/>
      <c r="CV8" s="470"/>
      <c r="CW8" s="470"/>
      <c r="CX8" s="470"/>
      <c r="CY8" s="470"/>
      <c r="CZ8" s="470"/>
      <c r="DA8" s="471"/>
      <c r="DB8" s="469">
        <v>0.45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174742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-568103</v>
      </c>
      <c r="BO9" s="430"/>
      <c r="BP9" s="430"/>
      <c r="BQ9" s="430"/>
      <c r="BR9" s="430"/>
      <c r="BS9" s="430"/>
      <c r="BT9" s="430"/>
      <c r="BU9" s="431"/>
      <c r="BV9" s="429">
        <v>593153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21.9</v>
      </c>
      <c r="CU9" s="427"/>
      <c r="CV9" s="427"/>
      <c r="CW9" s="427"/>
      <c r="CX9" s="427"/>
      <c r="CY9" s="427"/>
      <c r="CZ9" s="427"/>
      <c r="DA9" s="428"/>
      <c r="DB9" s="426">
        <v>21.8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181169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251</v>
      </c>
      <c r="BO10" s="430"/>
      <c r="BP10" s="430"/>
      <c r="BQ10" s="430"/>
      <c r="BR10" s="430"/>
      <c r="BS10" s="430"/>
      <c r="BT10" s="430"/>
      <c r="BU10" s="431"/>
      <c r="BV10" s="429">
        <v>203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168086</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167051</v>
      </c>
      <c r="S13" s="514"/>
      <c r="T13" s="514"/>
      <c r="U13" s="514"/>
      <c r="V13" s="515"/>
      <c r="W13" s="445" t="s">
        <v>141</v>
      </c>
      <c r="X13" s="446"/>
      <c r="Y13" s="446"/>
      <c r="Z13" s="446"/>
      <c r="AA13" s="446"/>
      <c r="AB13" s="436"/>
      <c r="AC13" s="480">
        <v>1679</v>
      </c>
      <c r="AD13" s="481"/>
      <c r="AE13" s="481"/>
      <c r="AF13" s="481"/>
      <c r="AG13" s="523"/>
      <c r="AH13" s="480">
        <v>1917</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-567852</v>
      </c>
      <c r="BO13" s="430"/>
      <c r="BP13" s="430"/>
      <c r="BQ13" s="430"/>
      <c r="BR13" s="430"/>
      <c r="BS13" s="430"/>
      <c r="BT13" s="430"/>
      <c r="BU13" s="431"/>
      <c r="BV13" s="429">
        <v>593356</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10.9</v>
      </c>
      <c r="CU13" s="427"/>
      <c r="CV13" s="427"/>
      <c r="CW13" s="427"/>
      <c r="CX13" s="427"/>
      <c r="CY13" s="427"/>
      <c r="CZ13" s="427"/>
      <c r="DA13" s="428"/>
      <c r="DB13" s="426">
        <v>11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170364</v>
      </c>
      <c r="S14" s="514"/>
      <c r="T14" s="514"/>
      <c r="U14" s="514"/>
      <c r="V14" s="515"/>
      <c r="W14" s="419"/>
      <c r="X14" s="420"/>
      <c r="Y14" s="420"/>
      <c r="Z14" s="420"/>
      <c r="AA14" s="420"/>
      <c r="AB14" s="409"/>
      <c r="AC14" s="516">
        <v>2.4</v>
      </c>
      <c r="AD14" s="517"/>
      <c r="AE14" s="517"/>
      <c r="AF14" s="517"/>
      <c r="AG14" s="518"/>
      <c r="AH14" s="516">
        <v>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83.6</v>
      </c>
      <c r="CU14" s="528"/>
      <c r="CV14" s="528"/>
      <c r="CW14" s="528"/>
      <c r="CX14" s="528"/>
      <c r="CY14" s="528"/>
      <c r="CZ14" s="528"/>
      <c r="DA14" s="529"/>
      <c r="DB14" s="527">
        <v>93.7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169505</v>
      </c>
      <c r="S15" s="514"/>
      <c r="T15" s="514"/>
      <c r="U15" s="514"/>
      <c r="V15" s="515"/>
      <c r="W15" s="445" t="s">
        <v>149</v>
      </c>
      <c r="X15" s="446"/>
      <c r="Y15" s="446"/>
      <c r="Z15" s="446"/>
      <c r="AA15" s="446"/>
      <c r="AB15" s="436"/>
      <c r="AC15" s="480">
        <v>13682</v>
      </c>
      <c r="AD15" s="481"/>
      <c r="AE15" s="481"/>
      <c r="AF15" s="481"/>
      <c r="AG15" s="523"/>
      <c r="AH15" s="480">
        <v>14808</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18365140</v>
      </c>
      <c r="BO15" s="393"/>
      <c r="BP15" s="393"/>
      <c r="BQ15" s="393"/>
      <c r="BR15" s="393"/>
      <c r="BS15" s="393"/>
      <c r="BT15" s="393"/>
      <c r="BU15" s="394"/>
      <c r="BV15" s="392">
        <v>18437046</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19.5</v>
      </c>
      <c r="AD16" s="517"/>
      <c r="AE16" s="517"/>
      <c r="AF16" s="517"/>
      <c r="AG16" s="518"/>
      <c r="AH16" s="516">
        <v>19.600000000000001</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41331991</v>
      </c>
      <c r="BO16" s="430"/>
      <c r="BP16" s="430"/>
      <c r="BQ16" s="430"/>
      <c r="BR16" s="430"/>
      <c r="BS16" s="430"/>
      <c r="BT16" s="430"/>
      <c r="BU16" s="431"/>
      <c r="BV16" s="429">
        <v>40709250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54775</v>
      </c>
      <c r="AD17" s="481"/>
      <c r="AE17" s="481"/>
      <c r="AF17" s="481"/>
      <c r="AG17" s="523"/>
      <c r="AH17" s="480">
        <v>58689</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23322854</v>
      </c>
      <c r="BO17" s="430"/>
      <c r="BP17" s="430"/>
      <c r="BQ17" s="430"/>
      <c r="BR17" s="430"/>
      <c r="BS17" s="430"/>
      <c r="BT17" s="430"/>
      <c r="BU17" s="431"/>
      <c r="BV17" s="429">
        <v>23387023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1363.29</v>
      </c>
      <c r="M18" s="545"/>
      <c r="N18" s="545"/>
      <c r="O18" s="545"/>
      <c r="P18" s="545"/>
      <c r="Q18" s="545"/>
      <c r="R18" s="546"/>
      <c r="S18" s="546"/>
      <c r="T18" s="546"/>
      <c r="U18" s="546"/>
      <c r="V18" s="547"/>
      <c r="W18" s="447"/>
      <c r="X18" s="448"/>
      <c r="Y18" s="448"/>
      <c r="Z18" s="448"/>
      <c r="AA18" s="448"/>
      <c r="AB18" s="439"/>
      <c r="AC18" s="548">
        <v>78.099999999999994</v>
      </c>
      <c r="AD18" s="549"/>
      <c r="AE18" s="549"/>
      <c r="AF18" s="549"/>
      <c r="AG18" s="550"/>
      <c r="AH18" s="548">
        <v>77.8</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48103499</v>
      </c>
      <c r="BO18" s="430"/>
      <c r="BP18" s="430"/>
      <c r="BQ18" s="430"/>
      <c r="BR18" s="430"/>
      <c r="BS18" s="430"/>
      <c r="BT18" s="430"/>
      <c r="BU18" s="431"/>
      <c r="BV18" s="429">
        <v>48155966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128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54621107</v>
      </c>
      <c r="BO19" s="430"/>
      <c r="BP19" s="430"/>
      <c r="BQ19" s="430"/>
      <c r="BR19" s="430"/>
      <c r="BS19" s="430"/>
      <c r="BT19" s="430"/>
      <c r="BU19" s="431"/>
      <c r="BV19" s="429">
        <v>53636956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82078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116543877</v>
      </c>
      <c r="BO23" s="430"/>
      <c r="BP23" s="430"/>
      <c r="BQ23" s="430"/>
      <c r="BR23" s="430"/>
      <c r="BS23" s="430"/>
      <c r="BT23" s="430"/>
      <c r="BU23" s="431"/>
      <c r="BV23" s="429">
        <v>121350701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9550</v>
      </c>
      <c r="R24" s="481"/>
      <c r="S24" s="481"/>
      <c r="T24" s="481"/>
      <c r="U24" s="481"/>
      <c r="V24" s="523"/>
      <c r="W24" s="582"/>
      <c r="X24" s="570"/>
      <c r="Y24" s="571"/>
      <c r="Z24" s="479" t="s">
        <v>173</v>
      </c>
      <c r="AA24" s="459"/>
      <c r="AB24" s="459"/>
      <c r="AC24" s="459"/>
      <c r="AD24" s="459"/>
      <c r="AE24" s="459"/>
      <c r="AF24" s="459"/>
      <c r="AG24" s="460"/>
      <c r="AH24" s="480">
        <v>1386</v>
      </c>
      <c r="AI24" s="481"/>
      <c r="AJ24" s="481"/>
      <c r="AK24" s="481"/>
      <c r="AL24" s="523"/>
      <c r="AM24" s="480">
        <v>4234230</v>
      </c>
      <c r="AN24" s="481"/>
      <c r="AO24" s="481"/>
      <c r="AP24" s="481"/>
      <c r="AQ24" s="481"/>
      <c r="AR24" s="523"/>
      <c r="AS24" s="480">
        <v>3055</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69466357</v>
      </c>
      <c r="BO24" s="430"/>
      <c r="BP24" s="430"/>
      <c r="BQ24" s="430"/>
      <c r="BR24" s="430"/>
      <c r="BS24" s="430"/>
      <c r="BT24" s="430"/>
      <c r="BU24" s="431"/>
      <c r="BV24" s="429">
        <v>70502219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7900</v>
      </c>
      <c r="R25" s="481"/>
      <c r="S25" s="481"/>
      <c r="T25" s="481"/>
      <c r="U25" s="481"/>
      <c r="V25" s="523"/>
      <c r="W25" s="582"/>
      <c r="X25" s="570"/>
      <c r="Y25" s="571"/>
      <c r="Z25" s="479" t="s">
        <v>176</v>
      </c>
      <c r="AA25" s="459"/>
      <c r="AB25" s="459"/>
      <c r="AC25" s="459"/>
      <c r="AD25" s="459"/>
      <c r="AE25" s="459"/>
      <c r="AF25" s="459"/>
      <c r="AG25" s="460"/>
      <c r="AH25" s="480">
        <v>320</v>
      </c>
      <c r="AI25" s="481"/>
      <c r="AJ25" s="481"/>
      <c r="AK25" s="481"/>
      <c r="AL25" s="523"/>
      <c r="AM25" s="480">
        <v>934400</v>
      </c>
      <c r="AN25" s="481"/>
      <c r="AO25" s="481"/>
      <c r="AP25" s="481"/>
      <c r="AQ25" s="481"/>
      <c r="AR25" s="523"/>
      <c r="AS25" s="480">
        <v>2920</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12195130</v>
      </c>
      <c r="BO25" s="393"/>
      <c r="BP25" s="393"/>
      <c r="BQ25" s="393"/>
      <c r="BR25" s="393"/>
      <c r="BS25" s="393"/>
      <c r="BT25" s="393"/>
      <c r="BU25" s="394"/>
      <c r="BV25" s="392">
        <v>11374883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7000</v>
      </c>
      <c r="R26" s="481"/>
      <c r="S26" s="481"/>
      <c r="T26" s="481"/>
      <c r="U26" s="481"/>
      <c r="V26" s="523"/>
      <c r="W26" s="582"/>
      <c r="X26" s="570"/>
      <c r="Y26" s="571"/>
      <c r="Z26" s="479" t="s">
        <v>179</v>
      </c>
      <c r="AA26" s="592"/>
      <c r="AB26" s="592"/>
      <c r="AC26" s="592"/>
      <c r="AD26" s="592"/>
      <c r="AE26" s="592"/>
      <c r="AF26" s="592"/>
      <c r="AG26" s="593"/>
      <c r="AH26" s="480">
        <v>1</v>
      </c>
      <c r="AI26" s="481"/>
      <c r="AJ26" s="481"/>
      <c r="AK26" s="481"/>
      <c r="AL26" s="523"/>
      <c r="AM26" s="480" t="s">
        <v>180</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182</v>
      </c>
      <c r="BO26" s="430"/>
      <c r="BP26" s="430"/>
      <c r="BQ26" s="430"/>
      <c r="BR26" s="430"/>
      <c r="BS26" s="430"/>
      <c r="BT26" s="430"/>
      <c r="BU26" s="431"/>
      <c r="BV26" s="429" t="s">
        <v>182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6000</v>
      </c>
      <c r="R27" s="481"/>
      <c r="S27" s="481"/>
      <c r="T27" s="481"/>
      <c r="U27" s="481"/>
      <c r="V27" s="523"/>
      <c r="W27" s="582"/>
      <c r="X27" s="570"/>
      <c r="Y27" s="571"/>
      <c r="Z27" s="479" t="s">
        <v>184</v>
      </c>
      <c r="AA27" s="459"/>
      <c r="AB27" s="459"/>
      <c r="AC27" s="459"/>
      <c r="AD27" s="459"/>
      <c r="AE27" s="459"/>
      <c r="AF27" s="459"/>
      <c r="AG27" s="460"/>
      <c r="AH27" s="480">
        <v>59</v>
      </c>
      <c r="AI27" s="481"/>
      <c r="AJ27" s="481"/>
      <c r="AK27" s="481"/>
      <c r="AL27" s="523"/>
      <c r="AM27" s="480">
        <v>205572</v>
      </c>
      <c r="AN27" s="481"/>
      <c r="AO27" s="481"/>
      <c r="AP27" s="481"/>
      <c r="AQ27" s="481"/>
      <c r="AR27" s="523"/>
      <c r="AS27" s="480">
        <v>3484</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1042673</v>
      </c>
      <c r="BO27" s="606"/>
      <c r="BP27" s="606"/>
      <c r="BQ27" s="606"/>
      <c r="BR27" s="606"/>
      <c r="BS27" s="606"/>
      <c r="BT27" s="606"/>
      <c r="BU27" s="607"/>
      <c r="BV27" s="605">
        <v>1042673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5400</v>
      </c>
      <c r="R28" s="481"/>
      <c r="S28" s="481"/>
      <c r="T28" s="481"/>
      <c r="U28" s="481"/>
      <c r="V28" s="523"/>
      <c r="W28" s="582"/>
      <c r="X28" s="570"/>
      <c r="Y28" s="571"/>
      <c r="Z28" s="479" t="s">
        <v>187</v>
      </c>
      <c r="AA28" s="459"/>
      <c r="AB28" s="459"/>
      <c r="AC28" s="459"/>
      <c r="AD28" s="459"/>
      <c r="AE28" s="459"/>
      <c r="AF28" s="459"/>
      <c r="AG28" s="460"/>
      <c r="AH28" s="480" t="s">
        <v>182</v>
      </c>
      <c r="AI28" s="481"/>
      <c r="AJ28" s="481"/>
      <c r="AK28" s="481"/>
      <c r="AL28" s="523"/>
      <c r="AM28" s="480" t="s">
        <v>182</v>
      </c>
      <c r="AN28" s="481"/>
      <c r="AO28" s="481"/>
      <c r="AP28" s="481"/>
      <c r="AQ28" s="481"/>
      <c r="AR28" s="523"/>
      <c r="AS28" s="480" t="s">
        <v>182</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1310869</v>
      </c>
      <c r="BO28" s="393"/>
      <c r="BP28" s="393"/>
      <c r="BQ28" s="393"/>
      <c r="BR28" s="393"/>
      <c r="BS28" s="393"/>
      <c r="BT28" s="393"/>
      <c r="BU28" s="394"/>
      <c r="BV28" s="392">
        <v>980618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26</v>
      </c>
      <c r="M29" s="481"/>
      <c r="N29" s="481"/>
      <c r="O29" s="481"/>
      <c r="P29" s="523"/>
      <c r="Q29" s="480">
        <v>4900</v>
      </c>
      <c r="R29" s="481"/>
      <c r="S29" s="481"/>
      <c r="T29" s="481"/>
      <c r="U29" s="481"/>
      <c r="V29" s="523"/>
      <c r="W29" s="583"/>
      <c r="X29" s="584"/>
      <c r="Y29" s="585"/>
      <c r="Z29" s="479" t="s">
        <v>190</v>
      </c>
      <c r="AA29" s="459"/>
      <c r="AB29" s="459"/>
      <c r="AC29" s="459"/>
      <c r="AD29" s="459"/>
      <c r="AE29" s="459"/>
      <c r="AF29" s="459"/>
      <c r="AG29" s="460"/>
      <c r="AH29" s="480">
        <v>1445</v>
      </c>
      <c r="AI29" s="481"/>
      <c r="AJ29" s="481"/>
      <c r="AK29" s="481"/>
      <c r="AL29" s="523"/>
      <c r="AM29" s="480">
        <v>4439802</v>
      </c>
      <c r="AN29" s="481"/>
      <c r="AO29" s="481"/>
      <c r="AP29" s="481"/>
      <c r="AQ29" s="481"/>
      <c r="AR29" s="523"/>
      <c r="AS29" s="480">
        <v>3073</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5931472</v>
      </c>
      <c r="BO29" s="430"/>
      <c r="BP29" s="430"/>
      <c r="BQ29" s="430"/>
      <c r="BR29" s="430"/>
      <c r="BS29" s="430"/>
      <c r="BT29" s="430"/>
      <c r="BU29" s="431"/>
      <c r="BV29" s="429">
        <v>5923678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2274123</v>
      </c>
      <c r="BO30" s="606"/>
      <c r="BP30" s="606"/>
      <c r="BQ30" s="606"/>
      <c r="BR30" s="606"/>
      <c r="BS30" s="606"/>
      <c r="BT30" s="606"/>
      <c r="BU30" s="607"/>
      <c r="BV30" s="605">
        <v>2771719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IF('各会計、関係団体の財政状況及び健全化判断比率'!B34="","",'各会計、関係団体の財政状況及び健全化判断比率'!B34)</f>
        <v>釧路市病院事業会計</v>
      </c>
      <c r="AP34" s="619"/>
      <c r="AQ34" s="619"/>
      <c r="AR34" s="619"/>
      <c r="AS34" s="619"/>
      <c r="AT34" s="619"/>
      <c r="AU34" s="619"/>
      <c r="AV34" s="619"/>
      <c r="AW34" s="619"/>
      <c r="AX34" s="619"/>
      <c r="AY34" s="619"/>
      <c r="AZ34" s="619"/>
      <c r="BA34" s="619"/>
      <c r="BB34" s="619"/>
      <c r="BC34" s="619"/>
      <c r="BD34" s="214"/>
      <c r="BE34" s="618">
        <f>IF(BG34="","",MAX(C34:D43,U34:V43,AM34:AN43)+1)</f>
        <v>16</v>
      </c>
      <c r="BF34" s="618"/>
      <c r="BG34" s="619" t="str">
        <f>IF('各会計、関係団体の財政状況及び健全化判断比率'!B40="","",'各会計、関係団体の財政状況及び健全化判断比率'!B40)</f>
        <v>農業用簡易水道事業特別会計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17</v>
      </c>
      <c r="BX34" s="618"/>
      <c r="BY34" s="619" t="str">
        <f>IF('各会計、関係団体の財政状況及び健全化判断比率'!B68="","",'各会計、関係団体の財政状況及び健全化判断比率'!B68)</f>
        <v>釧路広域連合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釧路熱供給公社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魚揚場事業特別会計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国民健康保険阿寒診療所事業特別会計</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IF('各会計、関係団体の財政状況及び健全化判断比率'!B35="","",'各会計、関係団体の財政状況及び健全化判断比率'!B35)</f>
        <v>釧路市水道事業会計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18</v>
      </c>
      <c r="BX35" s="618"/>
      <c r="BY35" s="619" t="str">
        <f>IF('各会計、関係団体の財政状況及び健全化判断比率'!B69="","",'各会計、関係団体の財政状況及び健全化判断比率'!B69)</f>
        <v>釧路公立大学事務組合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釧路西港開発埠頭</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動物園事業特別会計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国民健康保険音別診療所事業特別会計</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IF('各会計、関係団体の財政状況及び健全化判断比率'!B36="","",'各会計、関係団体の財政状況及び健全化判断比率'!B36)</f>
        <v>釧路市工業用水道事業会計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19</v>
      </c>
      <c r="BX36" s="618"/>
      <c r="BY36" s="619" t="str">
        <f>IF('各会計、関係団体の財政状況及び健全化判断比率'!B70="","",'各会計、関係団体の財政状況及び健全化判断比率'!B70)</f>
        <v>釧路白糠工業用水道企業団</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釧路水産団地公社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f t="shared" si="0"/>
        <v>13</v>
      </c>
      <c r="AN37" s="618"/>
      <c r="AO37" s="619" t="str">
        <f>IF('各会計、関係団体の財政状況及び健全化判断比率'!B37="","",'各会計、関係団体の財政状況及び健全化判断比率'!B37)</f>
        <v>釧路市下水道事業会計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釧路根室圏産業技術振興センター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介護保険特別会計</v>
      </c>
      <c r="X38" s="619"/>
      <c r="Y38" s="619"/>
      <c r="Z38" s="619"/>
      <c r="AA38" s="619"/>
      <c r="AB38" s="619"/>
      <c r="AC38" s="619"/>
      <c r="AD38" s="619"/>
      <c r="AE38" s="619"/>
      <c r="AF38" s="619"/>
      <c r="AG38" s="619"/>
      <c r="AH38" s="619"/>
      <c r="AI38" s="619"/>
      <c r="AJ38" s="619"/>
      <c r="AK38" s="619"/>
      <c r="AL38" s="214"/>
      <c r="AM38" s="618">
        <f t="shared" si="0"/>
        <v>14</v>
      </c>
      <c r="AN38" s="618"/>
      <c r="AO38" s="619" t="str">
        <f>IF('各会計、関係団体の財政状況及び健全化判断比率'!B38="","",'各会計、関係団体の財政状況及び健全化判断比率'!B38)</f>
        <v>釧路市公設地方卸売市場事業会計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24</v>
      </c>
      <c r="CP38" s="618"/>
      <c r="CQ38" s="619" t="str">
        <f>IF('各会計、関係団体の財政状況及び健全化判断比率'!BS11="","",'各会計、関係団体の財政状況及び健全化判断比率'!BS11)</f>
        <v>釧路河畔開発公社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f t="shared" si="4"/>
        <v>9</v>
      </c>
      <c r="V39" s="618"/>
      <c r="W39" s="619" t="str">
        <f>IF('各会計、関係団体の財政状況及び健全化判断比率'!B33="","",'各会計、関係団体の財政状況及び健全化判断比率'!B33)</f>
        <v>駐車場事業特別会計</v>
      </c>
      <c r="X39" s="619"/>
      <c r="Y39" s="619"/>
      <c r="Z39" s="619"/>
      <c r="AA39" s="619"/>
      <c r="AB39" s="619"/>
      <c r="AC39" s="619"/>
      <c r="AD39" s="619"/>
      <c r="AE39" s="619"/>
      <c r="AF39" s="619"/>
      <c r="AG39" s="619"/>
      <c r="AH39" s="619"/>
      <c r="AI39" s="619"/>
      <c r="AJ39" s="619"/>
      <c r="AK39" s="619"/>
      <c r="AL39" s="214"/>
      <c r="AM39" s="618">
        <f t="shared" si="0"/>
        <v>15</v>
      </c>
      <c r="AN39" s="618"/>
      <c r="AO39" s="619" t="str">
        <f>IF('各会計、関係団体の財政状況及び健全化判断比率'!B39="","",'各会計、関係団体の財政状況及び健全化判断比率'!B39)</f>
        <v>釧路市港湾整備事業会計</v>
      </c>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25</v>
      </c>
      <c r="CP39" s="618"/>
      <c r="CQ39" s="619" t="str">
        <f>IF('各会計、関係団体の財政状況及び健全化判断比率'!BS12="","",'各会計、関係団体の財政状況及び健全化判断比率'!BS12)</f>
        <v>阿寒町観光振興公社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26</v>
      </c>
      <c r="CP40" s="618"/>
      <c r="CQ40" s="619" t="str">
        <f>IF('各会計、関係団体の財政状況及び健全化判断比率'!BS13="","",'各会計、関係団体の財政状況及び健全化判断比率'!BS13)</f>
        <v>釧路広域振興公社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CW5SPMoTuFY9jzvwgFtYrhawCpDd2en88mzD+ral9rc0UxuBAGFgGlz5uxWs+o8DHmOBPRpsKmLEXHpTnAvexQ==" saltValue="1/dpxrx9T003L8+fnZHa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3" t="s">
        <v>573</v>
      </c>
      <c r="D34" s="1213"/>
      <c r="E34" s="1214"/>
      <c r="F34" s="32">
        <v>5.01</v>
      </c>
      <c r="G34" s="33">
        <v>5.23</v>
      </c>
      <c r="H34" s="33">
        <v>4.7</v>
      </c>
      <c r="I34" s="33">
        <v>4.6900000000000004</v>
      </c>
      <c r="J34" s="34">
        <v>4.8</v>
      </c>
      <c r="K34" s="22"/>
      <c r="L34" s="22"/>
      <c r="M34" s="22"/>
      <c r="N34" s="22"/>
      <c r="O34" s="22"/>
      <c r="P34" s="22"/>
    </row>
    <row r="35" spans="1:16" ht="39" customHeight="1" x14ac:dyDescent="0.15">
      <c r="A35" s="22"/>
      <c r="B35" s="35"/>
      <c r="C35" s="1207" t="s">
        <v>574</v>
      </c>
      <c r="D35" s="1208"/>
      <c r="E35" s="1209"/>
      <c r="F35" s="36">
        <v>4.59</v>
      </c>
      <c r="G35" s="37">
        <v>5.03</v>
      </c>
      <c r="H35" s="37">
        <v>4.1900000000000004</v>
      </c>
      <c r="I35" s="37">
        <v>4.0999999999999996</v>
      </c>
      <c r="J35" s="38">
        <v>4.79</v>
      </c>
      <c r="K35" s="22"/>
      <c r="L35" s="22"/>
      <c r="M35" s="22"/>
      <c r="N35" s="22"/>
      <c r="O35" s="22"/>
      <c r="P35" s="22"/>
    </row>
    <row r="36" spans="1:16" ht="39" customHeight="1" x14ac:dyDescent="0.15">
      <c r="A36" s="22"/>
      <c r="B36" s="35"/>
      <c r="C36" s="1207" t="s">
        <v>575</v>
      </c>
      <c r="D36" s="1208"/>
      <c r="E36" s="1209"/>
      <c r="F36" s="36">
        <v>3.78</v>
      </c>
      <c r="G36" s="37">
        <v>4.1900000000000004</v>
      </c>
      <c r="H36" s="37">
        <v>4.2</v>
      </c>
      <c r="I36" s="37">
        <v>4.22</v>
      </c>
      <c r="J36" s="38">
        <v>3.26</v>
      </c>
      <c r="K36" s="22"/>
      <c r="L36" s="22"/>
      <c r="M36" s="22"/>
      <c r="N36" s="22"/>
      <c r="O36" s="22"/>
      <c r="P36" s="22"/>
    </row>
    <row r="37" spans="1:16" ht="39" customHeight="1" x14ac:dyDescent="0.15">
      <c r="A37" s="22"/>
      <c r="B37" s="35"/>
      <c r="C37" s="1207" t="s">
        <v>576</v>
      </c>
      <c r="D37" s="1208"/>
      <c r="E37" s="1209"/>
      <c r="F37" s="36">
        <v>0.31</v>
      </c>
      <c r="G37" s="37">
        <v>0.34</v>
      </c>
      <c r="H37" s="37">
        <v>0.56000000000000005</v>
      </c>
      <c r="I37" s="37">
        <v>1</v>
      </c>
      <c r="J37" s="38">
        <v>1.66</v>
      </c>
      <c r="K37" s="22"/>
      <c r="L37" s="22"/>
      <c r="M37" s="22"/>
      <c r="N37" s="22"/>
      <c r="O37" s="22"/>
      <c r="P37" s="22"/>
    </row>
    <row r="38" spans="1:16" ht="39" customHeight="1" x14ac:dyDescent="0.15">
      <c r="A38" s="22"/>
      <c r="B38" s="35"/>
      <c r="C38" s="1207" t="s">
        <v>577</v>
      </c>
      <c r="D38" s="1208"/>
      <c r="E38" s="1209"/>
      <c r="F38" s="36">
        <v>0.81</v>
      </c>
      <c r="G38" s="37">
        <v>0.76</v>
      </c>
      <c r="H38" s="37">
        <v>0.76</v>
      </c>
      <c r="I38" s="37">
        <v>0.48</v>
      </c>
      <c r="J38" s="38">
        <v>0.43</v>
      </c>
      <c r="K38" s="22"/>
      <c r="L38" s="22"/>
      <c r="M38" s="22"/>
      <c r="N38" s="22"/>
      <c r="O38" s="22"/>
      <c r="P38" s="22"/>
    </row>
    <row r="39" spans="1:16" ht="39" customHeight="1" x14ac:dyDescent="0.15">
      <c r="A39" s="22"/>
      <c r="B39" s="35"/>
      <c r="C39" s="1207" t="s">
        <v>578</v>
      </c>
      <c r="D39" s="1208"/>
      <c r="E39" s="1209"/>
      <c r="F39" s="36">
        <v>0.18</v>
      </c>
      <c r="G39" s="37">
        <v>0.3</v>
      </c>
      <c r="H39" s="37">
        <v>0.38</v>
      </c>
      <c r="I39" s="37">
        <v>0.43</v>
      </c>
      <c r="J39" s="38">
        <v>0.41</v>
      </c>
      <c r="K39" s="22"/>
      <c r="L39" s="22"/>
      <c r="M39" s="22"/>
      <c r="N39" s="22"/>
      <c r="O39" s="22"/>
      <c r="P39" s="22"/>
    </row>
    <row r="40" spans="1:16" ht="39" customHeight="1" x14ac:dyDescent="0.15">
      <c r="A40" s="22"/>
      <c r="B40" s="35"/>
      <c r="C40" s="1207" t="s">
        <v>579</v>
      </c>
      <c r="D40" s="1208"/>
      <c r="E40" s="1209"/>
      <c r="F40" s="36">
        <v>0.18</v>
      </c>
      <c r="G40" s="37">
        <v>0.24</v>
      </c>
      <c r="H40" s="37">
        <v>0.28999999999999998</v>
      </c>
      <c r="I40" s="37">
        <v>0.34</v>
      </c>
      <c r="J40" s="38">
        <v>0.38</v>
      </c>
      <c r="K40" s="22"/>
      <c r="L40" s="22"/>
      <c r="M40" s="22"/>
      <c r="N40" s="22"/>
      <c r="O40" s="22"/>
      <c r="P40" s="22"/>
    </row>
    <row r="41" spans="1:16" ht="39" customHeight="1" x14ac:dyDescent="0.15">
      <c r="A41" s="22"/>
      <c r="B41" s="35"/>
      <c r="C41" s="1207" t="s">
        <v>580</v>
      </c>
      <c r="D41" s="1208"/>
      <c r="E41" s="1209"/>
      <c r="F41" s="36">
        <v>3.56</v>
      </c>
      <c r="G41" s="37">
        <v>1.22</v>
      </c>
      <c r="H41" s="37">
        <v>0.1</v>
      </c>
      <c r="I41" s="37">
        <v>1.33</v>
      </c>
      <c r="J41" s="38">
        <v>0.15</v>
      </c>
      <c r="K41" s="22"/>
      <c r="L41" s="22"/>
      <c r="M41" s="22"/>
      <c r="N41" s="22"/>
      <c r="O41" s="22"/>
      <c r="P41" s="22"/>
    </row>
    <row r="42" spans="1:16" ht="39" customHeight="1" x14ac:dyDescent="0.15">
      <c r="A42" s="22"/>
      <c r="B42" s="39"/>
      <c r="C42" s="1207" t="s">
        <v>581</v>
      </c>
      <c r="D42" s="1208"/>
      <c r="E42" s="1209"/>
      <c r="F42" s="36" t="s">
        <v>582</v>
      </c>
      <c r="G42" s="37" t="s">
        <v>583</v>
      </c>
      <c r="H42" s="37" t="s">
        <v>584</v>
      </c>
      <c r="I42" s="37" t="s">
        <v>524</v>
      </c>
      <c r="J42" s="38" t="s">
        <v>524</v>
      </c>
      <c r="K42" s="22"/>
      <c r="L42" s="22"/>
      <c r="M42" s="22"/>
      <c r="N42" s="22"/>
      <c r="O42" s="22"/>
      <c r="P42" s="22"/>
    </row>
    <row r="43" spans="1:16" ht="39" customHeight="1" thickBot="1" x14ac:dyDescent="0.2">
      <c r="A43" s="22"/>
      <c r="B43" s="40"/>
      <c r="C43" s="1210" t="s">
        <v>585</v>
      </c>
      <c r="D43" s="1211"/>
      <c r="E43" s="1212"/>
      <c r="F43" s="41">
        <v>0.09</v>
      </c>
      <c r="G43" s="42">
        <v>0.08</v>
      </c>
      <c r="H43" s="42">
        <v>0.11</v>
      </c>
      <c r="I43" s="42">
        <v>0.14000000000000001</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ly/rFrwZ8sq2isrKIuU7q2Iqyn4VML2v5BH29rnPHLx3LUZIjCMlbKtfmMwtpvsSlUiYFADk41xbA803MUx7Q==" saltValue="A1G0WcNBltyHDjYdZHYv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12487</v>
      </c>
      <c r="L45" s="60">
        <v>12703</v>
      </c>
      <c r="M45" s="60">
        <v>12482</v>
      </c>
      <c r="N45" s="60">
        <v>12653</v>
      </c>
      <c r="O45" s="61">
        <v>13023</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524</v>
      </c>
      <c r="L46" s="64" t="s">
        <v>524</v>
      </c>
      <c r="M46" s="64" t="s">
        <v>524</v>
      </c>
      <c r="N46" s="64" t="s">
        <v>524</v>
      </c>
      <c r="O46" s="65" t="s">
        <v>524</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524</v>
      </c>
      <c r="L47" s="64" t="s">
        <v>524</v>
      </c>
      <c r="M47" s="64" t="s">
        <v>524</v>
      </c>
      <c r="N47" s="64" t="s">
        <v>524</v>
      </c>
      <c r="O47" s="65" t="s">
        <v>524</v>
      </c>
      <c r="P47" s="48"/>
      <c r="Q47" s="48"/>
      <c r="R47" s="48"/>
      <c r="S47" s="48"/>
      <c r="T47" s="48"/>
      <c r="U47" s="48"/>
    </row>
    <row r="48" spans="1:21" ht="30.75" customHeight="1" x14ac:dyDescent="0.15">
      <c r="A48" s="48"/>
      <c r="B48" s="1217"/>
      <c r="C48" s="1218"/>
      <c r="D48" s="62"/>
      <c r="E48" s="1223" t="s">
        <v>15</v>
      </c>
      <c r="F48" s="1223"/>
      <c r="G48" s="1223"/>
      <c r="H48" s="1223"/>
      <c r="I48" s="1223"/>
      <c r="J48" s="1224"/>
      <c r="K48" s="63">
        <v>2023</v>
      </c>
      <c r="L48" s="64">
        <v>1926</v>
      </c>
      <c r="M48" s="64">
        <v>1869</v>
      </c>
      <c r="N48" s="64">
        <v>1820</v>
      </c>
      <c r="O48" s="65">
        <v>1627</v>
      </c>
      <c r="P48" s="48"/>
      <c r="Q48" s="48"/>
      <c r="R48" s="48"/>
      <c r="S48" s="48"/>
      <c r="T48" s="48"/>
      <c r="U48" s="48"/>
    </row>
    <row r="49" spans="1:21" ht="30.75" customHeight="1" x14ac:dyDescent="0.15">
      <c r="A49" s="48"/>
      <c r="B49" s="1217"/>
      <c r="C49" s="1218"/>
      <c r="D49" s="62"/>
      <c r="E49" s="1223" t="s">
        <v>16</v>
      </c>
      <c r="F49" s="1223"/>
      <c r="G49" s="1223"/>
      <c r="H49" s="1223"/>
      <c r="I49" s="1223"/>
      <c r="J49" s="1224"/>
      <c r="K49" s="63">
        <v>340</v>
      </c>
      <c r="L49" s="64">
        <v>303</v>
      </c>
      <c r="M49" s="64">
        <v>303</v>
      </c>
      <c r="N49" s="64">
        <v>299</v>
      </c>
      <c r="O49" s="65">
        <v>298</v>
      </c>
      <c r="P49" s="48"/>
      <c r="Q49" s="48"/>
      <c r="R49" s="48"/>
      <c r="S49" s="48"/>
      <c r="T49" s="48"/>
      <c r="U49" s="48"/>
    </row>
    <row r="50" spans="1:21" ht="30.75" customHeight="1" x14ac:dyDescent="0.15">
      <c r="A50" s="48"/>
      <c r="B50" s="1217"/>
      <c r="C50" s="1218"/>
      <c r="D50" s="62"/>
      <c r="E50" s="1223" t="s">
        <v>17</v>
      </c>
      <c r="F50" s="1223"/>
      <c r="G50" s="1223"/>
      <c r="H50" s="1223"/>
      <c r="I50" s="1223"/>
      <c r="J50" s="1224"/>
      <c r="K50" s="63">
        <v>241</v>
      </c>
      <c r="L50" s="64">
        <v>236</v>
      </c>
      <c r="M50" s="64">
        <v>231</v>
      </c>
      <c r="N50" s="64">
        <v>162</v>
      </c>
      <c r="O50" s="65">
        <v>123</v>
      </c>
      <c r="P50" s="48"/>
      <c r="Q50" s="48"/>
      <c r="R50" s="48"/>
      <c r="S50" s="48"/>
      <c r="T50" s="48"/>
      <c r="U50" s="48"/>
    </row>
    <row r="51" spans="1:21" ht="30.75" customHeight="1" x14ac:dyDescent="0.15">
      <c r="A51" s="48"/>
      <c r="B51" s="1219"/>
      <c r="C51" s="1220"/>
      <c r="D51" s="66"/>
      <c r="E51" s="1223" t="s">
        <v>18</v>
      </c>
      <c r="F51" s="1223"/>
      <c r="G51" s="1223"/>
      <c r="H51" s="1223"/>
      <c r="I51" s="1223"/>
      <c r="J51" s="1224"/>
      <c r="K51" s="63">
        <v>2</v>
      </c>
      <c r="L51" s="64">
        <v>1</v>
      </c>
      <c r="M51" s="64" t="s">
        <v>524</v>
      </c>
      <c r="N51" s="64" t="s">
        <v>524</v>
      </c>
      <c r="O51" s="65" t="s">
        <v>524</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10749</v>
      </c>
      <c r="L52" s="64">
        <v>10670</v>
      </c>
      <c r="M52" s="64">
        <v>10543</v>
      </c>
      <c r="N52" s="64">
        <v>10561</v>
      </c>
      <c r="O52" s="65">
        <v>10681</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4344</v>
      </c>
      <c r="L53" s="69">
        <v>4499</v>
      </c>
      <c r="M53" s="69">
        <v>4342</v>
      </c>
      <c r="N53" s="69">
        <v>4373</v>
      </c>
      <c r="O53" s="70">
        <v>4390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eJWGzBX4xHGLj0t7KXo/Q34lYcMM9Ly+IBleMzqlwJvHti8p4lYbi9CDm9Mx6iA9Daw/+lAQTaHwbyvGM1Sw==" saltValue="qeDt/wP1ru5yw7rZ5EVe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41" t="s">
        <v>30</v>
      </c>
      <c r="C41" s="1242"/>
      <c r="D41" s="102"/>
      <c r="E41" s="1247" t="s">
        <v>31</v>
      </c>
      <c r="F41" s="1247"/>
      <c r="G41" s="1247"/>
      <c r="H41" s="1248"/>
      <c r="I41" s="103">
        <v>129011</v>
      </c>
      <c r="J41" s="104">
        <v>126596</v>
      </c>
      <c r="K41" s="104">
        <v>123898</v>
      </c>
      <c r="L41" s="104">
        <v>121351</v>
      </c>
      <c r="M41" s="105">
        <v>116544</v>
      </c>
    </row>
    <row r="42" spans="2:13" ht="27.75" customHeight="1" x14ac:dyDescent="0.15">
      <c r="B42" s="1243"/>
      <c r="C42" s="1244"/>
      <c r="D42" s="106"/>
      <c r="E42" s="1249" t="s">
        <v>32</v>
      </c>
      <c r="F42" s="1249"/>
      <c r="G42" s="1249"/>
      <c r="H42" s="1250"/>
      <c r="I42" s="107">
        <v>1344</v>
      </c>
      <c r="J42" s="108">
        <v>1145</v>
      </c>
      <c r="K42" s="108">
        <v>943</v>
      </c>
      <c r="L42" s="108">
        <v>806</v>
      </c>
      <c r="M42" s="109">
        <v>702</v>
      </c>
    </row>
    <row r="43" spans="2:13" ht="27.75" customHeight="1" x14ac:dyDescent="0.15">
      <c r="B43" s="1243"/>
      <c r="C43" s="1244"/>
      <c r="D43" s="106"/>
      <c r="E43" s="1249" t="s">
        <v>33</v>
      </c>
      <c r="F43" s="1249"/>
      <c r="G43" s="1249"/>
      <c r="H43" s="1250"/>
      <c r="I43" s="107">
        <v>19305</v>
      </c>
      <c r="J43" s="108">
        <v>18831</v>
      </c>
      <c r="K43" s="108">
        <v>18877</v>
      </c>
      <c r="L43" s="108">
        <v>18397</v>
      </c>
      <c r="M43" s="109">
        <v>17625</v>
      </c>
    </row>
    <row r="44" spans="2:13" ht="27.75" customHeight="1" x14ac:dyDescent="0.15">
      <c r="B44" s="1243"/>
      <c r="C44" s="1244"/>
      <c r="D44" s="106"/>
      <c r="E44" s="1249" t="s">
        <v>34</v>
      </c>
      <c r="F44" s="1249"/>
      <c r="G44" s="1249"/>
      <c r="H44" s="1250"/>
      <c r="I44" s="107">
        <v>1616</v>
      </c>
      <c r="J44" s="108">
        <v>1317</v>
      </c>
      <c r="K44" s="108">
        <v>1012</v>
      </c>
      <c r="L44" s="108">
        <v>702</v>
      </c>
      <c r="M44" s="109">
        <v>388</v>
      </c>
    </row>
    <row r="45" spans="2:13" ht="27.75" customHeight="1" x14ac:dyDescent="0.15">
      <c r="B45" s="1243"/>
      <c r="C45" s="1244"/>
      <c r="D45" s="106"/>
      <c r="E45" s="1249" t="s">
        <v>35</v>
      </c>
      <c r="F45" s="1249"/>
      <c r="G45" s="1249"/>
      <c r="H45" s="1250"/>
      <c r="I45" s="107">
        <v>11921</v>
      </c>
      <c r="J45" s="108">
        <v>11570</v>
      </c>
      <c r="K45" s="108">
        <v>11485</v>
      </c>
      <c r="L45" s="108">
        <v>10675</v>
      </c>
      <c r="M45" s="109">
        <v>10338</v>
      </c>
    </row>
    <row r="46" spans="2:13" ht="27.75" customHeight="1" x14ac:dyDescent="0.15">
      <c r="B46" s="1243"/>
      <c r="C46" s="1244"/>
      <c r="D46" s="110"/>
      <c r="E46" s="1249" t="s">
        <v>36</v>
      </c>
      <c r="F46" s="1249"/>
      <c r="G46" s="1249"/>
      <c r="H46" s="1250"/>
      <c r="I46" s="107" t="s">
        <v>524</v>
      </c>
      <c r="J46" s="108" t="s">
        <v>524</v>
      </c>
      <c r="K46" s="108" t="s">
        <v>524</v>
      </c>
      <c r="L46" s="108" t="s">
        <v>524</v>
      </c>
      <c r="M46" s="109" t="s">
        <v>524</v>
      </c>
    </row>
    <row r="47" spans="2:13" ht="27.75" customHeight="1" x14ac:dyDescent="0.15">
      <c r="B47" s="1243"/>
      <c r="C47" s="1244"/>
      <c r="D47" s="111"/>
      <c r="E47" s="1251" t="s">
        <v>37</v>
      </c>
      <c r="F47" s="1252"/>
      <c r="G47" s="1252"/>
      <c r="H47" s="1253"/>
      <c r="I47" s="107" t="s">
        <v>524</v>
      </c>
      <c r="J47" s="108" t="s">
        <v>524</v>
      </c>
      <c r="K47" s="108" t="s">
        <v>524</v>
      </c>
      <c r="L47" s="108" t="s">
        <v>524</v>
      </c>
      <c r="M47" s="109" t="s">
        <v>524</v>
      </c>
    </row>
    <row r="48" spans="2:13" ht="27.75" customHeight="1" x14ac:dyDescent="0.15">
      <c r="B48" s="1243"/>
      <c r="C48" s="1244"/>
      <c r="D48" s="106"/>
      <c r="E48" s="1249" t="s">
        <v>38</v>
      </c>
      <c r="F48" s="1249"/>
      <c r="G48" s="1249"/>
      <c r="H48" s="1250"/>
      <c r="I48" s="107" t="s">
        <v>524</v>
      </c>
      <c r="J48" s="108" t="s">
        <v>524</v>
      </c>
      <c r="K48" s="108" t="s">
        <v>524</v>
      </c>
      <c r="L48" s="108" t="s">
        <v>524</v>
      </c>
      <c r="M48" s="109" t="s">
        <v>524</v>
      </c>
    </row>
    <row r="49" spans="2:13" ht="27.75" customHeight="1" x14ac:dyDescent="0.15">
      <c r="B49" s="1245"/>
      <c r="C49" s="1246"/>
      <c r="D49" s="106"/>
      <c r="E49" s="1249" t="s">
        <v>39</v>
      </c>
      <c r="F49" s="1249"/>
      <c r="G49" s="1249"/>
      <c r="H49" s="1250"/>
      <c r="I49" s="107" t="s">
        <v>524</v>
      </c>
      <c r="J49" s="108" t="s">
        <v>524</v>
      </c>
      <c r="K49" s="108" t="s">
        <v>524</v>
      </c>
      <c r="L49" s="108" t="s">
        <v>524</v>
      </c>
      <c r="M49" s="109" t="s">
        <v>524</v>
      </c>
    </row>
    <row r="50" spans="2:13" ht="27.75" customHeight="1" x14ac:dyDescent="0.15">
      <c r="B50" s="1254" t="s">
        <v>40</v>
      </c>
      <c r="C50" s="1255"/>
      <c r="D50" s="112"/>
      <c r="E50" s="1249" t="s">
        <v>41</v>
      </c>
      <c r="F50" s="1249"/>
      <c r="G50" s="1249"/>
      <c r="H50" s="1250"/>
      <c r="I50" s="107">
        <v>7423</v>
      </c>
      <c r="J50" s="108">
        <v>8801</v>
      </c>
      <c r="K50" s="108">
        <v>9375</v>
      </c>
      <c r="L50" s="108">
        <v>9543</v>
      </c>
      <c r="M50" s="109">
        <v>10398</v>
      </c>
    </row>
    <row r="51" spans="2:13" ht="27.75" customHeight="1" x14ac:dyDescent="0.15">
      <c r="B51" s="1243"/>
      <c r="C51" s="1244"/>
      <c r="D51" s="106"/>
      <c r="E51" s="1249" t="s">
        <v>42</v>
      </c>
      <c r="F51" s="1249"/>
      <c r="G51" s="1249"/>
      <c r="H51" s="1250"/>
      <c r="I51" s="107">
        <v>16666</v>
      </c>
      <c r="J51" s="108">
        <v>17806</v>
      </c>
      <c r="K51" s="108">
        <v>18978</v>
      </c>
      <c r="L51" s="108">
        <v>20909</v>
      </c>
      <c r="M51" s="109">
        <v>21446</v>
      </c>
    </row>
    <row r="52" spans="2:13" ht="27.75" customHeight="1" x14ac:dyDescent="0.15">
      <c r="B52" s="1245"/>
      <c r="C52" s="1246"/>
      <c r="D52" s="106"/>
      <c r="E52" s="1249" t="s">
        <v>43</v>
      </c>
      <c r="F52" s="1249"/>
      <c r="G52" s="1249"/>
      <c r="H52" s="1250"/>
      <c r="I52" s="107">
        <v>90084</v>
      </c>
      <c r="J52" s="108">
        <v>88326</v>
      </c>
      <c r="K52" s="108">
        <v>86704</v>
      </c>
      <c r="L52" s="108">
        <v>84391</v>
      </c>
      <c r="M52" s="109">
        <v>80504</v>
      </c>
    </row>
    <row r="53" spans="2:13" ht="27.75" customHeight="1" thickBot="1" x14ac:dyDescent="0.2">
      <c r="B53" s="1256" t="s">
        <v>44</v>
      </c>
      <c r="C53" s="1257"/>
      <c r="D53" s="113"/>
      <c r="E53" s="1258" t="s">
        <v>45</v>
      </c>
      <c r="F53" s="1258"/>
      <c r="G53" s="1258"/>
      <c r="H53" s="1259"/>
      <c r="I53" s="114">
        <v>49023</v>
      </c>
      <c r="J53" s="115">
        <v>44525</v>
      </c>
      <c r="K53" s="115">
        <v>41159</v>
      </c>
      <c r="L53" s="115">
        <v>37087</v>
      </c>
      <c r="M53" s="116">
        <v>33249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bj/ITy5yt2x4XrROX5XNoR5Zttxe54Fa9S2taAMAjkH877yU16zIZSvyck2GwF8XO5vSO6KtwPOmGQyhsxc7g==" saltValue="dh/pjaKbA+CDX6aRmOlM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8" t="s">
        <v>48</v>
      </c>
      <c r="D55" s="1268"/>
      <c r="E55" s="1269"/>
      <c r="F55" s="128">
        <v>950</v>
      </c>
      <c r="G55" s="128">
        <v>981</v>
      </c>
      <c r="H55" s="129">
        <v>1311</v>
      </c>
    </row>
    <row r="56" spans="2:8" ht="52.5" customHeight="1" x14ac:dyDescent="0.15">
      <c r="B56" s="130"/>
      <c r="C56" s="1270" t="s">
        <v>49</v>
      </c>
      <c r="D56" s="1270"/>
      <c r="E56" s="1271"/>
      <c r="F56" s="131">
        <v>5915</v>
      </c>
      <c r="G56" s="131">
        <v>5924</v>
      </c>
      <c r="H56" s="132">
        <v>5931</v>
      </c>
    </row>
    <row r="57" spans="2:8" ht="53.25" customHeight="1" x14ac:dyDescent="0.15">
      <c r="B57" s="130"/>
      <c r="C57" s="1272" t="s">
        <v>50</v>
      </c>
      <c r="D57" s="1272"/>
      <c r="E57" s="1273"/>
      <c r="F57" s="133">
        <v>3210</v>
      </c>
      <c r="G57" s="133">
        <v>2772</v>
      </c>
      <c r="H57" s="134">
        <v>2274</v>
      </c>
    </row>
    <row r="58" spans="2:8" ht="45.75" customHeight="1" x14ac:dyDescent="0.15">
      <c r="B58" s="135"/>
      <c r="C58" s="1274" t="s">
        <v>606</v>
      </c>
      <c r="D58" s="1275"/>
      <c r="E58" s="1276"/>
      <c r="F58" s="136">
        <v>2366</v>
      </c>
      <c r="G58" s="136">
        <v>1997</v>
      </c>
      <c r="H58" s="137">
        <v>1490</v>
      </c>
    </row>
    <row r="59" spans="2:8" ht="45.75" customHeight="1" x14ac:dyDescent="0.15">
      <c r="B59" s="135"/>
      <c r="C59" s="1274" t="s">
        <v>610</v>
      </c>
      <c r="D59" s="1275"/>
      <c r="E59" s="1276"/>
      <c r="F59" s="136">
        <v>408</v>
      </c>
      <c r="G59" s="136">
        <v>408</v>
      </c>
      <c r="H59" s="137">
        <v>426</v>
      </c>
    </row>
    <row r="60" spans="2:8" ht="45.75" customHeight="1" x14ac:dyDescent="0.15">
      <c r="B60" s="135"/>
      <c r="C60" s="1274" t="s">
        <v>608</v>
      </c>
      <c r="D60" s="1275"/>
      <c r="E60" s="1276"/>
      <c r="F60" s="136">
        <v>70</v>
      </c>
      <c r="G60" s="136">
        <v>67</v>
      </c>
      <c r="H60" s="137">
        <v>64</v>
      </c>
    </row>
    <row r="61" spans="2:8" ht="45.75" customHeight="1" x14ac:dyDescent="0.15">
      <c r="B61" s="135"/>
      <c r="C61" s="1260" t="s">
        <v>607</v>
      </c>
      <c r="D61" s="1261"/>
      <c r="E61" s="1262"/>
      <c r="F61" s="136">
        <v>123</v>
      </c>
      <c r="G61" s="136">
        <v>80</v>
      </c>
      <c r="H61" s="137">
        <v>63</v>
      </c>
    </row>
    <row r="62" spans="2:8" ht="45.75" customHeight="1" thickBot="1" x14ac:dyDescent="0.2">
      <c r="B62" s="138"/>
      <c r="C62" s="1263" t="s">
        <v>609</v>
      </c>
      <c r="D62" s="1264"/>
      <c r="E62" s="1265"/>
      <c r="F62" s="139">
        <v>40</v>
      </c>
      <c r="G62" s="139">
        <v>40</v>
      </c>
      <c r="H62" s="140">
        <v>52</v>
      </c>
    </row>
    <row r="63" spans="2:8" ht="52.5" customHeight="1" thickBot="1" x14ac:dyDescent="0.2">
      <c r="B63" s="141"/>
      <c r="C63" s="1266" t="s">
        <v>51</v>
      </c>
      <c r="D63" s="1266"/>
      <c r="E63" s="1267"/>
      <c r="F63" s="142">
        <v>10075</v>
      </c>
      <c r="G63" s="142">
        <v>9676</v>
      </c>
      <c r="H63" s="143">
        <v>9516</v>
      </c>
    </row>
    <row r="64" spans="2:8" ht="15" customHeight="1" x14ac:dyDescent="0.15"/>
  </sheetData>
  <sheetProtection algorithmName="SHA-512" hashValue="Zog0Q0Ju3m0pbHIquBmZQFUAnB6ML6xqpUsbQnC+YEKXfxPyUQYaqZpaDIgdQNQVgwJySTdzj37rMENIqfMKxw==" saltValue="Hhqt3nuRgRL/holsF72p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2C5BD-8355-4F72-8EAE-C7640451D308}">
  <sheetPr>
    <pageSetUpPr fitToPage="1"/>
  </sheetPr>
  <dimension ref="A1:WZM160"/>
  <sheetViews>
    <sheetView showGridLines="0" zoomScale="80" zoomScaleNormal="80" zoomScaleSheetLayoutView="55" workbookViewId="0">
      <selection activeCell="BH16" sqref="BH16"/>
    </sheetView>
  </sheetViews>
  <sheetFormatPr defaultColWidth="0" defaultRowHeight="0" customHeight="1" zeroHeight="1" x14ac:dyDescent="0.15"/>
  <cols>
    <col min="1" max="1" width="6.375" style="1277" customWidth="1"/>
    <col min="2" max="107" width="2.5" style="1277" customWidth="1"/>
    <col min="108" max="108" width="6.125" style="1279" customWidth="1"/>
    <col min="109" max="109" width="5.875" style="1278"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337"/>
      <c r="B1" s="1336"/>
      <c r="DD1" s="1277"/>
      <c r="DE1" s="1277"/>
    </row>
    <row r="2" spans="1:143" ht="25.5" customHeight="1" x14ac:dyDescent="0.15">
      <c r="A2" s="1335"/>
      <c r="C2" s="1335"/>
      <c r="O2" s="1335"/>
      <c r="P2" s="1335"/>
      <c r="Q2" s="1335"/>
      <c r="R2" s="1335"/>
      <c r="S2" s="1335"/>
      <c r="T2" s="1335"/>
      <c r="U2" s="1335"/>
      <c r="V2" s="1335"/>
      <c r="W2" s="1335"/>
      <c r="X2" s="1335"/>
      <c r="Y2" s="1335"/>
      <c r="Z2" s="1335"/>
      <c r="AA2" s="1335"/>
      <c r="AB2" s="1335"/>
      <c r="AC2" s="1335"/>
      <c r="AD2" s="1335"/>
      <c r="AE2" s="1335"/>
      <c r="AF2" s="1335"/>
      <c r="AG2" s="1335"/>
      <c r="AH2" s="1335"/>
      <c r="AI2" s="1335"/>
      <c r="AU2" s="1335"/>
      <c r="BG2" s="1335"/>
      <c r="BS2" s="1335"/>
      <c r="CE2" s="1335"/>
      <c r="CQ2" s="1335"/>
      <c r="DD2" s="1277"/>
      <c r="DE2" s="1277"/>
    </row>
    <row r="3" spans="1:143" ht="25.5" customHeight="1" x14ac:dyDescent="0.15">
      <c r="A3" s="1335"/>
      <c r="C3" s="1335"/>
      <c r="O3" s="1335"/>
      <c r="P3" s="1335"/>
      <c r="Q3" s="1335"/>
      <c r="R3" s="1335"/>
      <c r="S3" s="1335"/>
      <c r="T3" s="1335"/>
      <c r="U3" s="1335"/>
      <c r="V3" s="1335"/>
      <c r="W3" s="1335"/>
      <c r="X3" s="1335"/>
      <c r="Y3" s="1335"/>
      <c r="Z3" s="1335"/>
      <c r="AA3" s="1335"/>
      <c r="AB3" s="1335"/>
      <c r="AC3" s="1335"/>
      <c r="AD3" s="1335"/>
      <c r="AE3" s="1335"/>
      <c r="AF3" s="1335"/>
      <c r="AG3" s="1335"/>
      <c r="AH3" s="1335"/>
      <c r="AI3" s="1335"/>
      <c r="AU3" s="1335"/>
      <c r="BG3" s="1335"/>
      <c r="BS3" s="1335"/>
      <c r="CE3" s="1335"/>
      <c r="CQ3" s="1335"/>
      <c r="DD3" s="1277"/>
      <c r="DE3" s="1277"/>
    </row>
    <row r="4" spans="1:143" s="291" customFormat="1" ht="13.5" x14ac:dyDescent="0.15">
      <c r="A4" s="1335"/>
      <c r="B4" s="1335"/>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5"/>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5"/>
      <c r="B6" s="1335"/>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5"/>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5"/>
      <c r="B8" s="1335"/>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5"/>
      <c r="B9" s="1335"/>
      <c r="C9" s="1335"/>
      <c r="D9" s="1335"/>
      <c r="E9" s="1335"/>
      <c r="F9" s="1335"/>
      <c r="G9" s="1335"/>
      <c r="H9" s="1335"/>
      <c r="I9" s="1335"/>
      <c r="J9" s="1335"/>
      <c r="K9" s="1335"/>
      <c r="L9" s="1335"/>
      <c r="M9" s="1335"/>
      <c r="N9" s="1335"/>
      <c r="O9" s="1335"/>
      <c r="P9" s="1335"/>
      <c r="Q9" s="1335"/>
      <c r="R9" s="1335"/>
      <c r="S9" s="1335"/>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5"/>
      <c r="CC9" s="1335"/>
      <c r="CD9" s="1335"/>
      <c r="CE9" s="1335"/>
      <c r="CF9" s="1335"/>
      <c r="CG9" s="1335"/>
      <c r="CH9" s="1335"/>
      <c r="CI9" s="1335"/>
      <c r="CJ9" s="1335"/>
      <c r="CK9" s="1335"/>
      <c r="CL9" s="1335"/>
      <c r="CM9" s="1335"/>
      <c r="CN9" s="1335"/>
      <c r="CO9" s="1335"/>
      <c r="CP9" s="1335"/>
      <c r="CQ9" s="1335"/>
      <c r="CR9" s="1335"/>
      <c r="CS9" s="1335"/>
      <c r="CT9" s="1335"/>
      <c r="CU9" s="1335"/>
      <c r="CV9" s="1335"/>
      <c r="CW9" s="1335"/>
      <c r="CX9" s="1335"/>
      <c r="CY9" s="1335"/>
      <c r="CZ9" s="1335"/>
      <c r="DA9" s="1335"/>
      <c r="DB9" s="1335"/>
      <c r="DC9" s="1335"/>
      <c r="DD9" s="1335"/>
      <c r="DE9" s="1335"/>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5"/>
      <c r="B10" s="1335"/>
      <c r="C10" s="1335"/>
      <c r="D10" s="1335"/>
      <c r="E10" s="1335"/>
      <c r="F10" s="1335"/>
      <c r="G10" s="1335"/>
      <c r="H10" s="1335"/>
      <c r="I10" s="1335"/>
      <c r="J10" s="1335"/>
      <c r="K10" s="1335"/>
      <c r="L10" s="1335"/>
      <c r="M10" s="1335"/>
      <c r="N10" s="1335"/>
      <c r="O10" s="1335"/>
      <c r="P10" s="1335"/>
      <c r="Q10" s="1335"/>
      <c r="R10" s="1335"/>
      <c r="S10" s="1335"/>
      <c r="T10" s="1335"/>
      <c r="U10" s="1335"/>
      <c r="V10" s="1335"/>
      <c r="W10" s="1335"/>
      <c r="X10" s="1335"/>
      <c r="Y10" s="1335"/>
      <c r="Z10" s="1335"/>
      <c r="AA10" s="1335"/>
      <c r="AB10" s="1335"/>
      <c r="AC10" s="1335"/>
      <c r="AD10" s="1335"/>
      <c r="AE10" s="1335"/>
      <c r="AF10" s="1335"/>
      <c r="AG10" s="1335"/>
      <c r="AH10" s="1335"/>
      <c r="AI10" s="1335"/>
      <c r="AJ10" s="1335"/>
      <c r="AK10" s="1335"/>
      <c r="AL10" s="1335"/>
      <c r="AM10" s="1335"/>
      <c r="AN10" s="1335"/>
      <c r="AO10" s="1335"/>
      <c r="AP10" s="1335"/>
      <c r="AQ10" s="1335"/>
      <c r="AR10" s="1335"/>
      <c r="AS10" s="1335"/>
      <c r="AT10" s="1335"/>
      <c r="AU10" s="1335"/>
      <c r="AV10" s="1335"/>
      <c r="AW10" s="1335"/>
      <c r="AX10" s="1335"/>
      <c r="AY10" s="1335"/>
      <c r="AZ10" s="1335"/>
      <c r="BA10" s="1335"/>
      <c r="BB10" s="1335"/>
      <c r="BC10" s="1335"/>
      <c r="BD10" s="1335"/>
      <c r="BE10" s="1335"/>
      <c r="BF10" s="1335"/>
      <c r="BG10" s="1335"/>
      <c r="BH10" s="1335"/>
      <c r="BI10" s="1335"/>
      <c r="BJ10" s="1335"/>
      <c r="BK10" s="1335"/>
      <c r="BL10" s="1335"/>
      <c r="BM10" s="1335"/>
      <c r="BN10" s="1335"/>
      <c r="BO10" s="1335"/>
      <c r="BP10" s="1335"/>
      <c r="BQ10" s="1335"/>
      <c r="BR10" s="1335"/>
      <c r="BS10" s="1335"/>
      <c r="BT10" s="1335"/>
      <c r="BU10" s="1335"/>
      <c r="BV10" s="1335"/>
      <c r="BW10" s="1335"/>
      <c r="BX10" s="1335"/>
      <c r="BY10" s="1335"/>
      <c r="BZ10" s="1335"/>
      <c r="CA10" s="1335"/>
      <c r="CB10" s="1335"/>
      <c r="CC10" s="1335"/>
      <c r="CD10" s="1335"/>
      <c r="CE10" s="1335"/>
      <c r="CF10" s="1335"/>
      <c r="CG10" s="1335"/>
      <c r="CH10" s="1335"/>
      <c r="CI10" s="1335"/>
      <c r="CJ10" s="1335"/>
      <c r="CK10" s="1335"/>
      <c r="CL10" s="1335"/>
      <c r="CM10" s="1335"/>
      <c r="CN10" s="1335"/>
      <c r="CO10" s="1335"/>
      <c r="CP10" s="1335"/>
      <c r="CQ10" s="1335"/>
      <c r="CR10" s="1335"/>
      <c r="CS10" s="1335"/>
      <c r="CT10" s="1335"/>
      <c r="CU10" s="1335"/>
      <c r="CV10" s="1335"/>
      <c r="CW10" s="1335"/>
      <c r="CX10" s="1335"/>
      <c r="CY10" s="1335"/>
      <c r="CZ10" s="1335"/>
      <c r="DA10" s="1335"/>
      <c r="DB10" s="1335"/>
      <c r="DC10" s="1335"/>
      <c r="DD10" s="1335"/>
      <c r="DE10" s="1335"/>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x14ac:dyDescent="0.15">
      <c r="A11" s="1335"/>
      <c r="B11" s="1335"/>
      <c r="C11" s="1335"/>
      <c r="D11" s="1335"/>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5"/>
      <c r="AX11" s="1335"/>
      <c r="AY11" s="1335"/>
      <c r="AZ11" s="1335"/>
      <c r="BA11" s="1335"/>
      <c r="BB11" s="1335"/>
      <c r="BC11" s="1335"/>
      <c r="BD11" s="1335"/>
      <c r="BE11" s="1335"/>
      <c r="BF11" s="1335"/>
      <c r="BG11" s="1335"/>
      <c r="BH11" s="1335"/>
      <c r="BI11" s="1335"/>
      <c r="BJ11" s="1335"/>
      <c r="BK11" s="1335"/>
      <c r="BL11" s="1335"/>
      <c r="BM11" s="1335"/>
      <c r="BN11" s="1335"/>
      <c r="BO11" s="1335"/>
      <c r="BP11" s="1335"/>
      <c r="BQ11" s="1335"/>
      <c r="BR11" s="1335"/>
      <c r="BS11" s="1335"/>
      <c r="BT11" s="1335"/>
      <c r="BU11" s="1335"/>
      <c r="BV11" s="1335"/>
      <c r="BW11" s="1335"/>
      <c r="BX11" s="1335"/>
      <c r="BY11" s="1335"/>
      <c r="BZ11" s="1335"/>
      <c r="CA11" s="1335"/>
      <c r="CB11" s="1335"/>
      <c r="CC11" s="1335"/>
      <c r="CD11" s="1335"/>
      <c r="CE11" s="1335"/>
      <c r="CF11" s="1335"/>
      <c r="CG11" s="1335"/>
      <c r="CH11" s="1335"/>
      <c r="CI11" s="1335"/>
      <c r="CJ11" s="1335"/>
      <c r="CK11" s="1335"/>
      <c r="CL11" s="1335"/>
      <c r="CM11" s="1335"/>
      <c r="CN11" s="1335"/>
      <c r="CO11" s="1335"/>
      <c r="CP11" s="1335"/>
      <c r="CQ11" s="1335"/>
      <c r="CR11" s="1335"/>
      <c r="CS11" s="1335"/>
      <c r="CT11" s="1335"/>
      <c r="CU11" s="1335"/>
      <c r="CV11" s="1335"/>
      <c r="CW11" s="1335"/>
      <c r="CX11" s="1335"/>
      <c r="CY11" s="1335"/>
      <c r="CZ11" s="1335"/>
      <c r="DA11" s="1335"/>
      <c r="DB11" s="1335"/>
      <c r="DC11" s="1335"/>
      <c r="DD11" s="1335"/>
      <c r="DE11" s="133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5"/>
      <c r="B12" s="1335"/>
      <c r="C12" s="1335"/>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1335"/>
      <c r="BT12" s="1335"/>
      <c r="BU12" s="1335"/>
      <c r="BV12" s="1335"/>
      <c r="BW12" s="1335"/>
      <c r="BX12" s="1335"/>
      <c r="BY12" s="1335"/>
      <c r="BZ12" s="1335"/>
      <c r="CA12" s="1335"/>
      <c r="CB12" s="1335"/>
      <c r="CC12" s="1335"/>
      <c r="CD12" s="1335"/>
      <c r="CE12" s="1335"/>
      <c r="CF12" s="1335"/>
      <c r="CG12" s="1335"/>
      <c r="CH12" s="1335"/>
      <c r="CI12" s="1335"/>
      <c r="CJ12" s="1335"/>
      <c r="CK12" s="1335"/>
      <c r="CL12" s="1335"/>
      <c r="CM12" s="1335"/>
      <c r="CN12" s="1335"/>
      <c r="CO12" s="1335"/>
      <c r="CP12" s="1335"/>
      <c r="CQ12" s="1335"/>
      <c r="CR12" s="1335"/>
      <c r="CS12" s="1335"/>
      <c r="CT12" s="1335"/>
      <c r="CU12" s="1335"/>
      <c r="CV12" s="1335"/>
      <c r="CW12" s="1335"/>
      <c r="CX12" s="1335"/>
      <c r="CY12" s="1335"/>
      <c r="CZ12" s="1335"/>
      <c r="DA12" s="1335"/>
      <c r="DB12" s="1335"/>
      <c r="DC12" s="1335"/>
      <c r="DD12" s="1335"/>
      <c r="DE12" s="1335"/>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x14ac:dyDescent="0.15">
      <c r="A13" s="1335"/>
      <c r="B13" s="1335"/>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1335"/>
      <c r="BT13" s="1335"/>
      <c r="BU13" s="1335"/>
      <c r="BV13" s="1335"/>
      <c r="BW13" s="1335"/>
      <c r="BX13" s="1335"/>
      <c r="BY13" s="1335"/>
      <c r="BZ13" s="1335"/>
      <c r="CA13" s="1335"/>
      <c r="CB13" s="1335"/>
      <c r="CC13" s="1335"/>
      <c r="CD13" s="1335"/>
      <c r="CE13" s="1335"/>
      <c r="CF13" s="1335"/>
      <c r="CG13" s="1335"/>
      <c r="CH13" s="1335"/>
      <c r="CI13" s="1335"/>
      <c r="CJ13" s="1335"/>
      <c r="CK13" s="1335"/>
      <c r="CL13" s="1335"/>
      <c r="CM13" s="1335"/>
      <c r="CN13" s="1335"/>
      <c r="CO13" s="1335"/>
      <c r="CP13" s="1335"/>
      <c r="CQ13" s="1335"/>
      <c r="CR13" s="1335"/>
      <c r="CS13" s="1335"/>
      <c r="CT13" s="1335"/>
      <c r="CU13" s="1335"/>
      <c r="CV13" s="1335"/>
      <c r="CW13" s="1335"/>
      <c r="CX13" s="1335"/>
      <c r="CY13" s="1335"/>
      <c r="CZ13" s="1335"/>
      <c r="DA13" s="1335"/>
      <c r="DB13" s="1335"/>
      <c r="DC13" s="1335"/>
      <c r="DD13" s="1335"/>
      <c r="DE13" s="133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5"/>
      <c r="B14" s="1335"/>
      <c r="C14" s="1335"/>
      <c r="D14" s="1335"/>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c r="AU14" s="1335"/>
      <c r="AV14" s="1335"/>
      <c r="AW14" s="1335"/>
      <c r="AX14" s="1335"/>
      <c r="AY14" s="1335"/>
      <c r="AZ14" s="1335"/>
      <c r="BA14" s="1335"/>
      <c r="BB14" s="1335"/>
      <c r="BC14" s="1335"/>
      <c r="BD14" s="1335"/>
      <c r="BE14" s="1335"/>
      <c r="BF14" s="1335"/>
      <c r="BG14" s="1335"/>
      <c r="BH14" s="1335"/>
      <c r="BI14" s="1335"/>
      <c r="BJ14" s="1335"/>
      <c r="BK14" s="1335"/>
      <c r="BL14" s="1335"/>
      <c r="BM14" s="1335"/>
      <c r="BN14" s="1335"/>
      <c r="BO14" s="1335"/>
      <c r="BP14" s="1335"/>
      <c r="BQ14" s="1335"/>
      <c r="BR14" s="1335"/>
      <c r="BS14" s="1335"/>
      <c r="BT14" s="1335"/>
      <c r="BU14" s="1335"/>
      <c r="BV14" s="1335"/>
      <c r="BW14" s="1335"/>
      <c r="BX14" s="1335"/>
      <c r="BY14" s="1335"/>
      <c r="BZ14" s="1335"/>
      <c r="CA14" s="1335"/>
      <c r="CB14" s="1335"/>
      <c r="CC14" s="1335"/>
      <c r="CD14" s="1335"/>
      <c r="CE14" s="1335"/>
      <c r="CF14" s="1335"/>
      <c r="CG14" s="1335"/>
      <c r="CH14" s="1335"/>
      <c r="CI14" s="1335"/>
      <c r="CJ14" s="1335"/>
      <c r="CK14" s="1335"/>
      <c r="CL14" s="1335"/>
      <c r="CM14" s="1335"/>
      <c r="CN14" s="1335"/>
      <c r="CO14" s="1335"/>
      <c r="CP14" s="1335"/>
      <c r="CQ14" s="1335"/>
      <c r="CR14" s="1335"/>
      <c r="CS14" s="1335"/>
      <c r="CT14" s="1335"/>
      <c r="CU14" s="1335"/>
      <c r="CV14" s="1335"/>
      <c r="CW14" s="1335"/>
      <c r="CX14" s="1335"/>
      <c r="CY14" s="1335"/>
      <c r="CZ14" s="1335"/>
      <c r="DA14" s="1335"/>
      <c r="DB14" s="1335"/>
      <c r="DC14" s="1335"/>
      <c r="DD14" s="1335"/>
      <c r="DE14" s="133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7"/>
      <c r="B15" s="1335"/>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5"/>
      <c r="AM15" s="1335"/>
      <c r="AN15" s="1335"/>
      <c r="AO15" s="1335"/>
      <c r="AP15" s="1335"/>
      <c r="AQ15" s="1335"/>
      <c r="AR15" s="1335"/>
      <c r="AS15" s="1335"/>
      <c r="AT15" s="1335"/>
      <c r="AU15" s="1335"/>
      <c r="AV15" s="1335"/>
      <c r="AW15" s="1335"/>
      <c r="AX15" s="1335"/>
      <c r="AY15" s="1335"/>
      <c r="AZ15" s="1335"/>
      <c r="BA15" s="1335"/>
      <c r="BB15" s="1335"/>
      <c r="BC15" s="1335"/>
      <c r="BD15" s="1335"/>
      <c r="BE15" s="1335"/>
      <c r="BF15" s="1335"/>
      <c r="BG15" s="1335"/>
      <c r="BH15" s="1335"/>
      <c r="BI15" s="1335"/>
      <c r="BJ15" s="1335"/>
      <c r="BK15" s="1335"/>
      <c r="BL15" s="1335"/>
      <c r="BM15" s="1335"/>
      <c r="BN15" s="1335"/>
      <c r="BO15" s="1335"/>
      <c r="BP15" s="1335"/>
      <c r="BQ15" s="1335"/>
      <c r="BR15" s="1335"/>
      <c r="BS15" s="1335"/>
      <c r="BT15" s="1335"/>
      <c r="BU15" s="1335"/>
      <c r="BV15" s="1335"/>
      <c r="BW15" s="1335"/>
      <c r="BX15" s="1335"/>
      <c r="BY15" s="1335"/>
      <c r="BZ15" s="1335"/>
      <c r="CA15" s="1335"/>
      <c r="CB15" s="1335"/>
      <c r="CC15" s="1335"/>
      <c r="CD15" s="1335"/>
      <c r="CE15" s="1335"/>
      <c r="CF15" s="1335"/>
      <c r="CG15" s="1335"/>
      <c r="CH15" s="1335"/>
      <c r="CI15" s="1335"/>
      <c r="CJ15" s="1335"/>
      <c r="CK15" s="1335"/>
      <c r="CL15" s="1335"/>
      <c r="CM15" s="1335"/>
      <c r="CN15" s="1335"/>
      <c r="CO15" s="1335"/>
      <c r="CP15" s="1335"/>
      <c r="CQ15" s="1335"/>
      <c r="CR15" s="1335"/>
      <c r="CS15" s="1335"/>
      <c r="CT15" s="1335"/>
      <c r="CU15" s="1335"/>
      <c r="CV15" s="1335"/>
      <c r="CW15" s="1335"/>
      <c r="CX15" s="1335"/>
      <c r="CY15" s="1335"/>
      <c r="CZ15" s="1335"/>
      <c r="DA15" s="1335"/>
      <c r="DB15" s="1335"/>
      <c r="DC15" s="1335"/>
      <c r="DD15" s="1335"/>
      <c r="DE15" s="133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7"/>
      <c r="B16" s="1335"/>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5"/>
      <c r="BQ16" s="1335"/>
      <c r="BR16" s="1335"/>
      <c r="BS16" s="1335"/>
      <c r="BT16" s="1335"/>
      <c r="BU16" s="1335"/>
      <c r="BV16" s="1335"/>
      <c r="BW16" s="1335"/>
      <c r="BX16" s="1335"/>
      <c r="BY16" s="1335"/>
      <c r="BZ16" s="1335"/>
      <c r="CA16" s="1335"/>
      <c r="CB16" s="1335"/>
      <c r="CC16" s="1335"/>
      <c r="CD16" s="1335"/>
      <c r="CE16" s="1335"/>
      <c r="CF16" s="1335"/>
      <c r="CG16" s="1335"/>
      <c r="CH16" s="1335"/>
      <c r="CI16" s="1335"/>
      <c r="CJ16" s="1335"/>
      <c r="CK16" s="1335"/>
      <c r="CL16" s="1335"/>
      <c r="CM16" s="1335"/>
      <c r="CN16" s="1335"/>
      <c r="CO16" s="1335"/>
      <c r="CP16" s="1335"/>
      <c r="CQ16" s="1335"/>
      <c r="CR16" s="1335"/>
      <c r="CS16" s="1335"/>
      <c r="CT16" s="1335"/>
      <c r="CU16" s="1335"/>
      <c r="CV16" s="1335"/>
      <c r="CW16" s="1335"/>
      <c r="CX16" s="1335"/>
      <c r="CY16" s="1335"/>
      <c r="CZ16" s="1335"/>
      <c r="DA16" s="1335"/>
      <c r="DB16" s="1335"/>
      <c r="DC16" s="1335"/>
      <c r="DD16" s="1335"/>
      <c r="DE16" s="133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7"/>
      <c r="B17" s="1335"/>
      <c r="C17" s="1335"/>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5"/>
      <c r="CM17" s="1335"/>
      <c r="CN17" s="1335"/>
      <c r="CO17" s="1335"/>
      <c r="CP17" s="1335"/>
      <c r="CQ17" s="1335"/>
      <c r="CR17" s="1335"/>
      <c r="CS17" s="1335"/>
      <c r="CT17" s="1335"/>
      <c r="CU17" s="1335"/>
      <c r="CV17" s="1335"/>
      <c r="CW17" s="1335"/>
      <c r="CX17" s="1335"/>
      <c r="CY17" s="1335"/>
      <c r="CZ17" s="1335"/>
      <c r="DA17" s="1335"/>
      <c r="DB17" s="1335"/>
      <c r="DC17" s="1335"/>
      <c r="DD17" s="1335"/>
      <c r="DE17" s="133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7"/>
      <c r="B18" s="1335"/>
      <c r="C18" s="1335"/>
      <c r="D18" s="1335"/>
      <c r="E18" s="1335"/>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35"/>
      <c r="AV18" s="1335"/>
      <c r="AW18" s="1335"/>
      <c r="AX18" s="1335"/>
      <c r="AY18" s="1335"/>
      <c r="AZ18" s="1335"/>
      <c r="BA18" s="1335"/>
      <c r="BB18" s="1335"/>
      <c r="BC18" s="1335"/>
      <c r="BD18" s="1335"/>
      <c r="BE18" s="1335"/>
      <c r="BF18" s="1335"/>
      <c r="BG18" s="1335"/>
      <c r="BH18" s="1335"/>
      <c r="BI18" s="1335"/>
      <c r="BJ18" s="1335"/>
      <c r="BK18" s="1335"/>
      <c r="BL18" s="1335"/>
      <c r="BM18" s="1335"/>
      <c r="BN18" s="1335"/>
      <c r="BO18" s="1335"/>
      <c r="BP18" s="1335"/>
      <c r="BQ18" s="1335"/>
      <c r="BR18" s="1335"/>
      <c r="BS18" s="1335"/>
      <c r="BT18" s="1335"/>
      <c r="BU18" s="1335"/>
      <c r="BV18" s="1335"/>
      <c r="BW18" s="1335"/>
      <c r="BX18" s="1335"/>
      <c r="BY18" s="1335"/>
      <c r="BZ18" s="1335"/>
      <c r="CA18" s="1335"/>
      <c r="CB18" s="1335"/>
      <c r="CC18" s="1335"/>
      <c r="CD18" s="1335"/>
      <c r="CE18" s="1335"/>
      <c r="CF18" s="1335"/>
      <c r="CG18" s="1335"/>
      <c r="CH18" s="1335"/>
      <c r="CI18" s="1335"/>
      <c r="CJ18" s="1335"/>
      <c r="CK18" s="1335"/>
      <c r="CL18" s="1335"/>
      <c r="CM18" s="1335"/>
      <c r="CN18" s="1335"/>
      <c r="CO18" s="1335"/>
      <c r="CP18" s="1335"/>
      <c r="CQ18" s="1335"/>
      <c r="CR18" s="1335"/>
      <c r="CS18" s="1335"/>
      <c r="CT18" s="1335"/>
      <c r="CU18" s="1335"/>
      <c r="CV18" s="1335"/>
      <c r="CW18" s="1335"/>
      <c r="CX18" s="1335"/>
      <c r="CY18" s="1335"/>
      <c r="CZ18" s="1335"/>
      <c r="DA18" s="1335"/>
      <c r="DB18" s="1335"/>
      <c r="DC18" s="1335"/>
      <c r="DD18" s="1335"/>
      <c r="DE18" s="1335"/>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7"/>
      <c r="DE19" s="1277"/>
    </row>
    <row r="20" spans="1:351" ht="13.5" x14ac:dyDescent="0.15">
      <c r="DD20" s="1277"/>
      <c r="DE20" s="1277"/>
    </row>
    <row r="21" spans="1:351" ht="17.25" x14ac:dyDescent="0.15">
      <c r="B21" s="1334"/>
      <c r="C21" s="1330"/>
      <c r="D21" s="1330"/>
      <c r="E21" s="1330"/>
      <c r="F21" s="1330"/>
      <c r="G21" s="1330"/>
      <c r="H21" s="1330"/>
      <c r="I21" s="1330"/>
      <c r="J21" s="1330"/>
      <c r="K21" s="1330"/>
      <c r="L21" s="1330"/>
      <c r="M21" s="1330"/>
      <c r="N21" s="1333"/>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3"/>
      <c r="AU21" s="1330"/>
      <c r="AV21" s="1330"/>
      <c r="AW21" s="1330"/>
      <c r="AX21" s="1330"/>
      <c r="AY21" s="1330"/>
      <c r="AZ21" s="1330"/>
      <c r="BA21" s="1330"/>
      <c r="BB21" s="1330"/>
      <c r="BC21" s="1330"/>
      <c r="BD21" s="1330"/>
      <c r="BE21" s="1330"/>
      <c r="BF21" s="1333"/>
      <c r="BG21" s="1330"/>
      <c r="BH21" s="1330"/>
      <c r="BI21" s="1330"/>
      <c r="BJ21" s="1330"/>
      <c r="BK21" s="1330"/>
      <c r="BL21" s="1330"/>
      <c r="BM21" s="1330"/>
      <c r="BN21" s="1330"/>
      <c r="BO21" s="1330"/>
      <c r="BP21" s="1330"/>
      <c r="BQ21" s="1330"/>
      <c r="BR21" s="1333"/>
      <c r="BS21" s="1330"/>
      <c r="BT21" s="1330"/>
      <c r="BU21" s="1330"/>
      <c r="BV21" s="1330"/>
      <c r="BW21" s="1330"/>
      <c r="BX21" s="1330"/>
      <c r="BY21" s="1330"/>
      <c r="BZ21" s="1330"/>
      <c r="CA21" s="1330"/>
      <c r="CB21" s="1330"/>
      <c r="CC21" s="1330"/>
      <c r="CD21" s="1333"/>
      <c r="CE21" s="1330"/>
      <c r="CF21" s="1330"/>
      <c r="CG21" s="1330"/>
      <c r="CH21" s="1330"/>
      <c r="CI21" s="1330"/>
      <c r="CJ21" s="1330"/>
      <c r="CK21" s="1330"/>
      <c r="CL21" s="1330"/>
      <c r="CM21" s="1330"/>
      <c r="CN21" s="1330"/>
      <c r="CO21" s="1330"/>
      <c r="CP21" s="1333"/>
      <c r="CQ21" s="1330"/>
      <c r="CR21" s="1330"/>
      <c r="CS21" s="1330"/>
      <c r="CT21" s="1330"/>
      <c r="CU21" s="1330"/>
      <c r="CV21" s="1330"/>
      <c r="CW21" s="1330"/>
      <c r="CX21" s="1330"/>
      <c r="CY21" s="1330"/>
      <c r="CZ21" s="1330"/>
      <c r="DA21" s="1330"/>
      <c r="DB21" s="1333"/>
      <c r="DC21" s="1330"/>
      <c r="DD21" s="1329"/>
      <c r="DE21" s="1277"/>
      <c r="MM21" s="1332"/>
    </row>
    <row r="22" spans="1:351" ht="17.25" x14ac:dyDescent="0.15">
      <c r="B22" s="1278"/>
      <c r="MM22" s="1332"/>
    </row>
    <row r="23" spans="1:351" ht="13.5" x14ac:dyDescent="0.15">
      <c r="B23" s="1278"/>
    </row>
    <row r="24" spans="1:351" ht="13.5" x14ac:dyDescent="0.15">
      <c r="B24" s="1278"/>
    </row>
    <row r="25" spans="1:351" ht="13.5" x14ac:dyDescent="0.15">
      <c r="B25" s="1278"/>
    </row>
    <row r="26" spans="1:351" ht="13.5" x14ac:dyDescent="0.15">
      <c r="B26" s="1278"/>
    </row>
    <row r="27" spans="1:351" ht="13.5" x14ac:dyDescent="0.15">
      <c r="B27" s="1278"/>
    </row>
    <row r="28" spans="1:351" ht="13.5" x14ac:dyDescent="0.15">
      <c r="B28" s="1278"/>
    </row>
    <row r="29" spans="1:351" ht="13.5" x14ac:dyDescent="0.15">
      <c r="B29" s="1278"/>
    </row>
    <row r="30" spans="1:351" ht="13.5" x14ac:dyDescent="0.15">
      <c r="B30" s="1278"/>
    </row>
    <row r="31" spans="1:351" ht="13.5" x14ac:dyDescent="0.15">
      <c r="B31" s="1278"/>
    </row>
    <row r="32" spans="1:351" ht="13.5" x14ac:dyDescent="0.15">
      <c r="B32" s="1278"/>
    </row>
    <row r="33" spans="2:109" ht="13.5" x14ac:dyDescent="0.15">
      <c r="B33" s="1278"/>
    </row>
    <row r="34" spans="2:109" ht="13.5" x14ac:dyDescent="0.15">
      <c r="B34" s="1278"/>
    </row>
    <row r="35" spans="2:109" ht="13.5" x14ac:dyDescent="0.15">
      <c r="B35" s="1278"/>
    </row>
    <row r="36" spans="2:109" ht="13.5" x14ac:dyDescent="0.15">
      <c r="B36" s="1278"/>
    </row>
    <row r="37" spans="2:109" ht="13.5" x14ac:dyDescent="0.15">
      <c r="B37" s="1278"/>
    </row>
    <row r="38" spans="2:109" ht="13.5" x14ac:dyDescent="0.15">
      <c r="B38" s="1278"/>
    </row>
    <row r="39" spans="2:109" ht="13.5" x14ac:dyDescent="0.15">
      <c r="B39" s="1283"/>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1"/>
    </row>
    <row r="40" spans="2:109" ht="13.5" x14ac:dyDescent="0.15">
      <c r="B40" s="1319"/>
      <c r="DD40" s="1319"/>
      <c r="DE40" s="1277"/>
    </row>
    <row r="41" spans="2:109" ht="17.25" x14ac:dyDescent="0.15">
      <c r="B41" s="1331" t="s">
        <v>621</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0"/>
      <c r="AZ41" s="1330"/>
      <c r="BA41" s="1330"/>
      <c r="BB41" s="1330"/>
      <c r="BC41" s="1330"/>
      <c r="BD41" s="1330"/>
      <c r="BE41" s="1330"/>
      <c r="BF41" s="1330"/>
      <c r="BG41" s="1330"/>
      <c r="BH41" s="1330"/>
      <c r="BI41" s="1330"/>
      <c r="BJ41" s="1330"/>
      <c r="BK41" s="1330"/>
      <c r="BL41" s="1330"/>
      <c r="BM41" s="1330"/>
      <c r="BN41" s="1330"/>
      <c r="BO41" s="1330"/>
      <c r="BP41" s="1330"/>
      <c r="BQ41" s="1330"/>
      <c r="BR41" s="1330"/>
      <c r="BS41" s="1330"/>
      <c r="BT41" s="1330"/>
      <c r="BU41" s="1330"/>
      <c r="BV41" s="1330"/>
      <c r="BW41" s="1330"/>
      <c r="BX41" s="1330"/>
      <c r="BY41" s="1330"/>
      <c r="BZ41" s="1330"/>
      <c r="CA41" s="1330"/>
      <c r="CB41" s="1330"/>
      <c r="CC41" s="1330"/>
      <c r="CD41" s="1330"/>
      <c r="CE41" s="1330"/>
      <c r="CF41" s="1330"/>
      <c r="CG41" s="1330"/>
      <c r="CH41" s="1330"/>
      <c r="CI41" s="1330"/>
      <c r="CJ41" s="1330"/>
      <c r="CK41" s="1330"/>
      <c r="CL41" s="1330"/>
      <c r="CM41" s="1330"/>
      <c r="CN41" s="1330"/>
      <c r="CO41" s="1330"/>
      <c r="CP41" s="1330"/>
      <c r="CQ41" s="1330"/>
      <c r="CR41" s="1330"/>
      <c r="CS41" s="1330"/>
      <c r="CT41" s="1330"/>
      <c r="CU41" s="1330"/>
      <c r="CV41" s="1330"/>
      <c r="CW41" s="1330"/>
      <c r="CX41" s="1330"/>
      <c r="CY41" s="1330"/>
      <c r="CZ41" s="1330"/>
      <c r="DA41" s="1330"/>
      <c r="DB41" s="1330"/>
      <c r="DC41" s="1330"/>
      <c r="DD41" s="1329"/>
    </row>
    <row r="42" spans="2:109" ht="13.5" x14ac:dyDescent="0.15">
      <c r="B42" s="1278"/>
      <c r="G42" s="1315"/>
      <c r="I42" s="1314"/>
      <c r="J42" s="1314"/>
      <c r="K42" s="1314"/>
      <c r="AM42" s="1315"/>
      <c r="AN42" s="1315" t="s">
        <v>617</v>
      </c>
      <c r="AP42" s="1314"/>
      <c r="AQ42" s="1314"/>
      <c r="AR42" s="1314"/>
      <c r="AY42" s="1315"/>
      <c r="BA42" s="1314"/>
      <c r="BB42" s="1314"/>
      <c r="BC42" s="1314"/>
      <c r="BK42" s="1315"/>
      <c r="BM42" s="1314"/>
      <c r="BN42" s="1314"/>
      <c r="BO42" s="1314"/>
      <c r="BW42" s="1315"/>
      <c r="BY42" s="1314"/>
      <c r="BZ42" s="1314"/>
      <c r="CA42" s="1314"/>
      <c r="CI42" s="1315"/>
      <c r="CK42" s="1314"/>
      <c r="CL42" s="1314"/>
      <c r="CM42" s="1314"/>
      <c r="CU42" s="1315"/>
      <c r="CW42" s="1314"/>
      <c r="CX42" s="1314"/>
      <c r="CY42" s="1314"/>
    </row>
    <row r="43" spans="2:109" ht="13.5" customHeight="1" x14ac:dyDescent="0.15">
      <c r="B43" s="1278"/>
      <c r="AN43" s="1313"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1"/>
    </row>
    <row r="44" spans="2:109" ht="13.5" x14ac:dyDescent="0.15">
      <c r="B44" s="1278"/>
      <c r="AN44" s="1310"/>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08"/>
    </row>
    <row r="45" spans="2:109" ht="13.5" x14ac:dyDescent="0.15">
      <c r="B45" s="1278"/>
      <c r="AN45" s="1310"/>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08"/>
    </row>
    <row r="46" spans="2:109" ht="13.5" x14ac:dyDescent="0.15">
      <c r="B46" s="1278"/>
      <c r="AN46" s="1310"/>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08"/>
    </row>
    <row r="47" spans="2:109" ht="13.5" x14ac:dyDescent="0.15">
      <c r="B47" s="1278"/>
      <c r="AN47" s="1307"/>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5"/>
    </row>
    <row r="48" spans="2:109" ht="13.5" x14ac:dyDescent="0.15">
      <c r="B48" s="1278"/>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ht="13.5" x14ac:dyDescent="0.15">
      <c r="B49" s="1278"/>
      <c r="AN49" s="1277" t="s">
        <v>615</v>
      </c>
    </row>
    <row r="50" spans="1:109" ht="13.5" x14ac:dyDescent="0.15">
      <c r="B50" s="1278"/>
      <c r="G50" s="1290"/>
      <c r="H50" s="1290"/>
      <c r="I50" s="1290"/>
      <c r="J50" s="1290"/>
      <c r="K50" s="1299"/>
      <c r="L50" s="1299"/>
      <c r="M50" s="1298"/>
      <c r="N50" s="1298"/>
      <c r="AN50" s="1297"/>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5"/>
      <c r="BP50" s="1287" t="s">
        <v>565</v>
      </c>
      <c r="BQ50" s="1287"/>
      <c r="BR50" s="1287"/>
      <c r="BS50" s="1287"/>
      <c r="BT50" s="1287"/>
      <c r="BU50" s="1287"/>
      <c r="BV50" s="1287"/>
      <c r="BW50" s="1287"/>
      <c r="BX50" s="1287" t="s">
        <v>566</v>
      </c>
      <c r="BY50" s="1287"/>
      <c r="BZ50" s="1287"/>
      <c r="CA50" s="1287"/>
      <c r="CB50" s="1287"/>
      <c r="CC50" s="1287"/>
      <c r="CD50" s="1287"/>
      <c r="CE50" s="1287"/>
      <c r="CF50" s="1287" t="s">
        <v>567</v>
      </c>
      <c r="CG50" s="1287"/>
      <c r="CH50" s="1287"/>
      <c r="CI50" s="1287"/>
      <c r="CJ50" s="1287"/>
      <c r="CK50" s="1287"/>
      <c r="CL50" s="1287"/>
      <c r="CM50" s="1287"/>
      <c r="CN50" s="1287" t="s">
        <v>568</v>
      </c>
      <c r="CO50" s="1287"/>
      <c r="CP50" s="1287"/>
      <c r="CQ50" s="1287"/>
      <c r="CR50" s="1287"/>
      <c r="CS50" s="1287"/>
      <c r="CT50" s="1287"/>
      <c r="CU50" s="1287"/>
      <c r="CV50" s="1287" t="s">
        <v>569</v>
      </c>
      <c r="CW50" s="1287"/>
      <c r="CX50" s="1287"/>
      <c r="CY50" s="1287"/>
      <c r="CZ50" s="1287"/>
      <c r="DA50" s="1287"/>
      <c r="DB50" s="1287"/>
      <c r="DC50" s="1287"/>
    </row>
    <row r="51" spans="1:109" ht="13.5" customHeight="1" x14ac:dyDescent="0.15">
      <c r="B51" s="1278"/>
      <c r="G51" s="1294"/>
      <c r="H51" s="1294"/>
      <c r="I51" s="1328"/>
      <c r="J51" s="1328"/>
      <c r="K51" s="1293"/>
      <c r="L51" s="1293"/>
      <c r="M51" s="1293"/>
      <c r="N51" s="1293"/>
      <c r="AM51" s="1292"/>
      <c r="AN51" s="1286" t="s">
        <v>614</v>
      </c>
      <c r="AO51" s="1286"/>
      <c r="AP51" s="1286"/>
      <c r="AQ51" s="1286"/>
      <c r="AR51" s="1286"/>
      <c r="AS51" s="1286"/>
      <c r="AT51" s="1286"/>
      <c r="AU51" s="1286"/>
      <c r="AV51" s="1286"/>
      <c r="AW51" s="1286"/>
      <c r="AX51" s="1286"/>
      <c r="AY51" s="1286"/>
      <c r="AZ51" s="1286"/>
      <c r="BA51" s="1286"/>
      <c r="BB51" s="1286" t="s">
        <v>612</v>
      </c>
      <c r="BC51" s="1286"/>
      <c r="BD51" s="1286"/>
      <c r="BE51" s="1286"/>
      <c r="BF51" s="1286"/>
      <c r="BG51" s="1286"/>
      <c r="BH51" s="1286"/>
      <c r="BI51" s="1286"/>
      <c r="BJ51" s="1286"/>
      <c r="BK51" s="1286"/>
      <c r="BL51" s="1286"/>
      <c r="BM51" s="1286"/>
      <c r="BN51" s="1286"/>
      <c r="BO51" s="1286"/>
      <c r="BP51" s="1327"/>
      <c r="BQ51" s="1285"/>
      <c r="BR51" s="1285"/>
      <c r="BS51" s="1285"/>
      <c r="BT51" s="1285"/>
      <c r="BU51" s="1285"/>
      <c r="BV51" s="1285"/>
      <c r="BW51" s="1285"/>
      <c r="BX51" s="1285">
        <v>111.5</v>
      </c>
      <c r="BY51" s="1285"/>
      <c r="BZ51" s="1285"/>
      <c r="CA51" s="1285"/>
      <c r="CB51" s="1285"/>
      <c r="CC51" s="1285"/>
      <c r="CD51" s="1285"/>
      <c r="CE51" s="1285"/>
      <c r="CF51" s="1285">
        <v>103.2</v>
      </c>
      <c r="CG51" s="1285"/>
      <c r="CH51" s="1285"/>
      <c r="CI51" s="1285"/>
      <c r="CJ51" s="1285"/>
      <c r="CK51" s="1285"/>
      <c r="CL51" s="1285"/>
      <c r="CM51" s="1285"/>
      <c r="CN51" s="1285">
        <v>93.7</v>
      </c>
      <c r="CO51" s="1285"/>
      <c r="CP51" s="1285"/>
      <c r="CQ51" s="1285"/>
      <c r="CR51" s="1285"/>
      <c r="CS51" s="1285"/>
      <c r="CT51" s="1285"/>
      <c r="CU51" s="1285"/>
      <c r="CV51" s="1285">
        <v>83.6</v>
      </c>
      <c r="CW51" s="1285"/>
      <c r="CX51" s="1285"/>
      <c r="CY51" s="1285"/>
      <c r="CZ51" s="1285"/>
      <c r="DA51" s="1285"/>
      <c r="DB51" s="1285"/>
      <c r="DC51" s="1285"/>
    </row>
    <row r="52" spans="1:109" ht="13.5" x14ac:dyDescent="0.15">
      <c r="B52" s="1278"/>
      <c r="G52" s="1294"/>
      <c r="H52" s="1294"/>
      <c r="I52" s="1328"/>
      <c r="J52" s="1328"/>
      <c r="K52" s="1293"/>
      <c r="L52" s="1293"/>
      <c r="M52" s="1293"/>
      <c r="N52" s="1293"/>
      <c r="AM52" s="1292"/>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1314"/>
      <c r="B53" s="1278"/>
      <c r="G53" s="1294"/>
      <c r="H53" s="1294"/>
      <c r="I53" s="1290"/>
      <c r="J53" s="1290"/>
      <c r="K53" s="1293"/>
      <c r="L53" s="1293"/>
      <c r="M53" s="1293"/>
      <c r="N53" s="1293"/>
      <c r="AM53" s="1292"/>
      <c r="AN53" s="1286"/>
      <c r="AO53" s="1286"/>
      <c r="AP53" s="1286"/>
      <c r="AQ53" s="1286"/>
      <c r="AR53" s="1286"/>
      <c r="AS53" s="1286"/>
      <c r="AT53" s="1286"/>
      <c r="AU53" s="1286"/>
      <c r="AV53" s="1286"/>
      <c r="AW53" s="1286"/>
      <c r="AX53" s="1286"/>
      <c r="AY53" s="1286"/>
      <c r="AZ53" s="1286"/>
      <c r="BA53" s="1286"/>
      <c r="BB53" s="1286" t="s">
        <v>619</v>
      </c>
      <c r="BC53" s="1286"/>
      <c r="BD53" s="1286"/>
      <c r="BE53" s="1286"/>
      <c r="BF53" s="1286"/>
      <c r="BG53" s="1286"/>
      <c r="BH53" s="1286"/>
      <c r="BI53" s="1286"/>
      <c r="BJ53" s="1286"/>
      <c r="BK53" s="1286"/>
      <c r="BL53" s="1286"/>
      <c r="BM53" s="1286"/>
      <c r="BN53" s="1286"/>
      <c r="BO53" s="1286"/>
      <c r="BP53" s="1327"/>
      <c r="BQ53" s="1285"/>
      <c r="BR53" s="1285"/>
      <c r="BS53" s="1285"/>
      <c r="BT53" s="1285"/>
      <c r="BU53" s="1285"/>
      <c r="BV53" s="1285"/>
      <c r="BW53" s="1285"/>
      <c r="BX53" s="1285">
        <v>58</v>
      </c>
      <c r="BY53" s="1285"/>
      <c r="BZ53" s="1285"/>
      <c r="CA53" s="1285"/>
      <c r="CB53" s="1285"/>
      <c r="CC53" s="1285"/>
      <c r="CD53" s="1285"/>
      <c r="CE53" s="1285"/>
      <c r="CF53" s="1285">
        <v>59.1</v>
      </c>
      <c r="CG53" s="1285"/>
      <c r="CH53" s="1285"/>
      <c r="CI53" s="1285"/>
      <c r="CJ53" s="1285"/>
      <c r="CK53" s="1285"/>
      <c r="CL53" s="1285"/>
      <c r="CM53" s="1285"/>
      <c r="CN53" s="1285">
        <v>60.4</v>
      </c>
      <c r="CO53" s="1285"/>
      <c r="CP53" s="1285"/>
      <c r="CQ53" s="1285"/>
      <c r="CR53" s="1285"/>
      <c r="CS53" s="1285"/>
      <c r="CT53" s="1285"/>
      <c r="CU53" s="1285"/>
      <c r="CV53" s="1285">
        <v>61.9</v>
      </c>
      <c r="CW53" s="1285"/>
      <c r="CX53" s="1285"/>
      <c r="CY53" s="1285"/>
      <c r="CZ53" s="1285"/>
      <c r="DA53" s="1285"/>
      <c r="DB53" s="1285"/>
      <c r="DC53" s="1285"/>
    </row>
    <row r="54" spans="1:109" ht="13.5" x14ac:dyDescent="0.15">
      <c r="A54" s="1314"/>
      <c r="B54" s="1278"/>
      <c r="G54" s="1294"/>
      <c r="H54" s="1294"/>
      <c r="I54" s="1290"/>
      <c r="J54" s="1290"/>
      <c r="K54" s="1293"/>
      <c r="L54" s="1293"/>
      <c r="M54" s="1293"/>
      <c r="N54" s="1293"/>
      <c r="AM54" s="1292"/>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1314"/>
      <c r="B55" s="1278"/>
      <c r="G55" s="1290"/>
      <c r="H55" s="1290"/>
      <c r="I55" s="1290"/>
      <c r="J55" s="1290"/>
      <c r="K55" s="1293"/>
      <c r="L55" s="1293"/>
      <c r="M55" s="1293"/>
      <c r="N55" s="1293"/>
      <c r="AN55" s="1287" t="s">
        <v>613</v>
      </c>
      <c r="AO55" s="1287"/>
      <c r="AP55" s="1287"/>
      <c r="AQ55" s="1287"/>
      <c r="AR55" s="1287"/>
      <c r="AS55" s="1287"/>
      <c r="AT55" s="1287"/>
      <c r="AU55" s="1287"/>
      <c r="AV55" s="1287"/>
      <c r="AW55" s="1287"/>
      <c r="AX55" s="1287"/>
      <c r="AY55" s="1287"/>
      <c r="AZ55" s="1287"/>
      <c r="BA55" s="1287"/>
      <c r="BB55" s="1286" t="s">
        <v>612</v>
      </c>
      <c r="BC55" s="1286"/>
      <c r="BD55" s="1286"/>
      <c r="BE55" s="1286"/>
      <c r="BF55" s="1286"/>
      <c r="BG55" s="1286"/>
      <c r="BH55" s="1286"/>
      <c r="BI55" s="1286"/>
      <c r="BJ55" s="1286"/>
      <c r="BK55" s="1286"/>
      <c r="BL55" s="1286"/>
      <c r="BM55" s="1286"/>
      <c r="BN55" s="1286"/>
      <c r="BO55" s="1286"/>
      <c r="BP55" s="1327"/>
      <c r="BQ55" s="1285"/>
      <c r="BR55" s="1285"/>
      <c r="BS55" s="1285"/>
      <c r="BT55" s="1285"/>
      <c r="BU55" s="1285"/>
      <c r="BV55" s="1285"/>
      <c r="BW55" s="1285"/>
      <c r="BX55" s="1285">
        <v>16.600000000000001</v>
      </c>
      <c r="BY55" s="1285"/>
      <c r="BZ55" s="1285"/>
      <c r="CA55" s="1285"/>
      <c r="CB55" s="1285"/>
      <c r="CC55" s="1285"/>
      <c r="CD55" s="1285"/>
      <c r="CE55" s="1285"/>
      <c r="CF55" s="1285">
        <v>17.399999999999999</v>
      </c>
      <c r="CG55" s="1285"/>
      <c r="CH55" s="1285"/>
      <c r="CI55" s="1285"/>
      <c r="CJ55" s="1285"/>
      <c r="CK55" s="1285"/>
      <c r="CL55" s="1285"/>
      <c r="CM55" s="1285"/>
      <c r="CN55" s="1285">
        <v>12.1</v>
      </c>
      <c r="CO55" s="1285"/>
      <c r="CP55" s="1285"/>
      <c r="CQ55" s="1285"/>
      <c r="CR55" s="1285"/>
      <c r="CS55" s="1285"/>
      <c r="CT55" s="1285"/>
      <c r="CU55" s="1285"/>
      <c r="CV55" s="1285">
        <v>11.2</v>
      </c>
      <c r="CW55" s="1285"/>
      <c r="CX55" s="1285"/>
      <c r="CY55" s="1285"/>
      <c r="CZ55" s="1285"/>
      <c r="DA55" s="1285"/>
      <c r="DB55" s="1285"/>
      <c r="DC55" s="1285"/>
    </row>
    <row r="56" spans="1:109" ht="13.5" x14ac:dyDescent="0.15">
      <c r="A56" s="1314"/>
      <c r="B56" s="1278"/>
      <c r="G56" s="1290"/>
      <c r="H56" s="1290"/>
      <c r="I56" s="1290"/>
      <c r="J56" s="1290"/>
      <c r="K56" s="1293"/>
      <c r="L56" s="1293"/>
      <c r="M56" s="1293"/>
      <c r="N56" s="1293"/>
      <c r="AN56" s="1287"/>
      <c r="AO56" s="1287"/>
      <c r="AP56" s="1287"/>
      <c r="AQ56" s="1287"/>
      <c r="AR56" s="1287"/>
      <c r="AS56" s="1287"/>
      <c r="AT56" s="1287"/>
      <c r="AU56" s="1287"/>
      <c r="AV56" s="1287"/>
      <c r="AW56" s="1287"/>
      <c r="AX56" s="1287"/>
      <c r="AY56" s="1287"/>
      <c r="AZ56" s="1287"/>
      <c r="BA56" s="1287"/>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314" customFormat="1" ht="13.5" x14ac:dyDescent="0.15">
      <c r="B57" s="1320"/>
      <c r="G57" s="1290"/>
      <c r="H57" s="1290"/>
      <c r="I57" s="1289"/>
      <c r="J57" s="1289"/>
      <c r="K57" s="1293"/>
      <c r="L57" s="1293"/>
      <c r="M57" s="1293"/>
      <c r="N57" s="1293"/>
      <c r="AM57" s="1277"/>
      <c r="AN57" s="1287"/>
      <c r="AO57" s="1287"/>
      <c r="AP57" s="1287"/>
      <c r="AQ57" s="1287"/>
      <c r="AR57" s="1287"/>
      <c r="AS57" s="1287"/>
      <c r="AT57" s="1287"/>
      <c r="AU57" s="1287"/>
      <c r="AV57" s="1287"/>
      <c r="AW57" s="1287"/>
      <c r="AX57" s="1287"/>
      <c r="AY57" s="1287"/>
      <c r="AZ57" s="1287"/>
      <c r="BA57" s="1287"/>
      <c r="BB57" s="1286" t="s">
        <v>619</v>
      </c>
      <c r="BC57" s="1286"/>
      <c r="BD57" s="1286"/>
      <c r="BE57" s="1286"/>
      <c r="BF57" s="1286"/>
      <c r="BG57" s="1286"/>
      <c r="BH57" s="1286"/>
      <c r="BI57" s="1286"/>
      <c r="BJ57" s="1286"/>
      <c r="BK57" s="1286"/>
      <c r="BL57" s="1286"/>
      <c r="BM57" s="1286"/>
      <c r="BN57" s="1286"/>
      <c r="BO57" s="1286"/>
      <c r="BP57" s="1327"/>
      <c r="BQ57" s="1285"/>
      <c r="BR57" s="1285"/>
      <c r="BS57" s="1285"/>
      <c r="BT57" s="1285"/>
      <c r="BU57" s="1285"/>
      <c r="BV57" s="1285"/>
      <c r="BW57" s="1285"/>
      <c r="BX57" s="1285">
        <v>58.6</v>
      </c>
      <c r="BY57" s="1285"/>
      <c r="BZ57" s="1285"/>
      <c r="CA57" s="1285"/>
      <c r="CB57" s="1285"/>
      <c r="CC57" s="1285"/>
      <c r="CD57" s="1285"/>
      <c r="CE57" s="1285"/>
      <c r="CF57" s="1285">
        <v>58.9</v>
      </c>
      <c r="CG57" s="1285"/>
      <c r="CH57" s="1285"/>
      <c r="CI57" s="1285"/>
      <c r="CJ57" s="1285"/>
      <c r="CK57" s="1285"/>
      <c r="CL57" s="1285"/>
      <c r="CM57" s="1285"/>
      <c r="CN57" s="1285">
        <v>59.4</v>
      </c>
      <c r="CO57" s="1285"/>
      <c r="CP57" s="1285"/>
      <c r="CQ57" s="1285"/>
      <c r="CR57" s="1285"/>
      <c r="CS57" s="1285"/>
      <c r="CT57" s="1285"/>
      <c r="CU57" s="1285"/>
      <c r="CV57" s="1285">
        <v>60.4</v>
      </c>
      <c r="CW57" s="1285"/>
      <c r="CX57" s="1285"/>
      <c r="CY57" s="1285"/>
      <c r="CZ57" s="1285"/>
      <c r="DA57" s="1285"/>
      <c r="DB57" s="1285"/>
      <c r="DC57" s="1285"/>
      <c r="DD57" s="1325"/>
      <c r="DE57" s="1320"/>
    </row>
    <row r="58" spans="1:109" s="1314" customFormat="1" ht="13.5" x14ac:dyDescent="0.15">
      <c r="A58" s="1277"/>
      <c r="B58" s="1320"/>
      <c r="G58" s="1290"/>
      <c r="H58" s="1290"/>
      <c r="I58" s="1289"/>
      <c r="J58" s="1289"/>
      <c r="K58" s="1293"/>
      <c r="L58" s="1293"/>
      <c r="M58" s="1293"/>
      <c r="N58" s="1293"/>
      <c r="AM58" s="1277"/>
      <c r="AN58" s="1287"/>
      <c r="AO58" s="1287"/>
      <c r="AP58" s="1287"/>
      <c r="AQ58" s="1287"/>
      <c r="AR58" s="1287"/>
      <c r="AS58" s="1287"/>
      <c r="AT58" s="1287"/>
      <c r="AU58" s="1287"/>
      <c r="AV58" s="1287"/>
      <c r="AW58" s="1287"/>
      <c r="AX58" s="1287"/>
      <c r="AY58" s="1287"/>
      <c r="AZ58" s="1287"/>
      <c r="BA58" s="1287"/>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325"/>
      <c r="DE58" s="1320"/>
    </row>
    <row r="59" spans="1:109" s="1314" customFormat="1" ht="13.5" x14ac:dyDescent="0.15">
      <c r="A59" s="1277"/>
      <c r="B59" s="1320"/>
      <c r="K59" s="1326"/>
      <c r="L59" s="1326"/>
      <c r="M59" s="1326"/>
      <c r="N59" s="1326"/>
      <c r="AQ59" s="1326"/>
      <c r="AR59" s="1326"/>
      <c r="AS59" s="1326"/>
      <c r="AT59" s="1326"/>
      <c r="BC59" s="1326"/>
      <c r="BD59" s="1326"/>
      <c r="BE59" s="1326"/>
      <c r="BF59" s="1326"/>
      <c r="BO59" s="1326"/>
      <c r="BP59" s="1326"/>
      <c r="BQ59" s="1326"/>
      <c r="BR59" s="1326"/>
      <c r="CA59" s="1326"/>
      <c r="CB59" s="1326"/>
      <c r="CC59" s="1326"/>
      <c r="CD59" s="1326"/>
      <c r="CM59" s="1326"/>
      <c r="CN59" s="1326"/>
      <c r="CO59" s="1326"/>
      <c r="CP59" s="1326"/>
      <c r="CY59" s="1326"/>
      <c r="CZ59" s="1326"/>
      <c r="DA59" s="1326"/>
      <c r="DB59" s="1326"/>
      <c r="DC59" s="1326"/>
      <c r="DD59" s="1325"/>
      <c r="DE59" s="1320"/>
    </row>
    <row r="60" spans="1:109" s="1314" customFormat="1" ht="13.5" x14ac:dyDescent="0.15">
      <c r="A60" s="1277"/>
      <c r="B60" s="1320"/>
      <c r="K60" s="1326"/>
      <c r="L60" s="1326"/>
      <c r="M60" s="1326"/>
      <c r="N60" s="1326"/>
      <c r="AQ60" s="1326"/>
      <c r="AR60" s="1326"/>
      <c r="AS60" s="1326"/>
      <c r="AT60" s="1326"/>
      <c r="BC60" s="1326"/>
      <c r="BD60" s="1326"/>
      <c r="BE60" s="1326"/>
      <c r="BF60" s="1326"/>
      <c r="BO60" s="1326"/>
      <c r="BP60" s="1326"/>
      <c r="BQ60" s="1326"/>
      <c r="BR60" s="1326"/>
      <c r="CA60" s="1326"/>
      <c r="CB60" s="1326"/>
      <c r="CC60" s="1326"/>
      <c r="CD60" s="1326"/>
      <c r="CM60" s="1326"/>
      <c r="CN60" s="1326"/>
      <c r="CO60" s="1326"/>
      <c r="CP60" s="1326"/>
      <c r="CY60" s="1326"/>
      <c r="CZ60" s="1326"/>
      <c r="DA60" s="1326"/>
      <c r="DB60" s="1326"/>
      <c r="DC60" s="1326"/>
      <c r="DD60" s="1325"/>
      <c r="DE60" s="1320"/>
    </row>
    <row r="61" spans="1:109" s="1314" customFormat="1" ht="13.5" x14ac:dyDescent="0.15">
      <c r="A61" s="1277"/>
      <c r="B61" s="1324"/>
      <c r="C61" s="1323"/>
      <c r="D61" s="1323"/>
      <c r="E61" s="1323"/>
      <c r="F61" s="1323"/>
      <c r="G61" s="1323"/>
      <c r="H61" s="1323"/>
      <c r="I61" s="1323"/>
      <c r="J61" s="1323"/>
      <c r="K61" s="1323"/>
      <c r="L61" s="1323"/>
      <c r="M61" s="1322"/>
      <c r="N61" s="1322"/>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2"/>
      <c r="AT61" s="1322"/>
      <c r="AU61" s="1323"/>
      <c r="AV61" s="1323"/>
      <c r="AW61" s="1323"/>
      <c r="AX61" s="1323"/>
      <c r="AY61" s="1323"/>
      <c r="AZ61" s="1323"/>
      <c r="BA61" s="1323"/>
      <c r="BB61" s="1323"/>
      <c r="BC61" s="1323"/>
      <c r="BD61" s="1323"/>
      <c r="BE61" s="1322"/>
      <c r="BF61" s="1322"/>
      <c r="BG61" s="1323"/>
      <c r="BH61" s="1323"/>
      <c r="BI61" s="1323"/>
      <c r="BJ61" s="1323"/>
      <c r="BK61" s="1323"/>
      <c r="BL61" s="1323"/>
      <c r="BM61" s="1323"/>
      <c r="BN61" s="1323"/>
      <c r="BO61" s="1323"/>
      <c r="BP61" s="1323"/>
      <c r="BQ61" s="1322"/>
      <c r="BR61" s="1322"/>
      <c r="BS61" s="1323"/>
      <c r="BT61" s="1323"/>
      <c r="BU61" s="1323"/>
      <c r="BV61" s="1323"/>
      <c r="BW61" s="1323"/>
      <c r="BX61" s="1323"/>
      <c r="BY61" s="1323"/>
      <c r="BZ61" s="1323"/>
      <c r="CA61" s="1323"/>
      <c r="CB61" s="1323"/>
      <c r="CC61" s="1322"/>
      <c r="CD61" s="1322"/>
      <c r="CE61" s="1323"/>
      <c r="CF61" s="1323"/>
      <c r="CG61" s="1323"/>
      <c r="CH61" s="1323"/>
      <c r="CI61" s="1323"/>
      <c r="CJ61" s="1323"/>
      <c r="CK61" s="1323"/>
      <c r="CL61" s="1323"/>
      <c r="CM61" s="1323"/>
      <c r="CN61" s="1323"/>
      <c r="CO61" s="1322"/>
      <c r="CP61" s="1322"/>
      <c r="CQ61" s="1323"/>
      <c r="CR61" s="1323"/>
      <c r="CS61" s="1323"/>
      <c r="CT61" s="1323"/>
      <c r="CU61" s="1323"/>
      <c r="CV61" s="1323"/>
      <c r="CW61" s="1323"/>
      <c r="CX61" s="1323"/>
      <c r="CY61" s="1323"/>
      <c r="CZ61" s="1323"/>
      <c r="DA61" s="1322"/>
      <c r="DB61" s="1322"/>
      <c r="DC61" s="1322"/>
      <c r="DD61" s="1321"/>
      <c r="DE61" s="1320"/>
    </row>
    <row r="62" spans="1:109" ht="13.5" x14ac:dyDescent="0.15">
      <c r="B62" s="1319"/>
      <c r="C62" s="1319"/>
      <c r="D62" s="1319"/>
      <c r="E62" s="1319"/>
      <c r="F62" s="1319"/>
      <c r="G62" s="1319"/>
      <c r="H62" s="1319"/>
      <c r="I62" s="1319"/>
      <c r="J62" s="1319"/>
      <c r="K62" s="1319"/>
      <c r="L62" s="1319"/>
      <c r="M62" s="1319"/>
      <c r="N62" s="1319"/>
      <c r="O62" s="1319"/>
      <c r="P62" s="1319"/>
      <c r="Q62" s="1319"/>
      <c r="R62" s="1319"/>
      <c r="S62" s="1319"/>
      <c r="T62" s="1319"/>
      <c r="U62" s="1319"/>
      <c r="V62" s="1319"/>
      <c r="W62" s="1319"/>
      <c r="X62" s="1319"/>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319"/>
      <c r="AU62" s="1319"/>
      <c r="AV62" s="1319"/>
      <c r="AW62" s="1319"/>
      <c r="AX62" s="1319"/>
      <c r="AY62" s="1319"/>
      <c r="AZ62" s="1319"/>
      <c r="BA62" s="1319"/>
      <c r="BB62" s="1319"/>
      <c r="BC62" s="1319"/>
      <c r="BD62" s="1319"/>
      <c r="BE62" s="1319"/>
      <c r="BF62" s="1319"/>
      <c r="BG62" s="1319"/>
      <c r="BH62" s="1319"/>
      <c r="BI62" s="1319"/>
      <c r="BJ62" s="1319"/>
      <c r="BK62" s="1319"/>
      <c r="BL62" s="1319"/>
      <c r="BM62" s="1319"/>
      <c r="BN62" s="1319"/>
      <c r="BO62" s="1319"/>
      <c r="BP62" s="1319"/>
      <c r="BQ62" s="1319"/>
      <c r="BR62" s="1319"/>
      <c r="BS62" s="1319"/>
      <c r="BT62" s="1319"/>
      <c r="BU62" s="1319"/>
      <c r="BV62" s="1319"/>
      <c r="BW62" s="1319"/>
      <c r="BX62" s="1319"/>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19"/>
      <c r="CY62" s="1319"/>
      <c r="CZ62" s="1319"/>
      <c r="DA62" s="1319"/>
      <c r="DB62" s="1319"/>
      <c r="DC62" s="1319"/>
      <c r="DD62" s="1319"/>
      <c r="DE62" s="1277"/>
    </row>
    <row r="63" spans="1:109" ht="17.25" x14ac:dyDescent="0.15">
      <c r="B63" s="1318" t="s">
        <v>618</v>
      </c>
    </row>
    <row r="64" spans="1:109" ht="13.5" x14ac:dyDescent="0.15">
      <c r="B64" s="1278"/>
      <c r="G64" s="1315"/>
      <c r="I64" s="1317"/>
      <c r="J64" s="1317"/>
      <c r="K64" s="1317"/>
      <c r="L64" s="1317"/>
      <c r="M64" s="1317"/>
      <c r="N64" s="1316"/>
      <c r="AM64" s="1315"/>
      <c r="AN64" s="1315" t="s">
        <v>617</v>
      </c>
      <c r="AP64" s="1314"/>
      <c r="AQ64" s="1314"/>
      <c r="AR64" s="1314"/>
      <c r="AY64" s="1315"/>
      <c r="BA64" s="1314"/>
      <c r="BB64" s="1314"/>
      <c r="BC64" s="1314"/>
      <c r="BK64" s="1315"/>
      <c r="BM64" s="1314"/>
      <c r="BN64" s="1314"/>
      <c r="BO64" s="1314"/>
      <c r="BW64" s="1315"/>
      <c r="BY64" s="1314"/>
      <c r="BZ64" s="1314"/>
      <c r="CA64" s="1314"/>
      <c r="CI64" s="1315"/>
      <c r="CK64" s="1314"/>
      <c r="CL64" s="1314"/>
      <c r="CM64" s="1314"/>
      <c r="CU64" s="1315"/>
      <c r="CW64" s="1314"/>
      <c r="CX64" s="1314"/>
      <c r="CY64" s="1314"/>
    </row>
    <row r="65" spans="2:107" ht="13.5" x14ac:dyDescent="0.15">
      <c r="B65" s="1278"/>
      <c r="AN65" s="1313"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1"/>
    </row>
    <row r="66" spans="2:107" ht="13.5" x14ac:dyDescent="0.15">
      <c r="B66" s="1278"/>
      <c r="AN66" s="1310"/>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08"/>
    </row>
    <row r="67" spans="2:107" ht="13.5" x14ac:dyDescent="0.15">
      <c r="B67" s="1278"/>
      <c r="AN67" s="1310"/>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08"/>
    </row>
    <row r="68" spans="2:107" ht="13.5" x14ac:dyDescent="0.15">
      <c r="B68" s="1278"/>
      <c r="AN68" s="1310"/>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08"/>
    </row>
    <row r="69" spans="2:107" ht="13.5" x14ac:dyDescent="0.15">
      <c r="B69" s="1278"/>
      <c r="AN69" s="1307"/>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5"/>
    </row>
    <row r="70" spans="2:107" ht="13.5" x14ac:dyDescent="0.15">
      <c r="B70" s="1278"/>
      <c r="H70" s="1304"/>
      <c r="I70" s="1304"/>
      <c r="J70" s="1302"/>
      <c r="K70" s="1302"/>
      <c r="L70" s="1301"/>
      <c r="M70" s="1302"/>
      <c r="N70" s="1301"/>
      <c r="AN70" s="1292"/>
      <c r="AO70" s="1292"/>
      <c r="AP70" s="1292"/>
      <c r="AZ70" s="1292"/>
      <c r="BA70" s="1292"/>
      <c r="BB70" s="1292"/>
      <c r="BL70" s="1292"/>
      <c r="BM70" s="1292"/>
      <c r="BN70" s="1292"/>
      <c r="BX70" s="1292"/>
      <c r="BY70" s="1292"/>
      <c r="BZ70" s="1292"/>
      <c r="CJ70" s="1292"/>
      <c r="CK70" s="1292"/>
      <c r="CL70" s="1292"/>
      <c r="CV70" s="1292"/>
      <c r="CW70" s="1292"/>
      <c r="CX70" s="1292"/>
    </row>
    <row r="71" spans="2:107" ht="13.5" x14ac:dyDescent="0.15">
      <c r="B71" s="1278"/>
      <c r="G71" s="1300"/>
      <c r="I71" s="1303"/>
      <c r="J71" s="1302"/>
      <c r="K71" s="1302"/>
      <c r="L71" s="1301"/>
      <c r="M71" s="1302"/>
      <c r="N71" s="1301"/>
      <c r="AM71" s="1300"/>
      <c r="AN71" s="1277" t="s">
        <v>615</v>
      </c>
    </row>
    <row r="72" spans="2:107" ht="13.5" x14ac:dyDescent="0.15">
      <c r="B72" s="1278"/>
      <c r="G72" s="1290"/>
      <c r="H72" s="1290"/>
      <c r="I72" s="1290"/>
      <c r="J72" s="1290"/>
      <c r="K72" s="1299"/>
      <c r="L72" s="1299"/>
      <c r="M72" s="1298"/>
      <c r="N72" s="1298"/>
      <c r="AN72" s="1297"/>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5"/>
      <c r="BP72" s="1287" t="s">
        <v>565</v>
      </c>
      <c r="BQ72" s="1287"/>
      <c r="BR72" s="1287"/>
      <c r="BS72" s="1287"/>
      <c r="BT72" s="1287"/>
      <c r="BU72" s="1287"/>
      <c r="BV72" s="1287"/>
      <c r="BW72" s="1287"/>
      <c r="BX72" s="1287" t="s">
        <v>566</v>
      </c>
      <c r="BY72" s="1287"/>
      <c r="BZ72" s="1287"/>
      <c r="CA72" s="1287"/>
      <c r="CB72" s="1287"/>
      <c r="CC72" s="1287"/>
      <c r="CD72" s="1287"/>
      <c r="CE72" s="1287"/>
      <c r="CF72" s="1287" t="s">
        <v>567</v>
      </c>
      <c r="CG72" s="1287"/>
      <c r="CH72" s="1287"/>
      <c r="CI72" s="1287"/>
      <c r="CJ72" s="1287"/>
      <c r="CK72" s="1287"/>
      <c r="CL72" s="1287"/>
      <c r="CM72" s="1287"/>
      <c r="CN72" s="1287" t="s">
        <v>568</v>
      </c>
      <c r="CO72" s="1287"/>
      <c r="CP72" s="1287"/>
      <c r="CQ72" s="1287"/>
      <c r="CR72" s="1287"/>
      <c r="CS72" s="1287"/>
      <c r="CT72" s="1287"/>
      <c r="CU72" s="1287"/>
      <c r="CV72" s="1287" t="s">
        <v>569</v>
      </c>
      <c r="CW72" s="1287"/>
      <c r="CX72" s="1287"/>
      <c r="CY72" s="1287"/>
      <c r="CZ72" s="1287"/>
      <c r="DA72" s="1287"/>
      <c r="DB72" s="1287"/>
      <c r="DC72" s="1287"/>
    </row>
    <row r="73" spans="2:107" ht="13.5" x14ac:dyDescent="0.15">
      <c r="B73" s="1278"/>
      <c r="G73" s="1294"/>
      <c r="H73" s="1294"/>
      <c r="I73" s="1294"/>
      <c r="J73" s="1294"/>
      <c r="K73" s="1291"/>
      <c r="L73" s="1291"/>
      <c r="M73" s="1291"/>
      <c r="N73" s="1291"/>
      <c r="AM73" s="1292"/>
      <c r="AN73" s="1286" t="s">
        <v>614</v>
      </c>
      <c r="AO73" s="1286"/>
      <c r="AP73" s="1286"/>
      <c r="AQ73" s="1286"/>
      <c r="AR73" s="1286"/>
      <c r="AS73" s="1286"/>
      <c r="AT73" s="1286"/>
      <c r="AU73" s="1286"/>
      <c r="AV73" s="1286"/>
      <c r="AW73" s="1286"/>
      <c r="AX73" s="1286"/>
      <c r="AY73" s="1286"/>
      <c r="AZ73" s="1286"/>
      <c r="BA73" s="1286"/>
      <c r="BB73" s="1286" t="s">
        <v>612</v>
      </c>
      <c r="BC73" s="1286"/>
      <c r="BD73" s="1286"/>
      <c r="BE73" s="1286"/>
      <c r="BF73" s="1286"/>
      <c r="BG73" s="1286"/>
      <c r="BH73" s="1286"/>
      <c r="BI73" s="1286"/>
      <c r="BJ73" s="1286"/>
      <c r="BK73" s="1286"/>
      <c r="BL73" s="1286"/>
      <c r="BM73" s="1286"/>
      <c r="BN73" s="1286"/>
      <c r="BO73" s="1286"/>
      <c r="BP73" s="1285">
        <v>119.9</v>
      </c>
      <c r="BQ73" s="1285"/>
      <c r="BR73" s="1285"/>
      <c r="BS73" s="1285"/>
      <c r="BT73" s="1285"/>
      <c r="BU73" s="1285"/>
      <c r="BV73" s="1285"/>
      <c r="BW73" s="1285"/>
      <c r="BX73" s="1285">
        <v>111.5</v>
      </c>
      <c r="BY73" s="1285"/>
      <c r="BZ73" s="1285"/>
      <c r="CA73" s="1285"/>
      <c r="CB73" s="1285"/>
      <c r="CC73" s="1285"/>
      <c r="CD73" s="1285"/>
      <c r="CE73" s="1285"/>
      <c r="CF73" s="1285">
        <v>103.2</v>
      </c>
      <c r="CG73" s="1285"/>
      <c r="CH73" s="1285"/>
      <c r="CI73" s="1285"/>
      <c r="CJ73" s="1285"/>
      <c r="CK73" s="1285"/>
      <c r="CL73" s="1285"/>
      <c r="CM73" s="1285"/>
      <c r="CN73" s="1285">
        <v>93.7</v>
      </c>
      <c r="CO73" s="1285"/>
      <c r="CP73" s="1285"/>
      <c r="CQ73" s="1285"/>
      <c r="CR73" s="1285"/>
      <c r="CS73" s="1285"/>
      <c r="CT73" s="1285"/>
      <c r="CU73" s="1285"/>
      <c r="CV73" s="1285">
        <v>83.6</v>
      </c>
      <c r="CW73" s="1285"/>
      <c r="CX73" s="1285"/>
      <c r="CY73" s="1285"/>
      <c r="CZ73" s="1285"/>
      <c r="DA73" s="1285"/>
      <c r="DB73" s="1285"/>
      <c r="DC73" s="1285"/>
    </row>
    <row r="74" spans="2:107" ht="13.5" x14ac:dyDescent="0.15">
      <c r="B74" s="1278"/>
      <c r="G74" s="1294"/>
      <c r="H74" s="1294"/>
      <c r="I74" s="1294"/>
      <c r="J74" s="1294"/>
      <c r="K74" s="1291"/>
      <c r="L74" s="1291"/>
      <c r="M74" s="1291"/>
      <c r="N74" s="1291"/>
      <c r="AM74" s="1292"/>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1278"/>
      <c r="G75" s="1294"/>
      <c r="H75" s="1294"/>
      <c r="I75" s="1290"/>
      <c r="J75" s="1290"/>
      <c r="K75" s="1293"/>
      <c r="L75" s="1293"/>
      <c r="M75" s="1293"/>
      <c r="N75" s="1293"/>
      <c r="AM75" s="1292"/>
      <c r="AN75" s="1286"/>
      <c r="AO75" s="1286"/>
      <c r="AP75" s="1286"/>
      <c r="AQ75" s="1286"/>
      <c r="AR75" s="1286"/>
      <c r="AS75" s="1286"/>
      <c r="AT75" s="1286"/>
      <c r="AU75" s="1286"/>
      <c r="AV75" s="1286"/>
      <c r="AW75" s="1286"/>
      <c r="AX75" s="1286"/>
      <c r="AY75" s="1286"/>
      <c r="AZ75" s="1286"/>
      <c r="BA75" s="1286"/>
      <c r="BB75" s="1286" t="s">
        <v>611</v>
      </c>
      <c r="BC75" s="1286"/>
      <c r="BD75" s="1286"/>
      <c r="BE75" s="1286"/>
      <c r="BF75" s="1286"/>
      <c r="BG75" s="1286"/>
      <c r="BH75" s="1286"/>
      <c r="BI75" s="1286"/>
      <c r="BJ75" s="1286"/>
      <c r="BK75" s="1286"/>
      <c r="BL75" s="1286"/>
      <c r="BM75" s="1286"/>
      <c r="BN75" s="1286"/>
      <c r="BO75" s="1286"/>
      <c r="BP75" s="1285">
        <v>11.6</v>
      </c>
      <c r="BQ75" s="1285"/>
      <c r="BR75" s="1285"/>
      <c r="BS75" s="1285"/>
      <c r="BT75" s="1285"/>
      <c r="BU75" s="1285"/>
      <c r="BV75" s="1285"/>
      <c r="BW75" s="1285"/>
      <c r="BX75" s="1285">
        <v>11.1</v>
      </c>
      <c r="BY75" s="1285"/>
      <c r="BZ75" s="1285"/>
      <c r="CA75" s="1285"/>
      <c r="CB75" s="1285"/>
      <c r="CC75" s="1285"/>
      <c r="CD75" s="1285"/>
      <c r="CE75" s="1285"/>
      <c r="CF75" s="1285">
        <v>10.9</v>
      </c>
      <c r="CG75" s="1285"/>
      <c r="CH75" s="1285"/>
      <c r="CI75" s="1285"/>
      <c r="CJ75" s="1285"/>
      <c r="CK75" s="1285"/>
      <c r="CL75" s="1285"/>
      <c r="CM75" s="1285"/>
      <c r="CN75" s="1285">
        <v>11</v>
      </c>
      <c r="CO75" s="1285"/>
      <c r="CP75" s="1285"/>
      <c r="CQ75" s="1285"/>
      <c r="CR75" s="1285"/>
      <c r="CS75" s="1285"/>
      <c r="CT75" s="1285"/>
      <c r="CU75" s="1285"/>
      <c r="CV75" s="1285">
        <v>10.9</v>
      </c>
      <c r="CW75" s="1285"/>
      <c r="CX75" s="1285"/>
      <c r="CY75" s="1285"/>
      <c r="CZ75" s="1285"/>
      <c r="DA75" s="1285"/>
      <c r="DB75" s="1285"/>
      <c r="DC75" s="1285"/>
    </row>
    <row r="76" spans="2:107" ht="13.5" x14ac:dyDescent="0.15">
      <c r="B76" s="1278"/>
      <c r="G76" s="1294"/>
      <c r="H76" s="1294"/>
      <c r="I76" s="1290"/>
      <c r="J76" s="1290"/>
      <c r="K76" s="1293"/>
      <c r="L76" s="1293"/>
      <c r="M76" s="1293"/>
      <c r="N76" s="1293"/>
      <c r="AM76" s="1292"/>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1278"/>
      <c r="G77" s="1290"/>
      <c r="H77" s="1290"/>
      <c r="I77" s="1290"/>
      <c r="J77" s="1290"/>
      <c r="K77" s="1291"/>
      <c r="L77" s="1291"/>
      <c r="M77" s="1291"/>
      <c r="N77" s="1291"/>
      <c r="AN77" s="1287" t="s">
        <v>613</v>
      </c>
      <c r="AO77" s="1287"/>
      <c r="AP77" s="1287"/>
      <c r="AQ77" s="1287"/>
      <c r="AR77" s="1287"/>
      <c r="AS77" s="1287"/>
      <c r="AT77" s="1287"/>
      <c r="AU77" s="1287"/>
      <c r="AV77" s="1287"/>
      <c r="AW77" s="1287"/>
      <c r="AX77" s="1287"/>
      <c r="AY77" s="1287"/>
      <c r="AZ77" s="1287"/>
      <c r="BA77" s="1287"/>
      <c r="BB77" s="1286" t="s">
        <v>612</v>
      </c>
      <c r="BC77" s="1286"/>
      <c r="BD77" s="1286"/>
      <c r="BE77" s="1286"/>
      <c r="BF77" s="1286"/>
      <c r="BG77" s="1286"/>
      <c r="BH77" s="1286"/>
      <c r="BI77" s="1286"/>
      <c r="BJ77" s="1286"/>
      <c r="BK77" s="1286"/>
      <c r="BL77" s="1286"/>
      <c r="BM77" s="1286"/>
      <c r="BN77" s="1286"/>
      <c r="BO77" s="1286"/>
      <c r="BP77" s="1285">
        <v>25.4</v>
      </c>
      <c r="BQ77" s="1285"/>
      <c r="BR77" s="1285"/>
      <c r="BS77" s="1285"/>
      <c r="BT77" s="1285"/>
      <c r="BU77" s="1285"/>
      <c r="BV77" s="1285"/>
      <c r="BW77" s="1285"/>
      <c r="BX77" s="1285">
        <v>16.600000000000001</v>
      </c>
      <c r="BY77" s="1285"/>
      <c r="BZ77" s="1285"/>
      <c r="CA77" s="1285"/>
      <c r="CB77" s="1285"/>
      <c r="CC77" s="1285"/>
      <c r="CD77" s="1285"/>
      <c r="CE77" s="1285"/>
      <c r="CF77" s="1285">
        <v>17.399999999999999</v>
      </c>
      <c r="CG77" s="1285"/>
      <c r="CH77" s="1285"/>
      <c r="CI77" s="1285"/>
      <c r="CJ77" s="1285"/>
      <c r="CK77" s="1285"/>
      <c r="CL77" s="1285"/>
      <c r="CM77" s="1285"/>
      <c r="CN77" s="1285">
        <v>12.1</v>
      </c>
      <c r="CO77" s="1285"/>
      <c r="CP77" s="1285"/>
      <c r="CQ77" s="1285"/>
      <c r="CR77" s="1285"/>
      <c r="CS77" s="1285"/>
      <c r="CT77" s="1285"/>
      <c r="CU77" s="1285"/>
      <c r="CV77" s="1285">
        <v>11.2</v>
      </c>
      <c r="CW77" s="1285"/>
      <c r="CX77" s="1285"/>
      <c r="CY77" s="1285"/>
      <c r="CZ77" s="1285"/>
      <c r="DA77" s="1285"/>
      <c r="DB77" s="1285"/>
      <c r="DC77" s="1285"/>
    </row>
    <row r="78" spans="2:107" ht="13.5" x14ac:dyDescent="0.15">
      <c r="B78" s="1278"/>
      <c r="G78" s="1290"/>
      <c r="H78" s="1290"/>
      <c r="I78" s="1290"/>
      <c r="J78" s="1290"/>
      <c r="K78" s="1291"/>
      <c r="L78" s="1291"/>
      <c r="M78" s="1291"/>
      <c r="N78" s="1291"/>
      <c r="AN78" s="1287"/>
      <c r="AO78" s="1287"/>
      <c r="AP78" s="1287"/>
      <c r="AQ78" s="1287"/>
      <c r="AR78" s="1287"/>
      <c r="AS78" s="1287"/>
      <c r="AT78" s="1287"/>
      <c r="AU78" s="1287"/>
      <c r="AV78" s="1287"/>
      <c r="AW78" s="1287"/>
      <c r="AX78" s="1287"/>
      <c r="AY78" s="1287"/>
      <c r="AZ78" s="1287"/>
      <c r="BA78" s="1287"/>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1278"/>
      <c r="G79" s="1290"/>
      <c r="H79" s="1290"/>
      <c r="I79" s="1289"/>
      <c r="J79" s="1289"/>
      <c r="K79" s="1288"/>
      <c r="L79" s="1288"/>
      <c r="M79" s="1288"/>
      <c r="N79" s="1288"/>
      <c r="AN79" s="1287"/>
      <c r="AO79" s="1287"/>
      <c r="AP79" s="1287"/>
      <c r="AQ79" s="1287"/>
      <c r="AR79" s="1287"/>
      <c r="AS79" s="1287"/>
      <c r="AT79" s="1287"/>
      <c r="AU79" s="1287"/>
      <c r="AV79" s="1287"/>
      <c r="AW79" s="1287"/>
      <c r="AX79" s="1287"/>
      <c r="AY79" s="1287"/>
      <c r="AZ79" s="1287"/>
      <c r="BA79" s="1287"/>
      <c r="BB79" s="1286" t="s">
        <v>611</v>
      </c>
      <c r="BC79" s="1286"/>
      <c r="BD79" s="1286"/>
      <c r="BE79" s="1286"/>
      <c r="BF79" s="1286"/>
      <c r="BG79" s="1286"/>
      <c r="BH79" s="1286"/>
      <c r="BI79" s="1286"/>
      <c r="BJ79" s="1286"/>
      <c r="BK79" s="1286"/>
      <c r="BL79" s="1286"/>
      <c r="BM79" s="1286"/>
      <c r="BN79" s="1286"/>
      <c r="BO79" s="1286"/>
      <c r="BP79" s="1285">
        <v>4.8</v>
      </c>
      <c r="BQ79" s="1285"/>
      <c r="BR79" s="1285"/>
      <c r="BS79" s="1285"/>
      <c r="BT79" s="1285"/>
      <c r="BU79" s="1285"/>
      <c r="BV79" s="1285"/>
      <c r="BW79" s="1285"/>
      <c r="BX79" s="1285">
        <v>3.6</v>
      </c>
      <c r="BY79" s="1285"/>
      <c r="BZ79" s="1285"/>
      <c r="CA79" s="1285"/>
      <c r="CB79" s="1285"/>
      <c r="CC79" s="1285"/>
      <c r="CD79" s="1285"/>
      <c r="CE79" s="1285"/>
      <c r="CF79" s="1285">
        <v>3.6</v>
      </c>
      <c r="CG79" s="1285"/>
      <c r="CH79" s="1285"/>
      <c r="CI79" s="1285"/>
      <c r="CJ79" s="1285"/>
      <c r="CK79" s="1285"/>
      <c r="CL79" s="1285"/>
      <c r="CM79" s="1285"/>
      <c r="CN79" s="1285">
        <v>3.5</v>
      </c>
      <c r="CO79" s="1285"/>
      <c r="CP79" s="1285"/>
      <c r="CQ79" s="1285"/>
      <c r="CR79" s="1285"/>
      <c r="CS79" s="1285"/>
      <c r="CT79" s="1285"/>
      <c r="CU79" s="1285"/>
      <c r="CV79" s="1285">
        <v>3.5</v>
      </c>
      <c r="CW79" s="1285"/>
      <c r="CX79" s="1285"/>
      <c r="CY79" s="1285"/>
      <c r="CZ79" s="1285"/>
      <c r="DA79" s="1285"/>
      <c r="DB79" s="1285"/>
      <c r="DC79" s="1285"/>
    </row>
    <row r="80" spans="2:107" ht="13.5" x14ac:dyDescent="0.15">
      <c r="B80" s="1278"/>
      <c r="G80" s="1290"/>
      <c r="H80" s="1290"/>
      <c r="I80" s="1289"/>
      <c r="J80" s="1289"/>
      <c r="K80" s="1288"/>
      <c r="L80" s="1288"/>
      <c r="M80" s="1288"/>
      <c r="N80" s="1288"/>
      <c r="AN80" s="1287"/>
      <c r="AO80" s="1287"/>
      <c r="AP80" s="1287"/>
      <c r="AQ80" s="1287"/>
      <c r="AR80" s="1287"/>
      <c r="AS80" s="1287"/>
      <c r="AT80" s="1287"/>
      <c r="AU80" s="1287"/>
      <c r="AV80" s="1287"/>
      <c r="AW80" s="1287"/>
      <c r="AX80" s="1287"/>
      <c r="AY80" s="1287"/>
      <c r="AZ80" s="1287"/>
      <c r="BA80" s="1287"/>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1278"/>
    </row>
    <row r="82" spans="2:109" ht="17.25" x14ac:dyDescent="0.15">
      <c r="B82" s="1278"/>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5" x14ac:dyDescent="0.15">
      <c r="B83" s="1283"/>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1"/>
    </row>
    <row r="84" spans="2:109" ht="13.5" x14ac:dyDescent="0.15">
      <c r="DD84" s="1277"/>
      <c r="DE84" s="1277"/>
    </row>
    <row r="85" spans="2:109" ht="13.5" x14ac:dyDescent="0.15">
      <c r="DD85" s="1277"/>
      <c r="DE85" s="1277"/>
    </row>
    <row r="86" spans="2:109" ht="13.5" hidden="1" x14ac:dyDescent="0.15">
      <c r="DD86" s="1277"/>
      <c r="DE86" s="1277"/>
    </row>
    <row r="87" spans="2:109" ht="13.5" hidden="1" x14ac:dyDescent="0.15">
      <c r="K87" s="1280"/>
      <c r="AQ87" s="1280"/>
      <c r="BC87" s="1280"/>
      <c r="BO87" s="1280"/>
      <c r="CA87" s="1280"/>
      <c r="CM87" s="1280"/>
      <c r="CY87" s="1280"/>
      <c r="DD87" s="1277"/>
      <c r="DE87" s="1277"/>
    </row>
    <row r="88" spans="2:109" ht="13.5" hidden="1" x14ac:dyDescent="0.15">
      <c r="DD88" s="1277"/>
      <c r="DE88" s="1277"/>
    </row>
    <row r="89" spans="2:109" ht="13.5" hidden="1" x14ac:dyDescent="0.15">
      <c r="DD89" s="1277"/>
      <c r="DE89" s="1277"/>
    </row>
    <row r="90" spans="2:109" ht="13.5" hidden="1" x14ac:dyDescent="0.15">
      <c r="DD90" s="1277"/>
      <c r="DE90" s="1277"/>
    </row>
    <row r="91" spans="2:109" ht="13.5"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vOZcnUwprXalmCVTzRWacBa5njAsjRbJLwD/O6XNZ4KmRWJVt/5+qE/XSssMfUK8TQcu7RM9sNQSN9SI+D22IQ==" saltValue="t1GC47rMHYL25945ybrhU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2EA33-B1D6-45F7-A845-5D570E00ECE3}">
  <sheetPr>
    <pageSetUpPr fitToPage="1"/>
  </sheetPr>
  <dimension ref="A1:DR125"/>
  <sheetViews>
    <sheetView showGridLines="0" zoomScale="80" zoomScaleNormal="80" zoomScaleSheetLayoutView="70" workbookViewId="0">
      <selection activeCell="BH16" sqref="BH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soqLsBEBxqBUAKSPSaKHjPYBJufBLd4fxQaqiiGySPbYVi5/DFxCf7mU/ra3y/d3WA6tkqIES5sv/amTvYIVKA==" saltValue="UnuSryw0KS5g+jFtkGXH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E78C-6F4D-4FAF-8615-FACBDEDCE997}">
  <sheetPr>
    <pageSetUpPr fitToPage="1"/>
  </sheetPr>
  <dimension ref="A1:DR125"/>
  <sheetViews>
    <sheetView showGridLines="0" zoomScale="70" zoomScaleNormal="70" zoomScaleSheetLayoutView="55" workbookViewId="0">
      <selection activeCell="BH16" sqref="BH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PdxmPAMr8F3eii5YM8vGEFkHMkaMuej4yGnS3Yur/7ukzfAZafF4jkXoGecJbeBX/7yXGYyZXRw8OfVyK3HBNg==" saltValue="e98/PUJiPA8ltei410ey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69420</v>
      </c>
      <c r="E3" s="162"/>
      <c r="F3" s="163">
        <v>39951</v>
      </c>
      <c r="G3" s="164"/>
      <c r="H3" s="165"/>
    </row>
    <row r="4" spans="1:8" x14ac:dyDescent="0.15">
      <c r="A4" s="166"/>
      <c r="B4" s="167"/>
      <c r="C4" s="168"/>
      <c r="D4" s="169">
        <v>23456</v>
      </c>
      <c r="E4" s="170"/>
      <c r="F4" s="171">
        <v>22555</v>
      </c>
      <c r="G4" s="172"/>
      <c r="H4" s="173"/>
    </row>
    <row r="5" spans="1:8" x14ac:dyDescent="0.15">
      <c r="A5" s="154" t="s">
        <v>557</v>
      </c>
      <c r="B5" s="159"/>
      <c r="C5" s="160"/>
      <c r="D5" s="161">
        <v>53995</v>
      </c>
      <c r="E5" s="162"/>
      <c r="F5" s="163">
        <v>39893</v>
      </c>
      <c r="G5" s="164"/>
      <c r="H5" s="165"/>
    </row>
    <row r="6" spans="1:8" x14ac:dyDescent="0.15">
      <c r="A6" s="166"/>
      <c r="B6" s="167"/>
      <c r="C6" s="168"/>
      <c r="D6" s="169">
        <v>17429</v>
      </c>
      <c r="E6" s="170"/>
      <c r="F6" s="171">
        <v>26170</v>
      </c>
      <c r="G6" s="172"/>
      <c r="H6" s="173"/>
    </row>
    <row r="7" spans="1:8" x14ac:dyDescent="0.15">
      <c r="A7" s="154" t="s">
        <v>558</v>
      </c>
      <c r="B7" s="159"/>
      <c r="C7" s="160"/>
      <c r="D7" s="161">
        <v>57240</v>
      </c>
      <c r="E7" s="162"/>
      <c r="F7" s="163">
        <v>41080</v>
      </c>
      <c r="G7" s="164"/>
      <c r="H7" s="165"/>
    </row>
    <row r="8" spans="1:8" x14ac:dyDescent="0.15">
      <c r="A8" s="166"/>
      <c r="B8" s="167"/>
      <c r="C8" s="168"/>
      <c r="D8" s="169">
        <v>17983</v>
      </c>
      <c r="E8" s="170"/>
      <c r="F8" s="171">
        <v>27265</v>
      </c>
      <c r="G8" s="172"/>
      <c r="H8" s="173"/>
    </row>
    <row r="9" spans="1:8" x14ac:dyDescent="0.15">
      <c r="A9" s="154" t="s">
        <v>559</v>
      </c>
      <c r="B9" s="159"/>
      <c r="C9" s="160"/>
      <c r="D9" s="161">
        <v>49148</v>
      </c>
      <c r="E9" s="162"/>
      <c r="F9" s="163">
        <v>33173</v>
      </c>
      <c r="G9" s="164"/>
      <c r="H9" s="165"/>
    </row>
    <row r="10" spans="1:8" x14ac:dyDescent="0.15">
      <c r="A10" s="166"/>
      <c r="B10" s="167"/>
      <c r="C10" s="168"/>
      <c r="D10" s="169">
        <v>23858</v>
      </c>
      <c r="E10" s="170"/>
      <c r="F10" s="171">
        <v>20353</v>
      </c>
      <c r="G10" s="172"/>
      <c r="H10" s="173"/>
    </row>
    <row r="11" spans="1:8" x14ac:dyDescent="0.15">
      <c r="A11" s="154" t="s">
        <v>560</v>
      </c>
      <c r="B11" s="159"/>
      <c r="C11" s="160"/>
      <c r="D11" s="161">
        <v>44120</v>
      </c>
      <c r="E11" s="162"/>
      <c r="F11" s="163">
        <v>37644</v>
      </c>
      <c r="G11" s="164"/>
      <c r="H11" s="165"/>
    </row>
    <row r="12" spans="1:8" x14ac:dyDescent="0.15">
      <c r="A12" s="166"/>
      <c r="B12" s="167"/>
      <c r="C12" s="174"/>
      <c r="D12" s="169">
        <v>24376</v>
      </c>
      <c r="E12" s="170"/>
      <c r="F12" s="171">
        <v>24939</v>
      </c>
      <c r="G12" s="172"/>
      <c r="H12" s="173"/>
    </row>
    <row r="13" spans="1:8" x14ac:dyDescent="0.15">
      <c r="A13" s="154"/>
      <c r="B13" s="159"/>
      <c r="C13" s="175"/>
      <c r="D13" s="176">
        <v>54785</v>
      </c>
      <c r="E13" s="177"/>
      <c r="F13" s="178">
        <v>38348</v>
      </c>
      <c r="G13" s="179"/>
      <c r="H13" s="165"/>
    </row>
    <row r="14" spans="1:8" x14ac:dyDescent="0.15">
      <c r="A14" s="166"/>
      <c r="B14" s="167"/>
      <c r="C14" s="168"/>
      <c r="D14" s="169">
        <v>21420</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3.57</v>
      </c>
      <c r="C19" s="180">
        <f>ROUND(VALUE(SUBSTITUTE(実質収支比率等に係る経年分析!G$48,"▲","-")),2)</f>
        <v>1.24</v>
      </c>
      <c r="D19" s="180">
        <f>ROUND(VALUE(SUBSTITUTE(実質収支比率等に係る経年分析!H$48,"▲","-")),2)</f>
        <v>0.11</v>
      </c>
      <c r="E19" s="180">
        <f>ROUND(VALUE(SUBSTITUTE(実質収支比率等に係る経年分析!I$48,"▲","-")),2)</f>
        <v>1.34</v>
      </c>
      <c r="F19" s="180">
        <f>ROUND(VALUE(SUBSTITUTE(実質収支比率等に係る経年分析!J$48,"▲","-")),2)</f>
        <v>0.16</v>
      </c>
    </row>
    <row r="20" spans="1:11" x14ac:dyDescent="0.15">
      <c r="A20" s="180" t="s">
        <v>55</v>
      </c>
      <c r="B20" s="180" t="e">
        <f>ROUND(VALUE(SUBSTITUTE(実質収支比率等に係る経年分析!F$47,"▲","-")),2)</f>
        <v>#VALUE!</v>
      </c>
      <c r="C20" s="180">
        <f>ROUND(VALUE(SUBSTITUTE(実質収支比率等に係る経年分析!G$47,"▲","-")),2)</f>
        <v>1.85</v>
      </c>
      <c r="D20" s="180">
        <f>ROUND(VALUE(SUBSTITUTE(実質収支比率等に係る経年分析!H$47,"▲","-")),2)</f>
        <v>1.96</v>
      </c>
      <c r="E20" s="180">
        <f>ROUND(VALUE(SUBSTITUTE(実質収支比率等に係る経年分析!I$47,"▲","-")),2)</f>
        <v>2.0299999999999998</v>
      </c>
      <c r="F20" s="180">
        <f>ROUND(VALUE(SUBSTITUTE(実質収支比率等に係る経年分析!J$47,"▲","-")),2)</f>
        <v>2.71</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-2.41</v>
      </c>
      <c r="D21" s="180">
        <f>IF(ISNUMBER(VALUE(SUBSTITUTE(実質収支比率等に係る経年分析!H$49,"▲","-"))),ROUND(VALUE(SUBSTITUTE(実質収支比率等に係る経年分析!H$49,"▲","-")),2),NA())</f>
        <v>-1.64</v>
      </c>
      <c r="E21" s="180">
        <f>IF(ISNUMBER(VALUE(SUBSTITUTE(実質収支比率等に係る経年分析!I$49,"▲","-"))),ROUND(VALUE(SUBSTITUTE(実質収支比率等に係る経年分析!I$49,"▲","-")),2),NA())</f>
        <v>1.23</v>
      </c>
      <c r="F21" s="180">
        <f>IF(ISNUMBER(VALUE(SUBSTITUTE(実質収支比率等に係る経年分析!J$49,"▲","-"))),ROUND(VALUE(SUBSTITUTE(実質収支比率等に係る経年分析!J$49,"▲","-")),2),NA())</f>
        <v>-1.17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1.63</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1.02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0.41</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3.56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1.33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釧路市工業用水道事業会計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0.38</v>
      </c>
    </row>
    <row r="31" spans="1:11" x14ac:dyDescent="0.15">
      <c r="A31" s="181" t="str">
        <f>IF(連結実質赤字比率に係る赤字・黒字の構成分析!C$39="",NA(),連結実質赤字比率に係る赤字・黒字の構成分析!C$39)</f>
        <v>釧路市公設地方卸売市場事業会計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釧路市港湾整備事業会計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4.1900000000000004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3.26</v>
      </c>
    </row>
    <row r="35" spans="1:16" x14ac:dyDescent="0.15">
      <c r="A35" s="181" t="str">
        <f>IF(連結実質赤字比率に係る赤字・黒字の構成分析!C$35="",NA(),連結実質赤字比率に係る赤字・黒字の構成分析!C$35)</f>
        <v>釧路市病院事業会計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4.79</v>
      </c>
    </row>
    <row r="36" spans="1:16" x14ac:dyDescent="0.15">
      <c r="A36" s="181" t="str">
        <f>IF(連結実質赤字比率に係る赤字・黒字の構成分析!C$34="",NA(),連結実質赤字比率に係る赤字・黒字の構成分析!C$34)</f>
        <v>釧路市水道事業会計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4.6900000000000004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10749</v>
      </c>
      <c r="E42" s="182"/>
      <c r="F42" s="182"/>
      <c r="G42" s="182">
        <f>'実質公債費比率（分子）の構造'!L$52</f>
        <v>10670</v>
      </c>
      <c r="H42" s="182"/>
      <c r="I42" s="182"/>
      <c r="J42" s="182">
        <f>'実質公債費比率（分子）の構造'!M$52</f>
        <v>10543</v>
      </c>
      <c r="K42" s="182"/>
      <c r="L42" s="182"/>
      <c r="M42" s="182">
        <f>'実質公債費比率（分子）の構造'!N$52</f>
        <v>10561</v>
      </c>
      <c r="N42" s="182"/>
      <c r="O42" s="182"/>
      <c r="P42" s="182">
        <f>'実質公債費比率（分子）の構造'!O$52</f>
        <v>10681</v>
      </c>
    </row>
    <row r="43" spans="1:16" x14ac:dyDescent="0.15">
      <c r="A43" s="182" t="s">
        <v>64</v>
      </c>
      <c r="B43" s="182">
        <f>'実質公債費比率（分子）の構造'!K$51</f>
        <v>2</v>
      </c>
      <c r="C43" s="182"/>
      <c r="D43" s="182"/>
      <c r="E43" s="182">
        <f>'実質公債費比率（分子）の構造'!L$51</f>
        <v>1</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241</v>
      </c>
      <c r="C44" s="182"/>
      <c r="D44" s="182"/>
      <c r="E44" s="182">
        <f>'実質公債費比率（分子）の構造'!L$50</f>
        <v>236</v>
      </c>
      <c r="F44" s="182"/>
      <c r="G44" s="182"/>
      <c r="H44" s="182">
        <f>'実質公債費比率（分子）の構造'!M$50</f>
        <v>231</v>
      </c>
      <c r="I44" s="182"/>
      <c r="J44" s="182"/>
      <c r="K44" s="182">
        <f>'実質公債費比率（分子）の構造'!N$50</f>
        <v>162</v>
      </c>
      <c r="L44" s="182"/>
      <c r="M44" s="182"/>
      <c r="N44" s="182">
        <f>'実質公債費比率（分子）の構造'!O$50</f>
        <v>123</v>
      </c>
      <c r="O44" s="182"/>
      <c r="P44" s="182"/>
    </row>
    <row r="45" spans="1:16" x14ac:dyDescent="0.15">
      <c r="A45" s="182" t="s">
        <v>66</v>
      </c>
      <c r="B45" s="182">
        <f>'実質公債費比率（分子）の構造'!K$49</f>
        <v>340</v>
      </c>
      <c r="C45" s="182"/>
      <c r="D45" s="182"/>
      <c r="E45" s="182">
        <f>'実質公債費比率（分子）の構造'!L$49</f>
        <v>303</v>
      </c>
      <c r="F45" s="182"/>
      <c r="G45" s="182"/>
      <c r="H45" s="182">
        <f>'実質公債費比率（分子）の構造'!M$49</f>
        <v>303</v>
      </c>
      <c r="I45" s="182"/>
      <c r="J45" s="182"/>
      <c r="K45" s="182">
        <f>'実質公債費比率（分子）の構造'!N$49</f>
        <v>299</v>
      </c>
      <c r="L45" s="182"/>
      <c r="M45" s="182"/>
      <c r="N45" s="182">
        <f>'実質公債費比率（分子）の構造'!O$49</f>
        <v>298</v>
      </c>
      <c r="O45" s="182"/>
      <c r="P45" s="182"/>
    </row>
    <row r="46" spans="1:16" x14ac:dyDescent="0.15">
      <c r="A46" s="182" t="s">
        <v>67</v>
      </c>
      <c r="B46" s="182">
        <f>'実質公債費比率（分子）の構造'!K$48</f>
        <v>2023</v>
      </c>
      <c r="C46" s="182"/>
      <c r="D46" s="182"/>
      <c r="E46" s="182">
        <f>'実質公債費比率（分子）の構造'!L$48</f>
        <v>1926</v>
      </c>
      <c r="F46" s="182"/>
      <c r="G46" s="182"/>
      <c r="H46" s="182">
        <f>'実質公債費比率（分子）の構造'!M$48</f>
        <v>1869</v>
      </c>
      <c r="I46" s="182"/>
      <c r="J46" s="182"/>
      <c r="K46" s="182">
        <f>'実質公債費比率（分子）の構造'!N$48</f>
        <v>1820</v>
      </c>
      <c r="L46" s="182"/>
      <c r="M46" s="182"/>
      <c r="N46" s="182">
        <f>'実質公債費比率（分子）の構造'!O$48</f>
        <v>1627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12487</v>
      </c>
      <c r="C49" s="182"/>
      <c r="D49" s="182"/>
      <c r="E49" s="182">
        <f>'実質公債費比率（分子）の構造'!L$45</f>
        <v>12703</v>
      </c>
      <c r="F49" s="182"/>
      <c r="G49" s="182"/>
      <c r="H49" s="182">
        <f>'実質公債費比率（分子）の構造'!M$45</f>
        <v>12482</v>
      </c>
      <c r="I49" s="182"/>
      <c r="J49" s="182"/>
      <c r="K49" s="182">
        <f>'実質公債費比率（分子）の構造'!N$45</f>
        <v>12653</v>
      </c>
      <c r="L49" s="182"/>
      <c r="M49" s="182"/>
      <c r="N49" s="182">
        <f>'実質公債費比率（分子）の構造'!O$45</f>
        <v>13023</v>
      </c>
      <c r="O49" s="182"/>
      <c r="P49" s="182"/>
    </row>
    <row r="50" spans="1:16" x14ac:dyDescent="0.15">
      <c r="A50" s="182" t="s">
        <v>71</v>
      </c>
      <c r="B50" s="182" t="e">
        <f>NA()</f>
        <v>#N/A</v>
      </c>
      <c r="C50" s="182">
        <f>IF(ISNUMBER('実質公債費比率（分子）の構造'!K$53),'実質公債費比率（分子）の構造'!K$53,NA())</f>
        <v>4344</v>
      </c>
      <c r="D50" s="182" t="e">
        <f>NA()</f>
        <v>#N/A</v>
      </c>
      <c r="E50" s="182" t="e">
        <f>NA()</f>
        <v>#N/A</v>
      </c>
      <c r="F50" s="182">
        <f>IF(ISNUMBER('実質公債費比率（分子）の構造'!L$53),'実質公債費比率（分子）の構造'!L$53,NA())</f>
        <v>4499</v>
      </c>
      <c r="G50" s="182" t="e">
        <f>NA()</f>
        <v>#N/A</v>
      </c>
      <c r="H50" s="182" t="e">
        <f>NA()</f>
        <v>#N/A</v>
      </c>
      <c r="I50" s="182">
        <f>IF(ISNUMBER('実質公債費比率（分子）の構造'!M$53),'実質公債費比率（分子）の構造'!M$53,NA())</f>
        <v>4342</v>
      </c>
      <c r="J50" s="182" t="e">
        <f>NA()</f>
        <v>#N/A</v>
      </c>
      <c r="K50" s="182" t="e">
        <f>NA()</f>
        <v>#N/A</v>
      </c>
      <c r="L50" s="182">
        <f>IF(ISNUMBER('実質公債費比率（分子）の構造'!N$53),'実質公債費比率（分子）の構造'!N$53,NA())</f>
        <v>4373</v>
      </c>
      <c r="M50" s="182" t="e">
        <f>NA()</f>
        <v>#N/A</v>
      </c>
      <c r="N50" s="182" t="e">
        <f>NA()</f>
        <v>#N/A</v>
      </c>
      <c r="O50" s="182">
        <f>IF(ISNUMBER('実質公債費比率（分子）の構造'!O$53),'実質公債費比率（分子）の構造'!O$53,NA())</f>
        <v>4390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90084</v>
      </c>
      <c r="E56" s="181"/>
      <c r="F56" s="181"/>
      <c r="G56" s="181">
        <f>'将来負担比率（分子）の構造'!J$52</f>
        <v>88326</v>
      </c>
      <c r="H56" s="181"/>
      <c r="I56" s="181"/>
      <c r="J56" s="181">
        <f>'将来負担比率（分子）の構造'!K$52</f>
        <v>86704</v>
      </c>
      <c r="K56" s="181"/>
      <c r="L56" s="181"/>
      <c r="M56" s="181">
        <f>'将来負担比率（分子）の構造'!L$52</f>
        <v>84391</v>
      </c>
      <c r="N56" s="181"/>
      <c r="O56" s="181"/>
      <c r="P56" s="181">
        <f>'将来負担比率（分子）の構造'!M$52</f>
        <v>80504</v>
      </c>
    </row>
    <row r="57" spans="1:16" x14ac:dyDescent="0.15">
      <c r="A57" s="181" t="s">
        <v>42</v>
      </c>
      <c r="B57" s="181"/>
      <c r="C57" s="181"/>
      <c r="D57" s="181">
        <f>'将来負担比率（分子）の構造'!I$51</f>
        <v>16666</v>
      </c>
      <c r="E57" s="181"/>
      <c r="F57" s="181"/>
      <c r="G57" s="181">
        <f>'将来負担比率（分子）の構造'!J$51</f>
        <v>17806</v>
      </c>
      <c r="H57" s="181"/>
      <c r="I57" s="181"/>
      <c r="J57" s="181">
        <f>'将来負担比率（分子）の構造'!K$51</f>
        <v>18978</v>
      </c>
      <c r="K57" s="181"/>
      <c r="L57" s="181"/>
      <c r="M57" s="181">
        <f>'将来負担比率（分子）の構造'!L$51</f>
        <v>20909</v>
      </c>
      <c r="N57" s="181"/>
      <c r="O57" s="181"/>
      <c r="P57" s="181">
        <f>'将来負担比率（分子）の構造'!M$51</f>
        <v>21446</v>
      </c>
    </row>
    <row r="58" spans="1:16" x14ac:dyDescent="0.15">
      <c r="A58" s="181" t="s">
        <v>41</v>
      </c>
      <c r="B58" s="181"/>
      <c r="C58" s="181"/>
      <c r="D58" s="181">
        <f>'将来負担比率（分子）の構造'!I$50</f>
        <v>7423</v>
      </c>
      <c r="E58" s="181"/>
      <c r="F58" s="181"/>
      <c r="G58" s="181">
        <f>'将来負担比率（分子）の構造'!J$50</f>
        <v>8801</v>
      </c>
      <c r="H58" s="181"/>
      <c r="I58" s="181"/>
      <c r="J58" s="181">
        <f>'将来負担比率（分子）の構造'!K$50</f>
        <v>9375</v>
      </c>
      <c r="K58" s="181"/>
      <c r="L58" s="181"/>
      <c r="M58" s="181">
        <f>'将来負担比率（分子）の構造'!L$50</f>
        <v>9543</v>
      </c>
      <c r="N58" s="181"/>
      <c r="O58" s="181"/>
      <c r="P58" s="181">
        <f>'将来負担比率（分子）の構造'!M$50</f>
        <v>10398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11921</v>
      </c>
      <c r="C62" s="181"/>
      <c r="D62" s="181"/>
      <c r="E62" s="181">
        <f>'将来負担比率（分子）の構造'!J$45</f>
        <v>11570</v>
      </c>
      <c r="F62" s="181"/>
      <c r="G62" s="181"/>
      <c r="H62" s="181">
        <f>'将来負担比率（分子）の構造'!K$45</f>
        <v>11485</v>
      </c>
      <c r="I62" s="181"/>
      <c r="J62" s="181"/>
      <c r="K62" s="181">
        <f>'将来負担比率（分子）の構造'!L$45</f>
        <v>10675</v>
      </c>
      <c r="L62" s="181"/>
      <c r="M62" s="181"/>
      <c r="N62" s="181">
        <f>'将来負担比率（分子）の構造'!M$45</f>
        <v>10338</v>
      </c>
      <c r="O62" s="181"/>
      <c r="P62" s="181"/>
    </row>
    <row r="63" spans="1:16" x14ac:dyDescent="0.15">
      <c r="A63" s="181" t="s">
        <v>34</v>
      </c>
      <c r="B63" s="181">
        <f>'将来負担比率（分子）の構造'!I$44</f>
        <v>1616</v>
      </c>
      <c r="C63" s="181"/>
      <c r="D63" s="181"/>
      <c r="E63" s="181">
        <f>'将来負担比率（分子）の構造'!J$44</f>
        <v>1317</v>
      </c>
      <c r="F63" s="181"/>
      <c r="G63" s="181"/>
      <c r="H63" s="181">
        <f>'将来負担比率（分子）の構造'!K$44</f>
        <v>1012</v>
      </c>
      <c r="I63" s="181"/>
      <c r="J63" s="181"/>
      <c r="K63" s="181">
        <f>'将来負担比率（分子）の構造'!L$44</f>
        <v>702</v>
      </c>
      <c r="L63" s="181"/>
      <c r="M63" s="181"/>
      <c r="N63" s="181">
        <f>'将来負担比率（分子）の構造'!M$44</f>
        <v>388</v>
      </c>
      <c r="O63" s="181"/>
      <c r="P63" s="181"/>
    </row>
    <row r="64" spans="1:16" x14ac:dyDescent="0.15">
      <c r="A64" s="181" t="s">
        <v>33</v>
      </c>
      <c r="B64" s="181">
        <f>'将来負担比率（分子）の構造'!I$43</f>
        <v>19305</v>
      </c>
      <c r="C64" s="181"/>
      <c r="D64" s="181"/>
      <c r="E64" s="181">
        <f>'将来負担比率（分子）の構造'!J$43</f>
        <v>18831</v>
      </c>
      <c r="F64" s="181"/>
      <c r="G64" s="181"/>
      <c r="H64" s="181">
        <f>'将来負担比率（分子）の構造'!K$43</f>
        <v>18877</v>
      </c>
      <c r="I64" s="181"/>
      <c r="J64" s="181"/>
      <c r="K64" s="181">
        <f>'将来負担比率（分子）の構造'!L$43</f>
        <v>18397</v>
      </c>
      <c r="L64" s="181"/>
      <c r="M64" s="181"/>
      <c r="N64" s="181">
        <f>'将来負担比率（分子）の構造'!M$43</f>
        <v>17625</v>
      </c>
      <c r="O64" s="181"/>
      <c r="P64" s="181"/>
    </row>
    <row r="65" spans="1:16" x14ac:dyDescent="0.15">
      <c r="A65" s="181" t="s">
        <v>32</v>
      </c>
      <c r="B65" s="181">
        <f>'将来負担比率（分子）の構造'!I$42</f>
        <v>1344</v>
      </c>
      <c r="C65" s="181"/>
      <c r="D65" s="181"/>
      <c r="E65" s="181">
        <f>'将来負担比率（分子）の構造'!J$42</f>
        <v>1145</v>
      </c>
      <c r="F65" s="181"/>
      <c r="G65" s="181"/>
      <c r="H65" s="181">
        <f>'将来負担比率（分子）の構造'!K$42</f>
        <v>943</v>
      </c>
      <c r="I65" s="181"/>
      <c r="J65" s="181"/>
      <c r="K65" s="181">
        <f>'将来負担比率（分子）の構造'!L$42</f>
        <v>806</v>
      </c>
      <c r="L65" s="181"/>
      <c r="M65" s="181"/>
      <c r="N65" s="181">
        <f>'将来負担比率（分子）の構造'!M$42</f>
        <v>702</v>
      </c>
      <c r="O65" s="181"/>
      <c r="P65" s="181"/>
    </row>
    <row r="66" spans="1:16" x14ac:dyDescent="0.15">
      <c r="A66" s="181" t="s">
        <v>31</v>
      </c>
      <c r="B66" s="181">
        <f>'将来負担比率（分子）の構造'!I$41</f>
        <v>129011</v>
      </c>
      <c r="C66" s="181"/>
      <c r="D66" s="181"/>
      <c r="E66" s="181">
        <f>'将来負担比率（分子）の構造'!J$41</f>
        <v>126596</v>
      </c>
      <c r="F66" s="181"/>
      <c r="G66" s="181"/>
      <c r="H66" s="181">
        <f>'将来負担比率（分子）の構造'!K$41</f>
        <v>123898</v>
      </c>
      <c r="I66" s="181"/>
      <c r="J66" s="181"/>
      <c r="K66" s="181">
        <f>'将来負担比率（分子）の構造'!L$41</f>
        <v>121351</v>
      </c>
      <c r="L66" s="181"/>
      <c r="M66" s="181"/>
      <c r="N66" s="181">
        <f>'将来負担比率（分子）の構造'!M$41</f>
        <v>116544</v>
      </c>
      <c r="O66" s="181"/>
      <c r="P66" s="181"/>
    </row>
    <row r="67" spans="1:16" x14ac:dyDescent="0.15">
      <c r="A67" s="181" t="s">
        <v>75</v>
      </c>
      <c r="B67" s="181" t="e">
        <f>NA()</f>
        <v>#N/A</v>
      </c>
      <c r="C67" s="181">
        <f>IF(ISNUMBER('将来負担比率（分子）の構造'!I$53), IF('将来負担比率（分子）の構造'!I$53 &lt; 0, 0, '将来負担比率（分子）の構造'!I$53), NA())</f>
        <v>49023</v>
      </c>
      <c r="D67" s="181" t="e">
        <f>NA()</f>
        <v>#N/A</v>
      </c>
      <c r="E67" s="181" t="e">
        <f>NA()</f>
        <v>#N/A</v>
      </c>
      <c r="F67" s="181">
        <f>IF(ISNUMBER('将来負担比率（分子）の構造'!J$53), IF('将来負担比率（分子）の構造'!J$53 &lt; 0, 0, '将来負担比率（分子）の構造'!J$53), NA())</f>
        <v>44525</v>
      </c>
      <c r="G67" s="181" t="e">
        <f>NA()</f>
        <v>#N/A</v>
      </c>
      <c r="H67" s="181" t="e">
        <f>NA()</f>
        <v>#N/A</v>
      </c>
      <c r="I67" s="181">
        <f>IF(ISNUMBER('将来負担比率（分子）の構造'!K$53), IF('将来負担比率（分子）の構造'!K$53 &lt; 0, 0, '将来負担比率（分子）の構造'!K$53), NA())</f>
        <v>41159</v>
      </c>
      <c r="J67" s="181" t="e">
        <f>NA()</f>
        <v>#N/A</v>
      </c>
      <c r="K67" s="181" t="e">
        <f>NA()</f>
        <v>#N/A</v>
      </c>
      <c r="L67" s="181">
        <f>IF(ISNUMBER('将来負担比率（分子）の構造'!L$53), IF('将来負担比率（分子）の構造'!L$53 &lt; 0, 0, '将来負担比率（分子）の構造'!L$53), NA())</f>
        <v>37087</v>
      </c>
      <c r="M67" s="181" t="e">
        <f>NA()</f>
        <v>#N/A</v>
      </c>
      <c r="N67" s="181" t="e">
        <f>NA()</f>
        <v>#N/A</v>
      </c>
      <c r="O67" s="181">
        <f>IF(ISNUMBER('将来負担比率（分子）の構造'!M$53), IF('将来負担比率（分子）の構造'!M$53 &lt; 0, 0, '将来負担比率（分子）の構造'!M$53), NA())</f>
        <v>33249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950</v>
      </c>
      <c r="C72" s="185">
        <f>基金残高に係る経年分析!G55</f>
        <v>981</v>
      </c>
      <c r="D72" s="185">
        <f>基金残高に係る経年分析!H55</f>
        <v>1311</v>
      </c>
    </row>
    <row r="73" spans="1:16" x14ac:dyDescent="0.15">
      <c r="A73" s="184" t="s">
        <v>78</v>
      </c>
      <c r="B73" s="185">
        <f>基金残高に係る経年分析!F56</f>
        <v>5915</v>
      </c>
      <c r="C73" s="185">
        <f>基金残高に係る経年分析!G56</f>
        <v>5924</v>
      </c>
      <c r="D73" s="185">
        <f>基金残高に係る経年分析!H56</f>
        <v>5931</v>
      </c>
    </row>
    <row r="74" spans="1:16" x14ac:dyDescent="0.15">
      <c r="A74" s="184" t="s">
        <v>79</v>
      </c>
      <c r="B74" s="185">
        <f>基金残高に係る経年分析!F57</f>
        <v>3210</v>
      </c>
      <c r="C74" s="185">
        <f>基金残高に係る経年分析!G57</f>
        <v>2772</v>
      </c>
      <c r="D74" s="185">
        <f>基金残高に係る経年分析!H57</f>
        <v>2274</v>
      </c>
    </row>
  </sheetData>
  <sheetProtection algorithmName="SHA-512" hashValue="UgSG33WyZ18AUm0yyoSuecIU1ESdXewFyo8BR9ClInac/IktGbR927WmJ0lPWLa2PDUeguaPHJMBEZdssNmMCw==" saltValue="UBapNIqZ48omFSEb9cjA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21189705</v>
      </c>
      <c r="S5" s="635"/>
      <c r="T5" s="635"/>
      <c r="U5" s="635"/>
      <c r="V5" s="635"/>
      <c r="W5" s="635"/>
      <c r="X5" s="635"/>
      <c r="Y5" s="636"/>
      <c r="Z5" s="637">
        <v>22.6</v>
      </c>
      <c r="AA5" s="637"/>
      <c r="AB5" s="637"/>
      <c r="AC5" s="637"/>
      <c r="AD5" s="638">
        <v>19837249</v>
      </c>
      <c r="AE5" s="638"/>
      <c r="AF5" s="638"/>
      <c r="AG5" s="638"/>
      <c r="AH5" s="638"/>
      <c r="AI5" s="638"/>
      <c r="AJ5" s="638"/>
      <c r="AK5" s="638"/>
      <c r="AL5" s="639">
        <v>41.7</v>
      </c>
      <c r="AM5" s="640"/>
      <c r="AN5" s="640"/>
      <c r="AO5" s="641"/>
      <c r="AP5" s="631" t="s">
        <v>228</v>
      </c>
      <c r="AQ5" s="632"/>
      <c r="AR5" s="632"/>
      <c r="AS5" s="632"/>
      <c r="AT5" s="632"/>
      <c r="AU5" s="632"/>
      <c r="AV5" s="632"/>
      <c r="AW5" s="632"/>
      <c r="AX5" s="632"/>
      <c r="AY5" s="632"/>
      <c r="AZ5" s="632"/>
      <c r="BA5" s="632"/>
      <c r="BB5" s="632"/>
      <c r="BC5" s="632"/>
      <c r="BD5" s="632"/>
      <c r="BE5" s="632"/>
      <c r="BF5" s="633"/>
      <c r="BG5" s="645">
        <v>19680603</v>
      </c>
      <c r="BH5" s="646"/>
      <c r="BI5" s="646"/>
      <c r="BJ5" s="646"/>
      <c r="BK5" s="646"/>
      <c r="BL5" s="646"/>
      <c r="BM5" s="646"/>
      <c r="BN5" s="647"/>
      <c r="BO5" s="648">
        <v>92.9</v>
      </c>
      <c r="BP5" s="648"/>
      <c r="BQ5" s="648"/>
      <c r="BR5" s="648"/>
      <c r="BS5" s="649">
        <v>356481</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686649</v>
      </c>
      <c r="S6" s="646"/>
      <c r="T6" s="646"/>
      <c r="U6" s="646"/>
      <c r="V6" s="646"/>
      <c r="W6" s="646"/>
      <c r="X6" s="646"/>
      <c r="Y6" s="647"/>
      <c r="Z6" s="648">
        <v>0.7</v>
      </c>
      <c r="AA6" s="648"/>
      <c r="AB6" s="648"/>
      <c r="AC6" s="648"/>
      <c r="AD6" s="649">
        <v>686649</v>
      </c>
      <c r="AE6" s="649"/>
      <c r="AF6" s="649"/>
      <c r="AG6" s="649"/>
      <c r="AH6" s="649"/>
      <c r="AI6" s="649"/>
      <c r="AJ6" s="649"/>
      <c r="AK6" s="649"/>
      <c r="AL6" s="650">
        <v>1.4</v>
      </c>
      <c r="AM6" s="651"/>
      <c r="AN6" s="651"/>
      <c r="AO6" s="652"/>
      <c r="AP6" s="642" t="s">
        <v>233</v>
      </c>
      <c r="AQ6" s="643"/>
      <c r="AR6" s="643"/>
      <c r="AS6" s="643"/>
      <c r="AT6" s="643"/>
      <c r="AU6" s="643"/>
      <c r="AV6" s="643"/>
      <c r="AW6" s="643"/>
      <c r="AX6" s="643"/>
      <c r="AY6" s="643"/>
      <c r="AZ6" s="643"/>
      <c r="BA6" s="643"/>
      <c r="BB6" s="643"/>
      <c r="BC6" s="643"/>
      <c r="BD6" s="643"/>
      <c r="BE6" s="643"/>
      <c r="BF6" s="644"/>
      <c r="BG6" s="645">
        <v>19680603</v>
      </c>
      <c r="BH6" s="646"/>
      <c r="BI6" s="646"/>
      <c r="BJ6" s="646"/>
      <c r="BK6" s="646"/>
      <c r="BL6" s="646"/>
      <c r="BM6" s="646"/>
      <c r="BN6" s="647"/>
      <c r="BO6" s="648">
        <v>92.9</v>
      </c>
      <c r="BP6" s="648"/>
      <c r="BQ6" s="648"/>
      <c r="BR6" s="648"/>
      <c r="BS6" s="649">
        <v>356481</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403405</v>
      </c>
      <c r="CS6" s="646"/>
      <c r="CT6" s="646"/>
      <c r="CU6" s="646"/>
      <c r="CV6" s="646"/>
      <c r="CW6" s="646"/>
      <c r="CX6" s="646"/>
      <c r="CY6" s="647"/>
      <c r="CZ6" s="639">
        <v>0.4</v>
      </c>
      <c r="DA6" s="640"/>
      <c r="DB6" s="640"/>
      <c r="DC6" s="659"/>
      <c r="DD6" s="654">
        <v>509</v>
      </c>
      <c r="DE6" s="646"/>
      <c r="DF6" s="646"/>
      <c r="DG6" s="646"/>
      <c r="DH6" s="646"/>
      <c r="DI6" s="646"/>
      <c r="DJ6" s="646"/>
      <c r="DK6" s="646"/>
      <c r="DL6" s="646"/>
      <c r="DM6" s="646"/>
      <c r="DN6" s="646"/>
      <c r="DO6" s="646"/>
      <c r="DP6" s="647"/>
      <c r="DQ6" s="654">
        <v>397340</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13797</v>
      </c>
      <c r="S7" s="646"/>
      <c r="T7" s="646"/>
      <c r="U7" s="646"/>
      <c r="V7" s="646"/>
      <c r="W7" s="646"/>
      <c r="X7" s="646"/>
      <c r="Y7" s="647"/>
      <c r="Z7" s="648">
        <v>0</v>
      </c>
      <c r="AA7" s="648"/>
      <c r="AB7" s="648"/>
      <c r="AC7" s="648"/>
      <c r="AD7" s="649">
        <v>13797</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9422716</v>
      </c>
      <c r="BH7" s="646"/>
      <c r="BI7" s="646"/>
      <c r="BJ7" s="646"/>
      <c r="BK7" s="646"/>
      <c r="BL7" s="646"/>
      <c r="BM7" s="646"/>
      <c r="BN7" s="647"/>
      <c r="BO7" s="648">
        <v>44.5</v>
      </c>
      <c r="BP7" s="648"/>
      <c r="BQ7" s="648"/>
      <c r="BR7" s="648"/>
      <c r="BS7" s="649">
        <v>356481</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6791623</v>
      </c>
      <c r="CS7" s="646"/>
      <c r="CT7" s="646"/>
      <c r="CU7" s="646"/>
      <c r="CV7" s="646"/>
      <c r="CW7" s="646"/>
      <c r="CX7" s="646"/>
      <c r="CY7" s="647"/>
      <c r="CZ7" s="648">
        <v>7.2</v>
      </c>
      <c r="DA7" s="648"/>
      <c r="DB7" s="648"/>
      <c r="DC7" s="648"/>
      <c r="DD7" s="654">
        <v>194930</v>
      </c>
      <c r="DE7" s="646"/>
      <c r="DF7" s="646"/>
      <c r="DG7" s="646"/>
      <c r="DH7" s="646"/>
      <c r="DI7" s="646"/>
      <c r="DJ7" s="646"/>
      <c r="DK7" s="646"/>
      <c r="DL7" s="646"/>
      <c r="DM7" s="646"/>
      <c r="DN7" s="646"/>
      <c r="DO7" s="646"/>
      <c r="DP7" s="647"/>
      <c r="DQ7" s="654">
        <v>6005398</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44766</v>
      </c>
      <c r="S8" s="646"/>
      <c r="T8" s="646"/>
      <c r="U8" s="646"/>
      <c r="V8" s="646"/>
      <c r="W8" s="646"/>
      <c r="X8" s="646"/>
      <c r="Y8" s="647"/>
      <c r="Z8" s="648">
        <v>0</v>
      </c>
      <c r="AA8" s="648"/>
      <c r="AB8" s="648"/>
      <c r="AC8" s="648"/>
      <c r="AD8" s="649">
        <v>44766</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277511</v>
      </c>
      <c r="BH8" s="646"/>
      <c r="BI8" s="646"/>
      <c r="BJ8" s="646"/>
      <c r="BK8" s="646"/>
      <c r="BL8" s="646"/>
      <c r="BM8" s="646"/>
      <c r="BN8" s="647"/>
      <c r="BO8" s="648">
        <v>1.3</v>
      </c>
      <c r="BP8" s="648"/>
      <c r="BQ8" s="648"/>
      <c r="BR8" s="648"/>
      <c r="BS8" s="654" t="s">
        <v>129</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38987066</v>
      </c>
      <c r="CS8" s="646"/>
      <c r="CT8" s="646"/>
      <c r="CU8" s="646"/>
      <c r="CV8" s="646"/>
      <c r="CW8" s="646"/>
      <c r="CX8" s="646"/>
      <c r="CY8" s="647"/>
      <c r="CZ8" s="648">
        <v>41.5</v>
      </c>
      <c r="DA8" s="648"/>
      <c r="DB8" s="648"/>
      <c r="DC8" s="648"/>
      <c r="DD8" s="654">
        <v>591554</v>
      </c>
      <c r="DE8" s="646"/>
      <c r="DF8" s="646"/>
      <c r="DG8" s="646"/>
      <c r="DH8" s="646"/>
      <c r="DI8" s="646"/>
      <c r="DJ8" s="646"/>
      <c r="DK8" s="646"/>
      <c r="DL8" s="646"/>
      <c r="DM8" s="646"/>
      <c r="DN8" s="646"/>
      <c r="DO8" s="646"/>
      <c r="DP8" s="647"/>
      <c r="DQ8" s="654">
        <v>16350498</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29045</v>
      </c>
      <c r="S9" s="646"/>
      <c r="T9" s="646"/>
      <c r="U9" s="646"/>
      <c r="V9" s="646"/>
      <c r="W9" s="646"/>
      <c r="X9" s="646"/>
      <c r="Y9" s="647"/>
      <c r="Z9" s="648">
        <v>0</v>
      </c>
      <c r="AA9" s="648"/>
      <c r="AB9" s="648"/>
      <c r="AC9" s="648"/>
      <c r="AD9" s="649">
        <v>29045</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7243317</v>
      </c>
      <c r="BH9" s="646"/>
      <c r="BI9" s="646"/>
      <c r="BJ9" s="646"/>
      <c r="BK9" s="646"/>
      <c r="BL9" s="646"/>
      <c r="BM9" s="646"/>
      <c r="BN9" s="647"/>
      <c r="BO9" s="648">
        <v>34.200000000000003</v>
      </c>
      <c r="BP9" s="648"/>
      <c r="BQ9" s="648"/>
      <c r="BR9" s="648"/>
      <c r="BS9" s="654" t="s">
        <v>243</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6681179</v>
      </c>
      <c r="CS9" s="646"/>
      <c r="CT9" s="646"/>
      <c r="CU9" s="646"/>
      <c r="CV9" s="646"/>
      <c r="CW9" s="646"/>
      <c r="CX9" s="646"/>
      <c r="CY9" s="647"/>
      <c r="CZ9" s="648">
        <v>7.1</v>
      </c>
      <c r="DA9" s="648"/>
      <c r="DB9" s="648"/>
      <c r="DC9" s="648"/>
      <c r="DD9" s="654">
        <v>815003</v>
      </c>
      <c r="DE9" s="646"/>
      <c r="DF9" s="646"/>
      <c r="DG9" s="646"/>
      <c r="DH9" s="646"/>
      <c r="DI9" s="646"/>
      <c r="DJ9" s="646"/>
      <c r="DK9" s="646"/>
      <c r="DL9" s="646"/>
      <c r="DM9" s="646"/>
      <c r="DN9" s="646"/>
      <c r="DO9" s="646"/>
      <c r="DP9" s="647"/>
      <c r="DQ9" s="654">
        <v>4780751</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182</v>
      </c>
      <c r="AE10" s="649"/>
      <c r="AF10" s="649"/>
      <c r="AG10" s="649"/>
      <c r="AH10" s="649"/>
      <c r="AI10" s="649"/>
      <c r="AJ10" s="649"/>
      <c r="AK10" s="649"/>
      <c r="AL10" s="650" t="s">
        <v>182</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622440</v>
      </c>
      <c r="BH10" s="646"/>
      <c r="BI10" s="646"/>
      <c r="BJ10" s="646"/>
      <c r="BK10" s="646"/>
      <c r="BL10" s="646"/>
      <c r="BM10" s="646"/>
      <c r="BN10" s="647"/>
      <c r="BO10" s="648">
        <v>2.9</v>
      </c>
      <c r="BP10" s="648"/>
      <c r="BQ10" s="648"/>
      <c r="BR10" s="648"/>
      <c r="BS10" s="654">
        <v>103454</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146580</v>
      </c>
      <c r="CS10" s="646"/>
      <c r="CT10" s="646"/>
      <c r="CU10" s="646"/>
      <c r="CV10" s="646"/>
      <c r="CW10" s="646"/>
      <c r="CX10" s="646"/>
      <c r="CY10" s="647"/>
      <c r="CZ10" s="648">
        <v>0.2</v>
      </c>
      <c r="DA10" s="648"/>
      <c r="DB10" s="648"/>
      <c r="DC10" s="648"/>
      <c r="DD10" s="654">
        <v>461</v>
      </c>
      <c r="DE10" s="646"/>
      <c r="DF10" s="646"/>
      <c r="DG10" s="646"/>
      <c r="DH10" s="646"/>
      <c r="DI10" s="646"/>
      <c r="DJ10" s="646"/>
      <c r="DK10" s="646"/>
      <c r="DL10" s="646"/>
      <c r="DM10" s="646"/>
      <c r="DN10" s="646"/>
      <c r="DO10" s="646"/>
      <c r="DP10" s="647"/>
      <c r="DQ10" s="654">
        <v>92421</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3343511</v>
      </c>
      <c r="S11" s="646"/>
      <c r="T11" s="646"/>
      <c r="U11" s="646"/>
      <c r="V11" s="646"/>
      <c r="W11" s="646"/>
      <c r="X11" s="646"/>
      <c r="Y11" s="647"/>
      <c r="Z11" s="650">
        <v>3.6</v>
      </c>
      <c r="AA11" s="651"/>
      <c r="AB11" s="651"/>
      <c r="AC11" s="663"/>
      <c r="AD11" s="654">
        <v>3343511</v>
      </c>
      <c r="AE11" s="646"/>
      <c r="AF11" s="646"/>
      <c r="AG11" s="646"/>
      <c r="AH11" s="646"/>
      <c r="AI11" s="646"/>
      <c r="AJ11" s="646"/>
      <c r="AK11" s="647"/>
      <c r="AL11" s="650">
        <v>7</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1279448</v>
      </c>
      <c r="BH11" s="646"/>
      <c r="BI11" s="646"/>
      <c r="BJ11" s="646"/>
      <c r="BK11" s="646"/>
      <c r="BL11" s="646"/>
      <c r="BM11" s="646"/>
      <c r="BN11" s="647"/>
      <c r="BO11" s="648">
        <v>6</v>
      </c>
      <c r="BP11" s="648"/>
      <c r="BQ11" s="648"/>
      <c r="BR11" s="648"/>
      <c r="BS11" s="654">
        <v>253027</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1639640</v>
      </c>
      <c r="CS11" s="646"/>
      <c r="CT11" s="646"/>
      <c r="CU11" s="646"/>
      <c r="CV11" s="646"/>
      <c r="CW11" s="646"/>
      <c r="CX11" s="646"/>
      <c r="CY11" s="647"/>
      <c r="CZ11" s="648">
        <v>1.7</v>
      </c>
      <c r="DA11" s="648"/>
      <c r="DB11" s="648"/>
      <c r="DC11" s="648"/>
      <c r="DD11" s="654">
        <v>508687</v>
      </c>
      <c r="DE11" s="646"/>
      <c r="DF11" s="646"/>
      <c r="DG11" s="646"/>
      <c r="DH11" s="646"/>
      <c r="DI11" s="646"/>
      <c r="DJ11" s="646"/>
      <c r="DK11" s="646"/>
      <c r="DL11" s="646"/>
      <c r="DM11" s="646"/>
      <c r="DN11" s="646"/>
      <c r="DO11" s="646"/>
      <c r="DP11" s="647"/>
      <c r="DQ11" s="654">
        <v>627927</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8192</v>
      </c>
      <c r="S12" s="646"/>
      <c r="T12" s="646"/>
      <c r="U12" s="646"/>
      <c r="V12" s="646"/>
      <c r="W12" s="646"/>
      <c r="X12" s="646"/>
      <c r="Y12" s="647"/>
      <c r="Z12" s="648">
        <v>0</v>
      </c>
      <c r="AA12" s="648"/>
      <c r="AB12" s="648"/>
      <c r="AC12" s="648"/>
      <c r="AD12" s="649">
        <v>8192</v>
      </c>
      <c r="AE12" s="649"/>
      <c r="AF12" s="649"/>
      <c r="AG12" s="649"/>
      <c r="AH12" s="649"/>
      <c r="AI12" s="649"/>
      <c r="AJ12" s="649"/>
      <c r="AK12" s="649"/>
      <c r="AL12" s="650">
        <v>0</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8264409</v>
      </c>
      <c r="BH12" s="646"/>
      <c r="BI12" s="646"/>
      <c r="BJ12" s="646"/>
      <c r="BK12" s="646"/>
      <c r="BL12" s="646"/>
      <c r="BM12" s="646"/>
      <c r="BN12" s="647"/>
      <c r="BO12" s="648">
        <v>39</v>
      </c>
      <c r="BP12" s="648"/>
      <c r="BQ12" s="648"/>
      <c r="BR12" s="648"/>
      <c r="BS12" s="654" t="s">
        <v>243</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6289906</v>
      </c>
      <c r="CS12" s="646"/>
      <c r="CT12" s="646"/>
      <c r="CU12" s="646"/>
      <c r="CV12" s="646"/>
      <c r="CW12" s="646"/>
      <c r="CX12" s="646"/>
      <c r="CY12" s="647"/>
      <c r="CZ12" s="648">
        <v>6.7</v>
      </c>
      <c r="DA12" s="648"/>
      <c r="DB12" s="648"/>
      <c r="DC12" s="648"/>
      <c r="DD12" s="654">
        <v>106158</v>
      </c>
      <c r="DE12" s="646"/>
      <c r="DF12" s="646"/>
      <c r="DG12" s="646"/>
      <c r="DH12" s="646"/>
      <c r="DI12" s="646"/>
      <c r="DJ12" s="646"/>
      <c r="DK12" s="646"/>
      <c r="DL12" s="646"/>
      <c r="DM12" s="646"/>
      <c r="DN12" s="646"/>
      <c r="DO12" s="646"/>
      <c r="DP12" s="647"/>
      <c r="DQ12" s="654">
        <v>823200</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182</v>
      </c>
      <c r="S13" s="646"/>
      <c r="T13" s="646"/>
      <c r="U13" s="646"/>
      <c r="V13" s="646"/>
      <c r="W13" s="646"/>
      <c r="X13" s="646"/>
      <c r="Y13" s="647"/>
      <c r="Z13" s="648" t="s">
        <v>129</v>
      </c>
      <c r="AA13" s="648"/>
      <c r="AB13" s="648"/>
      <c r="AC13" s="648"/>
      <c r="AD13" s="649" t="s">
        <v>182</v>
      </c>
      <c r="AE13" s="649"/>
      <c r="AF13" s="649"/>
      <c r="AG13" s="649"/>
      <c r="AH13" s="649"/>
      <c r="AI13" s="649"/>
      <c r="AJ13" s="649"/>
      <c r="AK13" s="649"/>
      <c r="AL13" s="650" t="s">
        <v>129</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8143932</v>
      </c>
      <c r="BH13" s="646"/>
      <c r="BI13" s="646"/>
      <c r="BJ13" s="646"/>
      <c r="BK13" s="646"/>
      <c r="BL13" s="646"/>
      <c r="BM13" s="646"/>
      <c r="BN13" s="647"/>
      <c r="BO13" s="648">
        <v>38.4</v>
      </c>
      <c r="BP13" s="648"/>
      <c r="BQ13" s="648"/>
      <c r="BR13" s="648"/>
      <c r="BS13" s="654" t="s">
        <v>243</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8420412</v>
      </c>
      <c r="CS13" s="646"/>
      <c r="CT13" s="646"/>
      <c r="CU13" s="646"/>
      <c r="CV13" s="646"/>
      <c r="CW13" s="646"/>
      <c r="CX13" s="646"/>
      <c r="CY13" s="647"/>
      <c r="CZ13" s="648">
        <v>9</v>
      </c>
      <c r="DA13" s="648"/>
      <c r="DB13" s="648"/>
      <c r="DC13" s="648"/>
      <c r="DD13" s="654">
        <v>3563008</v>
      </c>
      <c r="DE13" s="646"/>
      <c r="DF13" s="646"/>
      <c r="DG13" s="646"/>
      <c r="DH13" s="646"/>
      <c r="DI13" s="646"/>
      <c r="DJ13" s="646"/>
      <c r="DK13" s="646"/>
      <c r="DL13" s="646"/>
      <c r="DM13" s="646"/>
      <c r="DN13" s="646"/>
      <c r="DO13" s="646"/>
      <c r="DP13" s="647"/>
      <c r="DQ13" s="654">
        <v>4873722</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66098</v>
      </c>
      <c r="S14" s="646"/>
      <c r="T14" s="646"/>
      <c r="U14" s="646"/>
      <c r="V14" s="646"/>
      <c r="W14" s="646"/>
      <c r="X14" s="646"/>
      <c r="Y14" s="647"/>
      <c r="Z14" s="648">
        <v>0.1</v>
      </c>
      <c r="AA14" s="648"/>
      <c r="AB14" s="648"/>
      <c r="AC14" s="648"/>
      <c r="AD14" s="649">
        <v>66098</v>
      </c>
      <c r="AE14" s="649"/>
      <c r="AF14" s="649"/>
      <c r="AG14" s="649"/>
      <c r="AH14" s="649"/>
      <c r="AI14" s="649"/>
      <c r="AJ14" s="649"/>
      <c r="AK14" s="649"/>
      <c r="AL14" s="650">
        <v>0.1</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391595</v>
      </c>
      <c r="BH14" s="646"/>
      <c r="BI14" s="646"/>
      <c r="BJ14" s="646"/>
      <c r="BK14" s="646"/>
      <c r="BL14" s="646"/>
      <c r="BM14" s="646"/>
      <c r="BN14" s="647"/>
      <c r="BO14" s="648">
        <v>1.8</v>
      </c>
      <c r="BP14" s="648"/>
      <c r="BQ14" s="648"/>
      <c r="BR14" s="648"/>
      <c r="BS14" s="654" t="s">
        <v>259</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3250063</v>
      </c>
      <c r="CS14" s="646"/>
      <c r="CT14" s="646"/>
      <c r="CU14" s="646"/>
      <c r="CV14" s="646"/>
      <c r="CW14" s="646"/>
      <c r="CX14" s="646"/>
      <c r="CY14" s="647"/>
      <c r="CZ14" s="648">
        <v>3.5</v>
      </c>
      <c r="DA14" s="648"/>
      <c r="DB14" s="648"/>
      <c r="DC14" s="648"/>
      <c r="DD14" s="654">
        <v>483921</v>
      </c>
      <c r="DE14" s="646"/>
      <c r="DF14" s="646"/>
      <c r="DG14" s="646"/>
      <c r="DH14" s="646"/>
      <c r="DI14" s="646"/>
      <c r="DJ14" s="646"/>
      <c r="DK14" s="646"/>
      <c r="DL14" s="646"/>
      <c r="DM14" s="646"/>
      <c r="DN14" s="646"/>
      <c r="DO14" s="646"/>
      <c r="DP14" s="647"/>
      <c r="DQ14" s="654">
        <v>2534951</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243</v>
      </c>
      <c r="AA15" s="648"/>
      <c r="AB15" s="648"/>
      <c r="AC15" s="648"/>
      <c r="AD15" s="649" t="s">
        <v>182</v>
      </c>
      <c r="AE15" s="649"/>
      <c r="AF15" s="649"/>
      <c r="AG15" s="649"/>
      <c r="AH15" s="649"/>
      <c r="AI15" s="649"/>
      <c r="AJ15" s="649"/>
      <c r="AK15" s="649"/>
      <c r="AL15" s="650" t="s">
        <v>243</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1591098</v>
      </c>
      <c r="BH15" s="646"/>
      <c r="BI15" s="646"/>
      <c r="BJ15" s="646"/>
      <c r="BK15" s="646"/>
      <c r="BL15" s="646"/>
      <c r="BM15" s="646"/>
      <c r="BN15" s="647"/>
      <c r="BO15" s="648">
        <v>7.5</v>
      </c>
      <c r="BP15" s="648"/>
      <c r="BQ15" s="648"/>
      <c r="BR15" s="648"/>
      <c r="BS15" s="654" t="s">
        <v>259</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8154144</v>
      </c>
      <c r="CS15" s="646"/>
      <c r="CT15" s="646"/>
      <c r="CU15" s="646"/>
      <c r="CV15" s="646"/>
      <c r="CW15" s="646"/>
      <c r="CX15" s="646"/>
      <c r="CY15" s="647"/>
      <c r="CZ15" s="648">
        <v>8.6999999999999993</v>
      </c>
      <c r="DA15" s="648"/>
      <c r="DB15" s="648"/>
      <c r="DC15" s="648"/>
      <c r="DD15" s="654">
        <v>1151787</v>
      </c>
      <c r="DE15" s="646"/>
      <c r="DF15" s="646"/>
      <c r="DG15" s="646"/>
      <c r="DH15" s="646"/>
      <c r="DI15" s="646"/>
      <c r="DJ15" s="646"/>
      <c r="DK15" s="646"/>
      <c r="DL15" s="646"/>
      <c r="DM15" s="646"/>
      <c r="DN15" s="646"/>
      <c r="DO15" s="646"/>
      <c r="DP15" s="647"/>
      <c r="DQ15" s="654">
        <v>6042535</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19091</v>
      </c>
      <c r="S16" s="646"/>
      <c r="T16" s="646"/>
      <c r="U16" s="646"/>
      <c r="V16" s="646"/>
      <c r="W16" s="646"/>
      <c r="X16" s="646"/>
      <c r="Y16" s="647"/>
      <c r="Z16" s="648">
        <v>0</v>
      </c>
      <c r="AA16" s="648"/>
      <c r="AB16" s="648"/>
      <c r="AC16" s="648"/>
      <c r="AD16" s="649">
        <v>19091</v>
      </c>
      <c r="AE16" s="649"/>
      <c r="AF16" s="649"/>
      <c r="AG16" s="649"/>
      <c r="AH16" s="649"/>
      <c r="AI16" s="649"/>
      <c r="AJ16" s="649"/>
      <c r="AK16" s="649"/>
      <c r="AL16" s="650">
        <v>0</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v>10785</v>
      </c>
      <c r="BH16" s="646"/>
      <c r="BI16" s="646"/>
      <c r="BJ16" s="646"/>
      <c r="BK16" s="646"/>
      <c r="BL16" s="646"/>
      <c r="BM16" s="646"/>
      <c r="BN16" s="647"/>
      <c r="BO16" s="648">
        <v>0.1</v>
      </c>
      <c r="BP16" s="648"/>
      <c r="BQ16" s="648"/>
      <c r="BR16" s="648"/>
      <c r="BS16" s="654" t="s">
        <v>129</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45813</v>
      </c>
      <c r="CS16" s="646"/>
      <c r="CT16" s="646"/>
      <c r="CU16" s="646"/>
      <c r="CV16" s="646"/>
      <c r="CW16" s="646"/>
      <c r="CX16" s="646"/>
      <c r="CY16" s="647"/>
      <c r="CZ16" s="648">
        <v>0</v>
      </c>
      <c r="DA16" s="648"/>
      <c r="DB16" s="648"/>
      <c r="DC16" s="648"/>
      <c r="DD16" s="654" t="s">
        <v>243</v>
      </c>
      <c r="DE16" s="646"/>
      <c r="DF16" s="646"/>
      <c r="DG16" s="646"/>
      <c r="DH16" s="646"/>
      <c r="DI16" s="646"/>
      <c r="DJ16" s="646"/>
      <c r="DK16" s="646"/>
      <c r="DL16" s="646"/>
      <c r="DM16" s="646"/>
      <c r="DN16" s="646"/>
      <c r="DO16" s="646"/>
      <c r="DP16" s="647"/>
      <c r="DQ16" s="654">
        <v>37213</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218614</v>
      </c>
      <c r="S17" s="646"/>
      <c r="T17" s="646"/>
      <c r="U17" s="646"/>
      <c r="V17" s="646"/>
      <c r="W17" s="646"/>
      <c r="X17" s="646"/>
      <c r="Y17" s="647"/>
      <c r="Z17" s="648">
        <v>0.2</v>
      </c>
      <c r="AA17" s="648"/>
      <c r="AB17" s="648"/>
      <c r="AC17" s="648"/>
      <c r="AD17" s="649">
        <v>218614</v>
      </c>
      <c r="AE17" s="649"/>
      <c r="AF17" s="649"/>
      <c r="AG17" s="649"/>
      <c r="AH17" s="649"/>
      <c r="AI17" s="649"/>
      <c r="AJ17" s="649"/>
      <c r="AK17" s="649"/>
      <c r="AL17" s="650">
        <v>0.5</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243</v>
      </c>
      <c r="BP17" s="648"/>
      <c r="BQ17" s="648"/>
      <c r="BR17" s="648"/>
      <c r="BS17" s="654" t="s">
        <v>129</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13025312</v>
      </c>
      <c r="CS17" s="646"/>
      <c r="CT17" s="646"/>
      <c r="CU17" s="646"/>
      <c r="CV17" s="646"/>
      <c r="CW17" s="646"/>
      <c r="CX17" s="646"/>
      <c r="CY17" s="647"/>
      <c r="CZ17" s="648">
        <v>13.9</v>
      </c>
      <c r="DA17" s="648"/>
      <c r="DB17" s="648"/>
      <c r="DC17" s="648"/>
      <c r="DD17" s="654" t="s">
        <v>243</v>
      </c>
      <c r="DE17" s="646"/>
      <c r="DF17" s="646"/>
      <c r="DG17" s="646"/>
      <c r="DH17" s="646"/>
      <c r="DI17" s="646"/>
      <c r="DJ17" s="646"/>
      <c r="DK17" s="646"/>
      <c r="DL17" s="646"/>
      <c r="DM17" s="646"/>
      <c r="DN17" s="646"/>
      <c r="DO17" s="646"/>
      <c r="DP17" s="647"/>
      <c r="DQ17" s="654">
        <v>11975013</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96770</v>
      </c>
      <c r="S18" s="646"/>
      <c r="T18" s="646"/>
      <c r="U18" s="646"/>
      <c r="V18" s="646"/>
      <c r="W18" s="646"/>
      <c r="X18" s="646"/>
      <c r="Y18" s="647"/>
      <c r="Z18" s="648">
        <v>0.1</v>
      </c>
      <c r="AA18" s="648"/>
      <c r="AB18" s="648"/>
      <c r="AC18" s="648"/>
      <c r="AD18" s="649">
        <v>96770</v>
      </c>
      <c r="AE18" s="649"/>
      <c r="AF18" s="649"/>
      <c r="AG18" s="649"/>
      <c r="AH18" s="649"/>
      <c r="AI18" s="649"/>
      <c r="AJ18" s="649"/>
      <c r="AK18" s="649"/>
      <c r="AL18" s="650">
        <v>0.2</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243</v>
      </c>
      <c r="BH18" s="646"/>
      <c r="BI18" s="646"/>
      <c r="BJ18" s="646"/>
      <c r="BK18" s="646"/>
      <c r="BL18" s="646"/>
      <c r="BM18" s="646"/>
      <c r="BN18" s="647"/>
      <c r="BO18" s="648" t="s">
        <v>129</v>
      </c>
      <c r="BP18" s="648"/>
      <c r="BQ18" s="648"/>
      <c r="BR18" s="648"/>
      <c r="BS18" s="654" t="s">
        <v>182</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243</v>
      </c>
      <c r="CS18" s="646"/>
      <c r="CT18" s="646"/>
      <c r="CU18" s="646"/>
      <c r="CV18" s="646"/>
      <c r="CW18" s="646"/>
      <c r="CX18" s="646"/>
      <c r="CY18" s="647"/>
      <c r="CZ18" s="648" t="s">
        <v>182</v>
      </c>
      <c r="DA18" s="648"/>
      <c r="DB18" s="648"/>
      <c r="DC18" s="648"/>
      <c r="DD18" s="654" t="s">
        <v>243</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9790</v>
      </c>
      <c r="S19" s="646"/>
      <c r="T19" s="646"/>
      <c r="U19" s="646"/>
      <c r="V19" s="646"/>
      <c r="W19" s="646"/>
      <c r="X19" s="646"/>
      <c r="Y19" s="647"/>
      <c r="Z19" s="648">
        <v>0</v>
      </c>
      <c r="AA19" s="648"/>
      <c r="AB19" s="648"/>
      <c r="AC19" s="648"/>
      <c r="AD19" s="649">
        <v>9790</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1509102</v>
      </c>
      <c r="BH19" s="646"/>
      <c r="BI19" s="646"/>
      <c r="BJ19" s="646"/>
      <c r="BK19" s="646"/>
      <c r="BL19" s="646"/>
      <c r="BM19" s="646"/>
      <c r="BN19" s="647"/>
      <c r="BO19" s="648">
        <v>7.1</v>
      </c>
      <c r="BP19" s="648"/>
      <c r="BQ19" s="648"/>
      <c r="BR19" s="648"/>
      <c r="BS19" s="654" t="s">
        <v>259</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243</v>
      </c>
      <c r="CS19" s="646"/>
      <c r="CT19" s="646"/>
      <c r="CU19" s="646"/>
      <c r="CV19" s="646"/>
      <c r="CW19" s="646"/>
      <c r="CX19" s="646"/>
      <c r="CY19" s="647"/>
      <c r="CZ19" s="648" t="s">
        <v>129</v>
      </c>
      <c r="DA19" s="648"/>
      <c r="DB19" s="648"/>
      <c r="DC19" s="648"/>
      <c r="DD19" s="654" t="s">
        <v>243</v>
      </c>
      <c r="DE19" s="646"/>
      <c r="DF19" s="646"/>
      <c r="DG19" s="646"/>
      <c r="DH19" s="646"/>
      <c r="DI19" s="646"/>
      <c r="DJ19" s="646"/>
      <c r="DK19" s="646"/>
      <c r="DL19" s="646"/>
      <c r="DM19" s="646"/>
      <c r="DN19" s="646"/>
      <c r="DO19" s="646"/>
      <c r="DP19" s="647"/>
      <c r="DQ19" s="654" t="s">
        <v>259</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4365</v>
      </c>
      <c r="S20" s="646"/>
      <c r="T20" s="646"/>
      <c r="U20" s="646"/>
      <c r="V20" s="646"/>
      <c r="W20" s="646"/>
      <c r="X20" s="646"/>
      <c r="Y20" s="647"/>
      <c r="Z20" s="648">
        <v>0</v>
      </c>
      <c r="AA20" s="648"/>
      <c r="AB20" s="648"/>
      <c r="AC20" s="648"/>
      <c r="AD20" s="649">
        <v>4365</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1509102</v>
      </c>
      <c r="BH20" s="646"/>
      <c r="BI20" s="646"/>
      <c r="BJ20" s="646"/>
      <c r="BK20" s="646"/>
      <c r="BL20" s="646"/>
      <c r="BM20" s="646"/>
      <c r="BN20" s="647"/>
      <c r="BO20" s="648">
        <v>7.1</v>
      </c>
      <c r="BP20" s="648"/>
      <c r="BQ20" s="648"/>
      <c r="BR20" s="648"/>
      <c r="BS20" s="654" t="s">
        <v>182</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93835143</v>
      </c>
      <c r="CS20" s="646"/>
      <c r="CT20" s="646"/>
      <c r="CU20" s="646"/>
      <c r="CV20" s="646"/>
      <c r="CW20" s="646"/>
      <c r="CX20" s="646"/>
      <c r="CY20" s="647"/>
      <c r="CZ20" s="648">
        <v>100</v>
      </c>
      <c r="DA20" s="648"/>
      <c r="DB20" s="648"/>
      <c r="DC20" s="648"/>
      <c r="DD20" s="654">
        <v>7416018</v>
      </c>
      <c r="DE20" s="646"/>
      <c r="DF20" s="646"/>
      <c r="DG20" s="646"/>
      <c r="DH20" s="646"/>
      <c r="DI20" s="646"/>
      <c r="DJ20" s="646"/>
      <c r="DK20" s="646"/>
      <c r="DL20" s="646"/>
      <c r="DM20" s="646"/>
      <c r="DN20" s="646"/>
      <c r="DO20" s="646"/>
      <c r="DP20" s="647"/>
      <c r="DQ20" s="654">
        <v>54540969</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107689</v>
      </c>
      <c r="S21" s="646"/>
      <c r="T21" s="646"/>
      <c r="U21" s="646"/>
      <c r="V21" s="646"/>
      <c r="W21" s="646"/>
      <c r="X21" s="646"/>
      <c r="Y21" s="647"/>
      <c r="Z21" s="648">
        <v>0.1</v>
      </c>
      <c r="AA21" s="648"/>
      <c r="AB21" s="648"/>
      <c r="AC21" s="648"/>
      <c r="AD21" s="649">
        <v>107689</v>
      </c>
      <c r="AE21" s="649"/>
      <c r="AF21" s="649"/>
      <c r="AG21" s="649"/>
      <c r="AH21" s="649"/>
      <c r="AI21" s="649"/>
      <c r="AJ21" s="649"/>
      <c r="AK21" s="649"/>
      <c r="AL21" s="650">
        <v>0.2</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156646</v>
      </c>
      <c r="BH21" s="646"/>
      <c r="BI21" s="646"/>
      <c r="BJ21" s="646"/>
      <c r="BK21" s="646"/>
      <c r="BL21" s="646"/>
      <c r="BM21" s="646"/>
      <c r="BN21" s="647"/>
      <c r="BO21" s="648">
        <v>0.7</v>
      </c>
      <c r="BP21" s="648"/>
      <c r="BQ21" s="648"/>
      <c r="BR21" s="648"/>
      <c r="BS21" s="654" t="s">
        <v>182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24887628</v>
      </c>
      <c r="S22" s="646"/>
      <c r="T22" s="646"/>
      <c r="U22" s="646"/>
      <c r="V22" s="646"/>
      <c r="W22" s="646"/>
      <c r="X22" s="646"/>
      <c r="Y22" s="647"/>
      <c r="Z22" s="648">
        <v>26.5</v>
      </c>
      <c r="AA22" s="648"/>
      <c r="AB22" s="648"/>
      <c r="AC22" s="648"/>
      <c r="AD22" s="649">
        <v>22930450</v>
      </c>
      <c r="AE22" s="649"/>
      <c r="AF22" s="649"/>
      <c r="AG22" s="649"/>
      <c r="AH22" s="649"/>
      <c r="AI22" s="649"/>
      <c r="AJ22" s="649"/>
      <c r="AK22" s="649"/>
      <c r="AL22" s="650">
        <v>48.2</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243</v>
      </c>
      <c r="BH22" s="646"/>
      <c r="BI22" s="646"/>
      <c r="BJ22" s="646"/>
      <c r="BK22" s="646"/>
      <c r="BL22" s="646"/>
      <c r="BM22" s="646"/>
      <c r="BN22" s="647"/>
      <c r="BO22" s="648" t="s">
        <v>243</v>
      </c>
      <c r="BP22" s="648"/>
      <c r="BQ22" s="648"/>
      <c r="BR22" s="648"/>
      <c r="BS22" s="654" t="s">
        <v>129</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22930450</v>
      </c>
      <c r="S23" s="646"/>
      <c r="T23" s="646"/>
      <c r="U23" s="646"/>
      <c r="V23" s="646"/>
      <c r="W23" s="646"/>
      <c r="X23" s="646"/>
      <c r="Y23" s="647"/>
      <c r="Z23" s="648">
        <v>24.4</v>
      </c>
      <c r="AA23" s="648"/>
      <c r="AB23" s="648"/>
      <c r="AC23" s="648"/>
      <c r="AD23" s="649">
        <v>22930450</v>
      </c>
      <c r="AE23" s="649"/>
      <c r="AF23" s="649"/>
      <c r="AG23" s="649"/>
      <c r="AH23" s="649"/>
      <c r="AI23" s="649"/>
      <c r="AJ23" s="649"/>
      <c r="AK23" s="649"/>
      <c r="AL23" s="650">
        <v>48.2</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1352456</v>
      </c>
      <c r="BH23" s="646"/>
      <c r="BI23" s="646"/>
      <c r="BJ23" s="646"/>
      <c r="BK23" s="646"/>
      <c r="BL23" s="646"/>
      <c r="BM23" s="646"/>
      <c r="BN23" s="647"/>
      <c r="BO23" s="648">
        <v>6.4</v>
      </c>
      <c r="BP23" s="648"/>
      <c r="BQ23" s="648"/>
      <c r="BR23" s="648"/>
      <c r="BS23" s="654" t="s">
        <v>129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1957178</v>
      </c>
      <c r="S24" s="646"/>
      <c r="T24" s="646"/>
      <c r="U24" s="646"/>
      <c r="V24" s="646"/>
      <c r="W24" s="646"/>
      <c r="X24" s="646"/>
      <c r="Y24" s="647"/>
      <c r="Z24" s="648">
        <v>2.1</v>
      </c>
      <c r="AA24" s="648"/>
      <c r="AB24" s="648"/>
      <c r="AC24" s="648"/>
      <c r="AD24" s="649" t="s">
        <v>182</v>
      </c>
      <c r="AE24" s="649"/>
      <c r="AF24" s="649"/>
      <c r="AG24" s="649"/>
      <c r="AH24" s="649"/>
      <c r="AI24" s="649"/>
      <c r="AJ24" s="649"/>
      <c r="AK24" s="649"/>
      <c r="AL24" s="650" t="s">
        <v>129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243</v>
      </c>
      <c r="BH24" s="646"/>
      <c r="BI24" s="646"/>
      <c r="BJ24" s="646"/>
      <c r="BK24" s="646"/>
      <c r="BL24" s="646"/>
      <c r="BM24" s="646"/>
      <c r="BN24" s="647"/>
      <c r="BO24" s="648" t="s">
        <v>129</v>
      </c>
      <c r="BP24" s="648"/>
      <c r="BQ24" s="648"/>
      <c r="BR24" s="648"/>
      <c r="BS24" s="654" t="s">
        <v>259</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54017834</v>
      </c>
      <c r="CS24" s="635"/>
      <c r="CT24" s="635"/>
      <c r="CU24" s="635"/>
      <c r="CV24" s="635"/>
      <c r="CW24" s="635"/>
      <c r="CX24" s="635"/>
      <c r="CY24" s="636"/>
      <c r="CZ24" s="639">
        <v>57.6</v>
      </c>
      <c r="DA24" s="640"/>
      <c r="DB24" s="640"/>
      <c r="DC24" s="659"/>
      <c r="DD24" s="684">
        <v>31299815</v>
      </c>
      <c r="DE24" s="635"/>
      <c r="DF24" s="635"/>
      <c r="DG24" s="635"/>
      <c r="DH24" s="635"/>
      <c r="DI24" s="635"/>
      <c r="DJ24" s="635"/>
      <c r="DK24" s="636"/>
      <c r="DL24" s="684">
        <v>30631068</v>
      </c>
      <c r="DM24" s="635"/>
      <c r="DN24" s="635"/>
      <c r="DO24" s="635"/>
      <c r="DP24" s="635"/>
      <c r="DQ24" s="635"/>
      <c r="DR24" s="635"/>
      <c r="DS24" s="635"/>
      <c r="DT24" s="635"/>
      <c r="DU24" s="635"/>
      <c r="DV24" s="636"/>
      <c r="DW24" s="639">
        <v>61.6</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182</v>
      </c>
      <c r="S25" s="646"/>
      <c r="T25" s="646"/>
      <c r="U25" s="646"/>
      <c r="V25" s="646"/>
      <c r="W25" s="646"/>
      <c r="X25" s="646"/>
      <c r="Y25" s="647"/>
      <c r="Z25" s="648" t="s">
        <v>243</v>
      </c>
      <c r="AA25" s="648"/>
      <c r="AB25" s="648"/>
      <c r="AC25" s="648"/>
      <c r="AD25" s="649" t="s">
        <v>129</v>
      </c>
      <c r="AE25" s="649"/>
      <c r="AF25" s="649"/>
      <c r="AG25" s="649"/>
      <c r="AH25" s="649"/>
      <c r="AI25" s="649"/>
      <c r="AJ25" s="649"/>
      <c r="AK25" s="649"/>
      <c r="AL25" s="650" t="s">
        <v>243</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243</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12439849</v>
      </c>
      <c r="CS25" s="681"/>
      <c r="CT25" s="681"/>
      <c r="CU25" s="681"/>
      <c r="CV25" s="681"/>
      <c r="CW25" s="681"/>
      <c r="CX25" s="681"/>
      <c r="CY25" s="682"/>
      <c r="CZ25" s="650">
        <v>13.3</v>
      </c>
      <c r="DA25" s="679"/>
      <c r="DB25" s="679"/>
      <c r="DC25" s="683"/>
      <c r="DD25" s="654">
        <v>11239526</v>
      </c>
      <c r="DE25" s="681"/>
      <c r="DF25" s="681"/>
      <c r="DG25" s="681"/>
      <c r="DH25" s="681"/>
      <c r="DI25" s="681"/>
      <c r="DJ25" s="681"/>
      <c r="DK25" s="682"/>
      <c r="DL25" s="654">
        <v>10909871</v>
      </c>
      <c r="DM25" s="681"/>
      <c r="DN25" s="681"/>
      <c r="DO25" s="681"/>
      <c r="DP25" s="681"/>
      <c r="DQ25" s="681"/>
      <c r="DR25" s="681"/>
      <c r="DS25" s="681"/>
      <c r="DT25" s="681"/>
      <c r="DU25" s="681"/>
      <c r="DV25" s="682"/>
      <c r="DW25" s="650">
        <v>22</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50507096</v>
      </c>
      <c r="S26" s="646"/>
      <c r="T26" s="646"/>
      <c r="U26" s="646"/>
      <c r="V26" s="646"/>
      <c r="W26" s="646"/>
      <c r="X26" s="646"/>
      <c r="Y26" s="647"/>
      <c r="Z26" s="648">
        <v>53.8</v>
      </c>
      <c r="AA26" s="648"/>
      <c r="AB26" s="648"/>
      <c r="AC26" s="648"/>
      <c r="AD26" s="649">
        <v>47197462</v>
      </c>
      <c r="AE26" s="649"/>
      <c r="AF26" s="649"/>
      <c r="AG26" s="649"/>
      <c r="AH26" s="649"/>
      <c r="AI26" s="649"/>
      <c r="AJ26" s="649"/>
      <c r="AK26" s="649"/>
      <c r="AL26" s="650">
        <v>99.2</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243</v>
      </c>
      <c r="BH26" s="646"/>
      <c r="BI26" s="646"/>
      <c r="BJ26" s="646"/>
      <c r="BK26" s="646"/>
      <c r="BL26" s="646"/>
      <c r="BM26" s="646"/>
      <c r="BN26" s="647"/>
      <c r="BO26" s="648" t="s">
        <v>129</v>
      </c>
      <c r="BP26" s="648"/>
      <c r="BQ26" s="648"/>
      <c r="BR26" s="648"/>
      <c r="BS26" s="654" t="s">
        <v>182</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7958340</v>
      </c>
      <c r="CS26" s="646"/>
      <c r="CT26" s="646"/>
      <c r="CU26" s="646"/>
      <c r="CV26" s="646"/>
      <c r="CW26" s="646"/>
      <c r="CX26" s="646"/>
      <c r="CY26" s="647"/>
      <c r="CZ26" s="650">
        <v>8.5</v>
      </c>
      <c r="DA26" s="679"/>
      <c r="DB26" s="679"/>
      <c r="DC26" s="683"/>
      <c r="DD26" s="654">
        <v>7027228</v>
      </c>
      <c r="DE26" s="646"/>
      <c r="DF26" s="646"/>
      <c r="DG26" s="646"/>
      <c r="DH26" s="646"/>
      <c r="DI26" s="646"/>
      <c r="DJ26" s="646"/>
      <c r="DK26" s="647"/>
      <c r="DL26" s="654" t="s">
        <v>243</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20012</v>
      </c>
      <c r="S27" s="646"/>
      <c r="T27" s="646"/>
      <c r="U27" s="646"/>
      <c r="V27" s="646"/>
      <c r="W27" s="646"/>
      <c r="X27" s="646"/>
      <c r="Y27" s="647"/>
      <c r="Z27" s="648">
        <v>0</v>
      </c>
      <c r="AA27" s="648"/>
      <c r="AB27" s="648"/>
      <c r="AC27" s="648"/>
      <c r="AD27" s="649">
        <v>20012</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21189705</v>
      </c>
      <c r="BH27" s="646"/>
      <c r="BI27" s="646"/>
      <c r="BJ27" s="646"/>
      <c r="BK27" s="646"/>
      <c r="BL27" s="646"/>
      <c r="BM27" s="646"/>
      <c r="BN27" s="647"/>
      <c r="BO27" s="648">
        <v>100</v>
      </c>
      <c r="BP27" s="648"/>
      <c r="BQ27" s="648"/>
      <c r="BR27" s="648"/>
      <c r="BS27" s="654">
        <v>356481</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28552683</v>
      </c>
      <c r="CS27" s="681"/>
      <c r="CT27" s="681"/>
      <c r="CU27" s="681"/>
      <c r="CV27" s="681"/>
      <c r="CW27" s="681"/>
      <c r="CX27" s="681"/>
      <c r="CY27" s="682"/>
      <c r="CZ27" s="650">
        <v>30.4</v>
      </c>
      <c r="DA27" s="679"/>
      <c r="DB27" s="679"/>
      <c r="DC27" s="683"/>
      <c r="DD27" s="654">
        <v>8085286</v>
      </c>
      <c r="DE27" s="681"/>
      <c r="DF27" s="681"/>
      <c r="DG27" s="681"/>
      <c r="DH27" s="681"/>
      <c r="DI27" s="681"/>
      <c r="DJ27" s="681"/>
      <c r="DK27" s="682"/>
      <c r="DL27" s="654">
        <v>7818338</v>
      </c>
      <c r="DM27" s="681"/>
      <c r="DN27" s="681"/>
      <c r="DO27" s="681"/>
      <c r="DP27" s="681"/>
      <c r="DQ27" s="681"/>
      <c r="DR27" s="681"/>
      <c r="DS27" s="681"/>
      <c r="DT27" s="681"/>
      <c r="DU27" s="681"/>
      <c r="DV27" s="682"/>
      <c r="DW27" s="650">
        <v>15.7</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654987</v>
      </c>
      <c r="S28" s="646"/>
      <c r="T28" s="646"/>
      <c r="U28" s="646"/>
      <c r="V28" s="646"/>
      <c r="W28" s="646"/>
      <c r="X28" s="646"/>
      <c r="Y28" s="647"/>
      <c r="Z28" s="648">
        <v>0.7</v>
      </c>
      <c r="AA28" s="648"/>
      <c r="AB28" s="648"/>
      <c r="AC28" s="648"/>
      <c r="AD28" s="649" t="s">
        <v>182</v>
      </c>
      <c r="AE28" s="649"/>
      <c r="AF28" s="649"/>
      <c r="AG28" s="649"/>
      <c r="AH28" s="649"/>
      <c r="AI28" s="649"/>
      <c r="AJ28" s="649"/>
      <c r="AK28" s="649"/>
      <c r="AL28" s="650" t="s">
        <v>243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13025302</v>
      </c>
      <c r="CS28" s="646"/>
      <c r="CT28" s="646"/>
      <c r="CU28" s="646"/>
      <c r="CV28" s="646"/>
      <c r="CW28" s="646"/>
      <c r="CX28" s="646"/>
      <c r="CY28" s="647"/>
      <c r="CZ28" s="650">
        <v>13.9</v>
      </c>
      <c r="DA28" s="679"/>
      <c r="DB28" s="679"/>
      <c r="DC28" s="683"/>
      <c r="DD28" s="654">
        <v>11975003</v>
      </c>
      <c r="DE28" s="646"/>
      <c r="DF28" s="646"/>
      <c r="DG28" s="646"/>
      <c r="DH28" s="646"/>
      <c r="DI28" s="646"/>
      <c r="DJ28" s="646"/>
      <c r="DK28" s="647"/>
      <c r="DL28" s="654">
        <v>11902859</v>
      </c>
      <c r="DM28" s="646"/>
      <c r="DN28" s="646"/>
      <c r="DO28" s="646"/>
      <c r="DP28" s="646"/>
      <c r="DQ28" s="646"/>
      <c r="DR28" s="646"/>
      <c r="DS28" s="646"/>
      <c r="DT28" s="646"/>
      <c r="DU28" s="646"/>
      <c r="DV28" s="647"/>
      <c r="DW28" s="650">
        <v>24</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2335044</v>
      </c>
      <c r="S29" s="646"/>
      <c r="T29" s="646"/>
      <c r="U29" s="646"/>
      <c r="V29" s="646"/>
      <c r="W29" s="646"/>
      <c r="X29" s="646"/>
      <c r="Y29" s="647"/>
      <c r="Z29" s="648">
        <v>2.5</v>
      </c>
      <c r="AA29" s="648"/>
      <c r="AB29" s="648"/>
      <c r="AC29" s="648"/>
      <c r="AD29" s="649">
        <v>270986</v>
      </c>
      <c r="AE29" s="649"/>
      <c r="AF29" s="649"/>
      <c r="AG29" s="649"/>
      <c r="AH29" s="649"/>
      <c r="AI29" s="649"/>
      <c r="AJ29" s="649"/>
      <c r="AK29" s="649"/>
      <c r="AL29" s="650">
        <v>0.6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13023463</v>
      </c>
      <c r="CS29" s="681"/>
      <c r="CT29" s="681"/>
      <c r="CU29" s="681"/>
      <c r="CV29" s="681"/>
      <c r="CW29" s="681"/>
      <c r="CX29" s="681"/>
      <c r="CY29" s="682"/>
      <c r="CZ29" s="650">
        <v>13.9</v>
      </c>
      <c r="DA29" s="679"/>
      <c r="DB29" s="679"/>
      <c r="DC29" s="683"/>
      <c r="DD29" s="654">
        <v>11973164</v>
      </c>
      <c r="DE29" s="681"/>
      <c r="DF29" s="681"/>
      <c r="DG29" s="681"/>
      <c r="DH29" s="681"/>
      <c r="DI29" s="681"/>
      <c r="DJ29" s="681"/>
      <c r="DK29" s="682"/>
      <c r="DL29" s="654">
        <v>11901020</v>
      </c>
      <c r="DM29" s="681"/>
      <c r="DN29" s="681"/>
      <c r="DO29" s="681"/>
      <c r="DP29" s="681"/>
      <c r="DQ29" s="681"/>
      <c r="DR29" s="681"/>
      <c r="DS29" s="681"/>
      <c r="DT29" s="681"/>
      <c r="DU29" s="681"/>
      <c r="DV29" s="682"/>
      <c r="DW29" s="650">
        <v>23.9</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616063</v>
      </c>
      <c r="S30" s="646"/>
      <c r="T30" s="646"/>
      <c r="U30" s="646"/>
      <c r="V30" s="646"/>
      <c r="W30" s="646"/>
      <c r="X30" s="646"/>
      <c r="Y30" s="647"/>
      <c r="Z30" s="648">
        <v>0.7</v>
      </c>
      <c r="AA30" s="648"/>
      <c r="AB30" s="648"/>
      <c r="AC30" s="648"/>
      <c r="AD30" s="649">
        <v>6709</v>
      </c>
      <c r="AE30" s="649"/>
      <c r="AF30" s="649"/>
      <c r="AG30" s="649"/>
      <c r="AH30" s="649"/>
      <c r="AI30" s="649"/>
      <c r="AJ30" s="649"/>
      <c r="AK30" s="649"/>
      <c r="AL30" s="650">
        <v>0</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12332571</v>
      </c>
      <c r="CS30" s="646"/>
      <c r="CT30" s="646"/>
      <c r="CU30" s="646"/>
      <c r="CV30" s="646"/>
      <c r="CW30" s="646"/>
      <c r="CX30" s="646"/>
      <c r="CY30" s="647"/>
      <c r="CZ30" s="650">
        <v>13.1</v>
      </c>
      <c r="DA30" s="679"/>
      <c r="DB30" s="679"/>
      <c r="DC30" s="683"/>
      <c r="DD30" s="654">
        <v>11411868</v>
      </c>
      <c r="DE30" s="646"/>
      <c r="DF30" s="646"/>
      <c r="DG30" s="646"/>
      <c r="DH30" s="646"/>
      <c r="DI30" s="646"/>
      <c r="DJ30" s="646"/>
      <c r="DK30" s="647"/>
      <c r="DL30" s="654">
        <v>11339932</v>
      </c>
      <c r="DM30" s="646"/>
      <c r="DN30" s="646"/>
      <c r="DO30" s="646"/>
      <c r="DP30" s="646"/>
      <c r="DQ30" s="646"/>
      <c r="DR30" s="646"/>
      <c r="DS30" s="646"/>
      <c r="DT30" s="646"/>
      <c r="DU30" s="646"/>
      <c r="DV30" s="647"/>
      <c r="DW30" s="650">
        <v>22.8</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18772754</v>
      </c>
      <c r="S31" s="646"/>
      <c r="T31" s="646"/>
      <c r="U31" s="646"/>
      <c r="V31" s="646"/>
      <c r="W31" s="646"/>
      <c r="X31" s="646"/>
      <c r="Y31" s="647"/>
      <c r="Z31" s="648">
        <v>20</v>
      </c>
      <c r="AA31" s="648"/>
      <c r="AB31" s="648"/>
      <c r="AC31" s="648"/>
      <c r="AD31" s="649" t="s">
        <v>129</v>
      </c>
      <c r="AE31" s="649"/>
      <c r="AF31" s="649"/>
      <c r="AG31" s="649"/>
      <c r="AH31" s="649"/>
      <c r="AI31" s="649"/>
      <c r="AJ31" s="649"/>
      <c r="AK31" s="649"/>
      <c r="AL31" s="650" t="s">
        <v>182</v>
      </c>
      <c r="AM31" s="651"/>
      <c r="AN31" s="651"/>
      <c r="AO31" s="652"/>
      <c r="AP31" s="702" t="s">
        <v>313</v>
      </c>
      <c r="AQ31" s="703"/>
      <c r="AR31" s="703"/>
      <c r="AS31" s="703"/>
      <c r="AT31" s="708" t="s">
        <v>314</v>
      </c>
      <c r="AU31" s="231"/>
      <c r="AV31" s="231"/>
      <c r="AW31" s="231"/>
      <c r="AX31" s="631" t="s">
        <v>190</v>
      </c>
      <c r="AY31" s="632"/>
      <c r="AZ31" s="632"/>
      <c r="BA31" s="632"/>
      <c r="BB31" s="632"/>
      <c r="BC31" s="632"/>
      <c r="BD31" s="632"/>
      <c r="BE31" s="632"/>
      <c r="BF31" s="633"/>
      <c r="BG31" s="713">
        <v>99</v>
      </c>
      <c r="BH31" s="700"/>
      <c r="BI31" s="700"/>
      <c r="BJ31" s="700"/>
      <c r="BK31" s="700"/>
      <c r="BL31" s="700"/>
      <c r="BM31" s="640">
        <v>93.7</v>
      </c>
      <c r="BN31" s="700"/>
      <c r="BO31" s="700"/>
      <c r="BP31" s="700"/>
      <c r="BQ31" s="701"/>
      <c r="BR31" s="713">
        <v>98.7</v>
      </c>
      <c r="BS31" s="700"/>
      <c r="BT31" s="700"/>
      <c r="BU31" s="700"/>
      <c r="BV31" s="700"/>
      <c r="BW31" s="700"/>
      <c r="BX31" s="640">
        <v>92.6</v>
      </c>
      <c r="BY31" s="700"/>
      <c r="BZ31" s="700"/>
      <c r="CA31" s="700"/>
      <c r="CB31" s="701"/>
      <c r="CD31" s="687"/>
      <c r="CE31" s="688"/>
      <c r="CF31" s="660" t="s">
        <v>315</v>
      </c>
      <c r="CG31" s="661"/>
      <c r="CH31" s="661"/>
      <c r="CI31" s="661"/>
      <c r="CJ31" s="661"/>
      <c r="CK31" s="661"/>
      <c r="CL31" s="661"/>
      <c r="CM31" s="661"/>
      <c r="CN31" s="661"/>
      <c r="CO31" s="661"/>
      <c r="CP31" s="661"/>
      <c r="CQ31" s="662"/>
      <c r="CR31" s="645">
        <v>690892</v>
      </c>
      <c r="CS31" s="681"/>
      <c r="CT31" s="681"/>
      <c r="CU31" s="681"/>
      <c r="CV31" s="681"/>
      <c r="CW31" s="681"/>
      <c r="CX31" s="681"/>
      <c r="CY31" s="682"/>
      <c r="CZ31" s="650">
        <v>0.7</v>
      </c>
      <c r="DA31" s="679"/>
      <c r="DB31" s="679"/>
      <c r="DC31" s="683"/>
      <c r="DD31" s="654">
        <v>561296</v>
      </c>
      <c r="DE31" s="681"/>
      <c r="DF31" s="681"/>
      <c r="DG31" s="681"/>
      <c r="DH31" s="681"/>
      <c r="DI31" s="681"/>
      <c r="DJ31" s="681"/>
      <c r="DK31" s="682"/>
      <c r="DL31" s="654">
        <v>561088</v>
      </c>
      <c r="DM31" s="681"/>
      <c r="DN31" s="681"/>
      <c r="DO31" s="681"/>
      <c r="DP31" s="681"/>
      <c r="DQ31" s="681"/>
      <c r="DR31" s="681"/>
      <c r="DS31" s="681"/>
      <c r="DT31" s="681"/>
      <c r="DU31" s="681"/>
      <c r="DV31" s="682"/>
      <c r="DW31" s="650">
        <v>1.1000000000000001</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t="s">
        <v>243</v>
      </c>
      <c r="S32" s="646"/>
      <c r="T32" s="646"/>
      <c r="U32" s="646"/>
      <c r="V32" s="646"/>
      <c r="W32" s="646"/>
      <c r="X32" s="646"/>
      <c r="Y32" s="647"/>
      <c r="Z32" s="648" t="s">
        <v>259</v>
      </c>
      <c r="AA32" s="648"/>
      <c r="AB32" s="648"/>
      <c r="AC32" s="648"/>
      <c r="AD32" s="649" t="s">
        <v>182</v>
      </c>
      <c r="AE32" s="649"/>
      <c r="AF32" s="649"/>
      <c r="AG32" s="649"/>
      <c r="AH32" s="649"/>
      <c r="AI32" s="649"/>
      <c r="AJ32" s="649"/>
      <c r="AK32" s="649"/>
      <c r="AL32" s="650" t="s">
        <v>129</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v>
      </c>
      <c r="BH32" s="681"/>
      <c r="BI32" s="681"/>
      <c r="BJ32" s="681"/>
      <c r="BK32" s="681"/>
      <c r="BL32" s="681"/>
      <c r="BM32" s="651">
        <v>95.3</v>
      </c>
      <c r="BN32" s="711"/>
      <c r="BO32" s="711"/>
      <c r="BP32" s="711"/>
      <c r="BQ32" s="712"/>
      <c r="BR32" s="714">
        <v>98.7</v>
      </c>
      <c r="BS32" s="681"/>
      <c r="BT32" s="681"/>
      <c r="BU32" s="681"/>
      <c r="BV32" s="681"/>
      <c r="BW32" s="681"/>
      <c r="BX32" s="651">
        <v>93.9</v>
      </c>
      <c r="BY32" s="711"/>
      <c r="BZ32" s="711"/>
      <c r="CA32" s="711"/>
      <c r="CB32" s="712"/>
      <c r="CD32" s="689"/>
      <c r="CE32" s="690"/>
      <c r="CF32" s="660" t="s">
        <v>319</v>
      </c>
      <c r="CG32" s="661"/>
      <c r="CH32" s="661"/>
      <c r="CI32" s="661"/>
      <c r="CJ32" s="661"/>
      <c r="CK32" s="661"/>
      <c r="CL32" s="661"/>
      <c r="CM32" s="661"/>
      <c r="CN32" s="661"/>
      <c r="CO32" s="661"/>
      <c r="CP32" s="661"/>
      <c r="CQ32" s="662"/>
      <c r="CR32" s="645">
        <v>1839</v>
      </c>
      <c r="CS32" s="646"/>
      <c r="CT32" s="646"/>
      <c r="CU32" s="646"/>
      <c r="CV32" s="646"/>
      <c r="CW32" s="646"/>
      <c r="CX32" s="646"/>
      <c r="CY32" s="647"/>
      <c r="CZ32" s="650">
        <v>0</v>
      </c>
      <c r="DA32" s="679"/>
      <c r="DB32" s="679"/>
      <c r="DC32" s="683"/>
      <c r="DD32" s="654">
        <v>1839</v>
      </c>
      <c r="DE32" s="646"/>
      <c r="DF32" s="646"/>
      <c r="DG32" s="646"/>
      <c r="DH32" s="646"/>
      <c r="DI32" s="646"/>
      <c r="DJ32" s="646"/>
      <c r="DK32" s="647"/>
      <c r="DL32" s="654">
        <v>1839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5854726</v>
      </c>
      <c r="S33" s="646"/>
      <c r="T33" s="646"/>
      <c r="U33" s="646"/>
      <c r="V33" s="646"/>
      <c r="W33" s="646"/>
      <c r="X33" s="646"/>
      <c r="Y33" s="647"/>
      <c r="Z33" s="648">
        <v>6.2</v>
      </c>
      <c r="AA33" s="648"/>
      <c r="AB33" s="648"/>
      <c r="AC33" s="648"/>
      <c r="AD33" s="649" t="s">
        <v>182</v>
      </c>
      <c r="AE33" s="649"/>
      <c r="AF33" s="649"/>
      <c r="AG33" s="649"/>
      <c r="AH33" s="649"/>
      <c r="AI33" s="649"/>
      <c r="AJ33" s="649"/>
      <c r="AK33" s="649"/>
      <c r="AL33" s="650" t="s">
        <v>243</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98.7</v>
      </c>
      <c r="BH33" s="716"/>
      <c r="BI33" s="716"/>
      <c r="BJ33" s="716"/>
      <c r="BK33" s="716"/>
      <c r="BL33" s="716"/>
      <c r="BM33" s="717">
        <v>91</v>
      </c>
      <c r="BN33" s="716"/>
      <c r="BO33" s="716"/>
      <c r="BP33" s="716"/>
      <c r="BQ33" s="718"/>
      <c r="BR33" s="715">
        <v>98.5</v>
      </c>
      <c r="BS33" s="716"/>
      <c r="BT33" s="716"/>
      <c r="BU33" s="716"/>
      <c r="BV33" s="716"/>
      <c r="BW33" s="716"/>
      <c r="BX33" s="717">
        <v>90</v>
      </c>
      <c r="BY33" s="716"/>
      <c r="BZ33" s="716"/>
      <c r="CA33" s="716"/>
      <c r="CB33" s="718"/>
      <c r="CD33" s="660" t="s">
        <v>322</v>
      </c>
      <c r="CE33" s="661"/>
      <c r="CF33" s="661"/>
      <c r="CG33" s="661"/>
      <c r="CH33" s="661"/>
      <c r="CI33" s="661"/>
      <c r="CJ33" s="661"/>
      <c r="CK33" s="661"/>
      <c r="CL33" s="661"/>
      <c r="CM33" s="661"/>
      <c r="CN33" s="661"/>
      <c r="CO33" s="661"/>
      <c r="CP33" s="661"/>
      <c r="CQ33" s="662"/>
      <c r="CR33" s="645">
        <v>32355478</v>
      </c>
      <c r="CS33" s="681"/>
      <c r="CT33" s="681"/>
      <c r="CU33" s="681"/>
      <c r="CV33" s="681"/>
      <c r="CW33" s="681"/>
      <c r="CX33" s="681"/>
      <c r="CY33" s="682"/>
      <c r="CZ33" s="650">
        <v>34.5</v>
      </c>
      <c r="DA33" s="679"/>
      <c r="DB33" s="679"/>
      <c r="DC33" s="683"/>
      <c r="DD33" s="654">
        <v>21679305</v>
      </c>
      <c r="DE33" s="681"/>
      <c r="DF33" s="681"/>
      <c r="DG33" s="681"/>
      <c r="DH33" s="681"/>
      <c r="DI33" s="681"/>
      <c r="DJ33" s="681"/>
      <c r="DK33" s="682"/>
      <c r="DL33" s="654">
        <v>17472431</v>
      </c>
      <c r="DM33" s="681"/>
      <c r="DN33" s="681"/>
      <c r="DO33" s="681"/>
      <c r="DP33" s="681"/>
      <c r="DQ33" s="681"/>
      <c r="DR33" s="681"/>
      <c r="DS33" s="681"/>
      <c r="DT33" s="681"/>
      <c r="DU33" s="681"/>
      <c r="DV33" s="682"/>
      <c r="DW33" s="650">
        <v>35.200000000000003</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450025</v>
      </c>
      <c r="S34" s="646"/>
      <c r="T34" s="646"/>
      <c r="U34" s="646"/>
      <c r="V34" s="646"/>
      <c r="W34" s="646"/>
      <c r="X34" s="646"/>
      <c r="Y34" s="647"/>
      <c r="Z34" s="648">
        <v>0.5</v>
      </c>
      <c r="AA34" s="648"/>
      <c r="AB34" s="648"/>
      <c r="AC34" s="648"/>
      <c r="AD34" s="649">
        <v>53576</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10490199</v>
      </c>
      <c r="CS34" s="646"/>
      <c r="CT34" s="646"/>
      <c r="CU34" s="646"/>
      <c r="CV34" s="646"/>
      <c r="CW34" s="646"/>
      <c r="CX34" s="646"/>
      <c r="CY34" s="647"/>
      <c r="CZ34" s="650">
        <v>11.2</v>
      </c>
      <c r="DA34" s="679"/>
      <c r="DB34" s="679"/>
      <c r="DC34" s="683"/>
      <c r="DD34" s="654">
        <v>7678333</v>
      </c>
      <c r="DE34" s="646"/>
      <c r="DF34" s="646"/>
      <c r="DG34" s="646"/>
      <c r="DH34" s="646"/>
      <c r="DI34" s="646"/>
      <c r="DJ34" s="646"/>
      <c r="DK34" s="647"/>
      <c r="DL34" s="654">
        <v>6614839</v>
      </c>
      <c r="DM34" s="646"/>
      <c r="DN34" s="646"/>
      <c r="DO34" s="646"/>
      <c r="DP34" s="646"/>
      <c r="DQ34" s="646"/>
      <c r="DR34" s="646"/>
      <c r="DS34" s="646"/>
      <c r="DT34" s="646"/>
      <c r="DU34" s="646"/>
      <c r="DV34" s="647"/>
      <c r="DW34" s="650">
        <v>13.3</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1073432</v>
      </c>
      <c r="S35" s="646"/>
      <c r="T35" s="646"/>
      <c r="U35" s="646"/>
      <c r="V35" s="646"/>
      <c r="W35" s="646"/>
      <c r="X35" s="646"/>
      <c r="Y35" s="647"/>
      <c r="Z35" s="648">
        <v>1.1000000000000001</v>
      </c>
      <c r="AA35" s="648"/>
      <c r="AB35" s="648"/>
      <c r="AC35" s="648"/>
      <c r="AD35" s="649" t="s">
        <v>129</v>
      </c>
      <c r="AE35" s="649"/>
      <c r="AF35" s="649"/>
      <c r="AG35" s="649"/>
      <c r="AH35" s="649"/>
      <c r="AI35" s="649"/>
      <c r="AJ35" s="649"/>
      <c r="AK35" s="649"/>
      <c r="AL35" s="650" t="s">
        <v>129</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1604721</v>
      </c>
      <c r="CS35" s="681"/>
      <c r="CT35" s="681"/>
      <c r="CU35" s="681"/>
      <c r="CV35" s="681"/>
      <c r="CW35" s="681"/>
      <c r="CX35" s="681"/>
      <c r="CY35" s="682"/>
      <c r="CZ35" s="650">
        <v>1.7</v>
      </c>
      <c r="DA35" s="679"/>
      <c r="DB35" s="679"/>
      <c r="DC35" s="683"/>
      <c r="DD35" s="654">
        <v>1426826</v>
      </c>
      <c r="DE35" s="681"/>
      <c r="DF35" s="681"/>
      <c r="DG35" s="681"/>
      <c r="DH35" s="681"/>
      <c r="DI35" s="681"/>
      <c r="DJ35" s="681"/>
      <c r="DK35" s="682"/>
      <c r="DL35" s="654">
        <v>786821</v>
      </c>
      <c r="DM35" s="681"/>
      <c r="DN35" s="681"/>
      <c r="DO35" s="681"/>
      <c r="DP35" s="681"/>
      <c r="DQ35" s="681"/>
      <c r="DR35" s="681"/>
      <c r="DS35" s="681"/>
      <c r="DT35" s="681"/>
      <c r="DU35" s="681"/>
      <c r="DV35" s="682"/>
      <c r="DW35" s="650">
        <v>1.6</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677619</v>
      </c>
      <c r="S36" s="646"/>
      <c r="T36" s="646"/>
      <c r="U36" s="646"/>
      <c r="V36" s="646"/>
      <c r="W36" s="646"/>
      <c r="X36" s="646"/>
      <c r="Y36" s="647"/>
      <c r="Z36" s="648">
        <v>0.7</v>
      </c>
      <c r="AA36" s="648"/>
      <c r="AB36" s="648"/>
      <c r="AC36" s="648"/>
      <c r="AD36" s="649" t="s">
        <v>129</v>
      </c>
      <c r="AE36" s="649"/>
      <c r="AF36" s="649"/>
      <c r="AG36" s="649"/>
      <c r="AH36" s="649"/>
      <c r="AI36" s="649"/>
      <c r="AJ36" s="649"/>
      <c r="AK36" s="649"/>
      <c r="AL36" s="650" t="s">
        <v>243</v>
      </c>
      <c r="AM36" s="651"/>
      <c r="AN36" s="651"/>
      <c r="AO36" s="652"/>
      <c r="AP36" s="235"/>
      <c r="AQ36" s="719" t="s">
        <v>330</v>
      </c>
      <c r="AR36" s="720"/>
      <c r="AS36" s="720"/>
      <c r="AT36" s="720"/>
      <c r="AU36" s="720"/>
      <c r="AV36" s="720"/>
      <c r="AW36" s="720"/>
      <c r="AX36" s="720"/>
      <c r="AY36" s="721"/>
      <c r="AZ36" s="634">
        <v>10861119</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209056</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8798943</v>
      </c>
      <c r="CS36" s="646"/>
      <c r="CT36" s="646"/>
      <c r="CU36" s="646"/>
      <c r="CV36" s="646"/>
      <c r="CW36" s="646"/>
      <c r="CX36" s="646"/>
      <c r="CY36" s="647"/>
      <c r="CZ36" s="650">
        <v>9.4</v>
      </c>
      <c r="DA36" s="679"/>
      <c r="DB36" s="679"/>
      <c r="DC36" s="683"/>
      <c r="DD36" s="654">
        <v>6630059</v>
      </c>
      <c r="DE36" s="646"/>
      <c r="DF36" s="646"/>
      <c r="DG36" s="646"/>
      <c r="DH36" s="646"/>
      <c r="DI36" s="646"/>
      <c r="DJ36" s="646"/>
      <c r="DK36" s="647"/>
      <c r="DL36" s="654">
        <v>4786689</v>
      </c>
      <c r="DM36" s="646"/>
      <c r="DN36" s="646"/>
      <c r="DO36" s="646"/>
      <c r="DP36" s="646"/>
      <c r="DQ36" s="646"/>
      <c r="DR36" s="646"/>
      <c r="DS36" s="646"/>
      <c r="DT36" s="646"/>
      <c r="DU36" s="646"/>
      <c r="DV36" s="647"/>
      <c r="DW36" s="650">
        <v>9.6</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285465</v>
      </c>
      <c r="S37" s="646"/>
      <c r="T37" s="646"/>
      <c r="U37" s="646"/>
      <c r="V37" s="646"/>
      <c r="W37" s="646"/>
      <c r="X37" s="646"/>
      <c r="Y37" s="647"/>
      <c r="Z37" s="648">
        <v>0.3</v>
      </c>
      <c r="AA37" s="648"/>
      <c r="AB37" s="648"/>
      <c r="AC37" s="648"/>
      <c r="AD37" s="649" t="s">
        <v>129</v>
      </c>
      <c r="AE37" s="649"/>
      <c r="AF37" s="649"/>
      <c r="AG37" s="649"/>
      <c r="AH37" s="649"/>
      <c r="AI37" s="649"/>
      <c r="AJ37" s="649"/>
      <c r="AK37" s="649"/>
      <c r="AL37" s="650" t="s">
        <v>129</v>
      </c>
      <c r="AM37" s="651"/>
      <c r="AN37" s="651"/>
      <c r="AO37" s="652"/>
      <c r="AQ37" s="723" t="s">
        <v>334</v>
      </c>
      <c r="AR37" s="724"/>
      <c r="AS37" s="724"/>
      <c r="AT37" s="724"/>
      <c r="AU37" s="724"/>
      <c r="AV37" s="724"/>
      <c r="AW37" s="724"/>
      <c r="AX37" s="724"/>
      <c r="AY37" s="725"/>
      <c r="AZ37" s="645">
        <v>1594838</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-60009</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1065417</v>
      </c>
      <c r="CS37" s="681"/>
      <c r="CT37" s="681"/>
      <c r="CU37" s="681"/>
      <c r="CV37" s="681"/>
      <c r="CW37" s="681"/>
      <c r="CX37" s="681"/>
      <c r="CY37" s="682"/>
      <c r="CZ37" s="650">
        <v>1.1000000000000001</v>
      </c>
      <c r="DA37" s="679"/>
      <c r="DB37" s="679"/>
      <c r="DC37" s="683"/>
      <c r="DD37" s="654">
        <v>1065417</v>
      </c>
      <c r="DE37" s="681"/>
      <c r="DF37" s="681"/>
      <c r="DG37" s="681"/>
      <c r="DH37" s="681"/>
      <c r="DI37" s="681"/>
      <c r="DJ37" s="681"/>
      <c r="DK37" s="682"/>
      <c r="DL37" s="654">
        <v>1062417</v>
      </c>
      <c r="DM37" s="681"/>
      <c r="DN37" s="681"/>
      <c r="DO37" s="681"/>
      <c r="DP37" s="681"/>
      <c r="DQ37" s="681"/>
      <c r="DR37" s="681"/>
      <c r="DS37" s="681"/>
      <c r="DT37" s="681"/>
      <c r="DU37" s="681"/>
      <c r="DV37" s="682"/>
      <c r="DW37" s="650">
        <v>2.1</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5142311</v>
      </c>
      <c r="S38" s="646"/>
      <c r="T38" s="646"/>
      <c r="U38" s="646"/>
      <c r="V38" s="646"/>
      <c r="W38" s="646"/>
      <c r="X38" s="646"/>
      <c r="Y38" s="647"/>
      <c r="Z38" s="648">
        <v>5.5</v>
      </c>
      <c r="AA38" s="648"/>
      <c r="AB38" s="648"/>
      <c r="AC38" s="648"/>
      <c r="AD38" s="649">
        <v>50234</v>
      </c>
      <c r="AE38" s="649"/>
      <c r="AF38" s="649"/>
      <c r="AG38" s="649"/>
      <c r="AH38" s="649"/>
      <c r="AI38" s="649"/>
      <c r="AJ38" s="649"/>
      <c r="AK38" s="649"/>
      <c r="AL38" s="650">
        <v>0.1</v>
      </c>
      <c r="AM38" s="651"/>
      <c r="AN38" s="651"/>
      <c r="AO38" s="652"/>
      <c r="AQ38" s="723" t="s">
        <v>338</v>
      </c>
      <c r="AR38" s="724"/>
      <c r="AS38" s="724"/>
      <c r="AT38" s="724"/>
      <c r="AU38" s="724"/>
      <c r="AV38" s="724"/>
      <c r="AW38" s="724"/>
      <c r="AX38" s="724"/>
      <c r="AY38" s="725"/>
      <c r="AZ38" s="645">
        <v>1449379</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23712</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7188481</v>
      </c>
      <c r="CS38" s="646"/>
      <c r="CT38" s="646"/>
      <c r="CU38" s="646"/>
      <c r="CV38" s="646"/>
      <c r="CW38" s="646"/>
      <c r="CX38" s="646"/>
      <c r="CY38" s="647"/>
      <c r="CZ38" s="650">
        <v>7.7</v>
      </c>
      <c r="DA38" s="679"/>
      <c r="DB38" s="679"/>
      <c r="DC38" s="683"/>
      <c r="DD38" s="654">
        <v>5837648</v>
      </c>
      <c r="DE38" s="646"/>
      <c r="DF38" s="646"/>
      <c r="DG38" s="646"/>
      <c r="DH38" s="646"/>
      <c r="DI38" s="646"/>
      <c r="DJ38" s="646"/>
      <c r="DK38" s="647"/>
      <c r="DL38" s="654">
        <v>5284082</v>
      </c>
      <c r="DM38" s="646"/>
      <c r="DN38" s="646"/>
      <c r="DO38" s="646"/>
      <c r="DP38" s="646"/>
      <c r="DQ38" s="646"/>
      <c r="DR38" s="646"/>
      <c r="DS38" s="646"/>
      <c r="DT38" s="646"/>
      <c r="DU38" s="646"/>
      <c r="DV38" s="647"/>
      <c r="DW38" s="650">
        <v>10.6</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7525747</v>
      </c>
      <c r="S39" s="646"/>
      <c r="T39" s="646"/>
      <c r="U39" s="646"/>
      <c r="V39" s="646"/>
      <c r="W39" s="646"/>
      <c r="X39" s="646"/>
      <c r="Y39" s="647"/>
      <c r="Z39" s="648">
        <v>8</v>
      </c>
      <c r="AA39" s="648"/>
      <c r="AB39" s="648"/>
      <c r="AC39" s="648"/>
      <c r="AD39" s="649" t="s">
        <v>129</v>
      </c>
      <c r="AE39" s="649"/>
      <c r="AF39" s="649"/>
      <c r="AG39" s="649"/>
      <c r="AH39" s="649"/>
      <c r="AI39" s="649"/>
      <c r="AJ39" s="649"/>
      <c r="AK39" s="649"/>
      <c r="AL39" s="650" t="s">
        <v>129</v>
      </c>
      <c r="AM39" s="651"/>
      <c r="AN39" s="651"/>
      <c r="AO39" s="652"/>
      <c r="AQ39" s="723" t="s">
        <v>342</v>
      </c>
      <c r="AR39" s="724"/>
      <c r="AS39" s="724"/>
      <c r="AT39" s="724"/>
      <c r="AU39" s="724"/>
      <c r="AV39" s="724"/>
      <c r="AW39" s="724"/>
      <c r="AX39" s="724"/>
      <c r="AY39" s="725"/>
      <c r="AZ39" s="645">
        <v>562832</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33552</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137387</v>
      </c>
      <c r="CS39" s="681"/>
      <c r="CT39" s="681"/>
      <c r="CU39" s="681"/>
      <c r="CV39" s="681"/>
      <c r="CW39" s="681"/>
      <c r="CX39" s="681"/>
      <c r="CY39" s="682"/>
      <c r="CZ39" s="650">
        <v>0.1</v>
      </c>
      <c r="DA39" s="679"/>
      <c r="DB39" s="679"/>
      <c r="DC39" s="683"/>
      <c r="DD39" s="654">
        <v>80335</v>
      </c>
      <c r="DE39" s="681"/>
      <c r="DF39" s="681"/>
      <c r="DG39" s="681"/>
      <c r="DH39" s="681"/>
      <c r="DI39" s="681"/>
      <c r="DJ39" s="681"/>
      <c r="DK39" s="682"/>
      <c r="DL39" s="654" t="s">
        <v>129</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259</v>
      </c>
      <c r="S40" s="646"/>
      <c r="T40" s="646"/>
      <c r="U40" s="646"/>
      <c r="V40" s="646"/>
      <c r="W40" s="646"/>
      <c r="X40" s="646"/>
      <c r="Y40" s="647"/>
      <c r="Z40" s="648" t="s">
        <v>259</v>
      </c>
      <c r="AA40" s="648"/>
      <c r="AB40" s="648"/>
      <c r="AC40" s="648"/>
      <c r="AD40" s="649" t="s">
        <v>243</v>
      </c>
      <c r="AE40" s="649"/>
      <c r="AF40" s="649"/>
      <c r="AG40" s="649"/>
      <c r="AH40" s="649"/>
      <c r="AI40" s="649"/>
      <c r="AJ40" s="649"/>
      <c r="AK40" s="649"/>
      <c r="AL40" s="650" t="s">
        <v>129</v>
      </c>
      <c r="AM40" s="651"/>
      <c r="AN40" s="651"/>
      <c r="AO40" s="652"/>
      <c r="AQ40" s="723" t="s">
        <v>346</v>
      </c>
      <c r="AR40" s="724"/>
      <c r="AS40" s="724"/>
      <c r="AT40" s="724"/>
      <c r="AU40" s="724"/>
      <c r="AV40" s="724"/>
      <c r="AW40" s="724"/>
      <c r="AX40" s="724"/>
      <c r="AY40" s="725"/>
      <c r="AZ40" s="645">
        <v>39090</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82</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4135747</v>
      </c>
      <c r="CS40" s="646"/>
      <c r="CT40" s="646"/>
      <c r="CU40" s="646"/>
      <c r="CV40" s="646"/>
      <c r="CW40" s="646"/>
      <c r="CX40" s="646"/>
      <c r="CY40" s="647"/>
      <c r="CZ40" s="650">
        <v>4.4000000000000004</v>
      </c>
      <c r="DA40" s="679"/>
      <c r="DB40" s="679"/>
      <c r="DC40" s="683"/>
      <c r="DD40" s="654">
        <v>26104</v>
      </c>
      <c r="DE40" s="646"/>
      <c r="DF40" s="646"/>
      <c r="DG40" s="646"/>
      <c r="DH40" s="646"/>
      <c r="DI40" s="646"/>
      <c r="DJ40" s="646"/>
      <c r="DK40" s="647"/>
      <c r="DL40" s="654" t="s">
        <v>182</v>
      </c>
      <c r="DM40" s="646"/>
      <c r="DN40" s="646"/>
      <c r="DO40" s="646"/>
      <c r="DP40" s="646"/>
      <c r="DQ40" s="646"/>
      <c r="DR40" s="646"/>
      <c r="DS40" s="646"/>
      <c r="DT40" s="646"/>
      <c r="DU40" s="646"/>
      <c r="DV40" s="647"/>
      <c r="DW40" s="650" t="s">
        <v>129</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2099447</v>
      </c>
      <c r="S41" s="646"/>
      <c r="T41" s="646"/>
      <c r="U41" s="646"/>
      <c r="V41" s="646"/>
      <c r="W41" s="646"/>
      <c r="X41" s="646"/>
      <c r="Y41" s="647"/>
      <c r="Z41" s="648">
        <v>2.2000000000000002</v>
      </c>
      <c r="AA41" s="648"/>
      <c r="AB41" s="648"/>
      <c r="AC41" s="648"/>
      <c r="AD41" s="649" t="s">
        <v>129</v>
      </c>
      <c r="AE41" s="649"/>
      <c r="AF41" s="649"/>
      <c r="AG41" s="649"/>
      <c r="AH41" s="649"/>
      <c r="AI41" s="649"/>
      <c r="AJ41" s="649"/>
      <c r="AK41" s="649"/>
      <c r="AL41" s="650" t="s">
        <v>129</v>
      </c>
      <c r="AM41" s="651"/>
      <c r="AN41" s="651"/>
      <c r="AO41" s="652"/>
      <c r="AQ41" s="723" t="s">
        <v>351</v>
      </c>
      <c r="AR41" s="724"/>
      <c r="AS41" s="724"/>
      <c r="AT41" s="724"/>
      <c r="AU41" s="724"/>
      <c r="AV41" s="724"/>
      <c r="AW41" s="724"/>
      <c r="AX41" s="724"/>
      <c r="AY41" s="725"/>
      <c r="AZ41" s="645">
        <v>1834236</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129</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182</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93915281</v>
      </c>
      <c r="S42" s="731"/>
      <c r="T42" s="731"/>
      <c r="U42" s="731"/>
      <c r="V42" s="731"/>
      <c r="W42" s="731"/>
      <c r="X42" s="731"/>
      <c r="Y42" s="739"/>
      <c r="Z42" s="740">
        <v>100</v>
      </c>
      <c r="AA42" s="740"/>
      <c r="AB42" s="740"/>
      <c r="AC42" s="740"/>
      <c r="AD42" s="741">
        <v>47598979</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5380744</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366</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7461831</v>
      </c>
      <c r="CS42" s="646"/>
      <c r="CT42" s="646"/>
      <c r="CU42" s="646"/>
      <c r="CV42" s="646"/>
      <c r="CW42" s="646"/>
      <c r="CX42" s="646"/>
      <c r="CY42" s="647"/>
      <c r="CZ42" s="650">
        <v>8</v>
      </c>
      <c r="DA42" s="651"/>
      <c r="DB42" s="651"/>
      <c r="DC42" s="663"/>
      <c r="DD42" s="654">
        <v>1561849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468255</v>
      </c>
      <c r="CS43" s="681"/>
      <c r="CT43" s="681"/>
      <c r="CU43" s="681"/>
      <c r="CV43" s="681"/>
      <c r="CW43" s="681"/>
      <c r="CX43" s="681"/>
      <c r="CY43" s="682"/>
      <c r="CZ43" s="650">
        <v>0.5</v>
      </c>
      <c r="DA43" s="679"/>
      <c r="DB43" s="679"/>
      <c r="DC43" s="683"/>
      <c r="DD43" s="654">
        <v>448155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7416018</v>
      </c>
      <c r="CS44" s="646"/>
      <c r="CT44" s="646"/>
      <c r="CU44" s="646"/>
      <c r="CV44" s="646"/>
      <c r="CW44" s="646"/>
      <c r="CX44" s="646"/>
      <c r="CY44" s="647"/>
      <c r="CZ44" s="650">
        <v>7.9</v>
      </c>
      <c r="DA44" s="651"/>
      <c r="DB44" s="651"/>
      <c r="DC44" s="663"/>
      <c r="DD44" s="654">
        <v>1524636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2526962</v>
      </c>
      <c r="CS45" s="681"/>
      <c r="CT45" s="681"/>
      <c r="CU45" s="681"/>
      <c r="CV45" s="681"/>
      <c r="CW45" s="681"/>
      <c r="CX45" s="681"/>
      <c r="CY45" s="682"/>
      <c r="CZ45" s="650">
        <v>2.7</v>
      </c>
      <c r="DA45" s="679"/>
      <c r="DB45" s="679"/>
      <c r="DC45" s="683"/>
      <c r="DD45" s="654">
        <v>283301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4097314</v>
      </c>
      <c r="CS46" s="646"/>
      <c r="CT46" s="646"/>
      <c r="CU46" s="646"/>
      <c r="CV46" s="646"/>
      <c r="CW46" s="646"/>
      <c r="CX46" s="646"/>
      <c r="CY46" s="647"/>
      <c r="CZ46" s="650">
        <v>4.4000000000000004</v>
      </c>
      <c r="DA46" s="651"/>
      <c r="DB46" s="651"/>
      <c r="DC46" s="663"/>
      <c r="DD46" s="654">
        <v>1241060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45813</v>
      </c>
      <c r="CS47" s="681"/>
      <c r="CT47" s="681"/>
      <c r="CU47" s="681"/>
      <c r="CV47" s="681"/>
      <c r="CW47" s="681"/>
      <c r="CX47" s="681"/>
      <c r="CY47" s="682"/>
      <c r="CZ47" s="650">
        <v>0</v>
      </c>
      <c r="DA47" s="679"/>
      <c r="DB47" s="679"/>
      <c r="DC47" s="683"/>
      <c r="DD47" s="654">
        <v>37213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182</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93835143</v>
      </c>
      <c r="CS49" s="716"/>
      <c r="CT49" s="716"/>
      <c r="CU49" s="716"/>
      <c r="CV49" s="716"/>
      <c r="CW49" s="716"/>
      <c r="CX49" s="716"/>
      <c r="CY49" s="747"/>
      <c r="CZ49" s="742">
        <v>100</v>
      </c>
      <c r="DA49" s="748"/>
      <c r="DB49" s="748"/>
      <c r="DC49" s="749"/>
      <c r="DD49" s="750">
        <v>54540969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3BG/ol3UNEEosBGcmnbJYA8A+7FdzfDU/7NVBX4r3lNdX+hnjR0fWXKdxpwo5wmBCPhVA77K5Xnro22fZEckLA==" saltValue="elWeWAH7smK3JwCLiOm+5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L17" sqref="DL17:DP1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93710</v>
      </c>
      <c r="R7" s="781"/>
      <c r="S7" s="781"/>
      <c r="T7" s="781"/>
      <c r="U7" s="781"/>
      <c r="V7" s="781">
        <v>93634</v>
      </c>
      <c r="W7" s="781"/>
      <c r="X7" s="781"/>
      <c r="Y7" s="781"/>
      <c r="Z7" s="781"/>
      <c r="AA7" s="781">
        <v>76</v>
      </c>
      <c r="AB7" s="781"/>
      <c r="AC7" s="781"/>
      <c r="AD7" s="781"/>
      <c r="AE7" s="782"/>
      <c r="AF7" s="783">
        <v>76</v>
      </c>
      <c r="AG7" s="784"/>
      <c r="AH7" s="784"/>
      <c r="AI7" s="784"/>
      <c r="AJ7" s="785"/>
      <c r="AK7" s="823">
        <v>665</v>
      </c>
      <c r="AL7" s="824"/>
      <c r="AM7" s="824"/>
      <c r="AN7" s="824"/>
      <c r="AO7" s="824"/>
      <c r="AP7" s="824">
        <v>116325</v>
      </c>
      <c r="AQ7" s="824"/>
      <c r="AR7" s="824"/>
      <c r="AS7" s="824"/>
      <c r="AT7" s="824"/>
      <c r="AU7" s="825"/>
      <c r="AV7" s="825"/>
      <c r="AW7" s="825"/>
      <c r="AX7" s="825"/>
      <c r="AY7" s="826"/>
      <c r="AZ7" s="253"/>
      <c r="BA7" s="253"/>
      <c r="BB7" s="253"/>
      <c r="BC7" s="253"/>
      <c r="BD7" s="253"/>
      <c r="BE7" s="254"/>
      <c r="BF7" s="254"/>
      <c r="BG7" s="254"/>
      <c r="BH7" s="254"/>
      <c r="BI7" s="254"/>
      <c r="BJ7" s="254"/>
      <c r="BK7" s="254"/>
      <c r="BL7" s="254"/>
      <c r="BM7" s="254"/>
      <c r="BN7" s="254"/>
      <c r="BO7" s="254"/>
      <c r="BP7" s="254"/>
      <c r="BQ7" s="260">
        <v>1</v>
      </c>
      <c r="BR7" s="261"/>
      <c r="BS7" s="827" t="s">
        <v>593</v>
      </c>
      <c r="BT7" s="828"/>
      <c r="BU7" s="828"/>
      <c r="BV7" s="828"/>
      <c r="BW7" s="828"/>
      <c r="BX7" s="828"/>
      <c r="BY7" s="828"/>
      <c r="BZ7" s="828"/>
      <c r="CA7" s="828"/>
      <c r="CB7" s="828"/>
      <c r="CC7" s="828"/>
      <c r="CD7" s="828"/>
      <c r="CE7" s="828"/>
      <c r="CF7" s="828"/>
      <c r="CG7" s="829"/>
      <c r="CH7" s="817">
        <v>7</v>
      </c>
      <c r="CI7" s="818"/>
      <c r="CJ7" s="818"/>
      <c r="CK7" s="818"/>
      <c r="CL7" s="819"/>
      <c r="CM7" s="817">
        <v>348</v>
      </c>
      <c r="CN7" s="818"/>
      <c r="CO7" s="818"/>
      <c r="CP7" s="818"/>
      <c r="CQ7" s="819"/>
      <c r="CR7" s="817">
        <v>60</v>
      </c>
      <c r="CS7" s="818"/>
      <c r="CT7" s="818"/>
      <c r="CU7" s="818"/>
      <c r="CV7" s="819"/>
      <c r="CW7" s="817" t="s">
        <v>605</v>
      </c>
      <c r="CX7" s="818"/>
      <c r="CY7" s="818"/>
      <c r="CZ7" s="818"/>
      <c r="DA7" s="819"/>
      <c r="DB7" s="820" t="s">
        <v>605</v>
      </c>
      <c r="DC7" s="821"/>
      <c r="DD7" s="821"/>
      <c r="DE7" s="821"/>
      <c r="DF7" s="822"/>
      <c r="DG7" s="820" t="s">
        <v>605</v>
      </c>
      <c r="DH7" s="821"/>
      <c r="DI7" s="821"/>
      <c r="DJ7" s="821"/>
      <c r="DK7" s="822"/>
      <c r="DL7" s="820" t="s">
        <v>605</v>
      </c>
      <c r="DM7" s="821"/>
      <c r="DN7" s="821"/>
      <c r="DO7" s="821"/>
      <c r="DP7" s="822"/>
      <c r="DQ7" s="820" t="s">
        <v>605</v>
      </c>
      <c r="DR7" s="821"/>
      <c r="DS7" s="821"/>
      <c r="DT7" s="821"/>
      <c r="DU7" s="822"/>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253</v>
      </c>
      <c r="R8" s="805"/>
      <c r="S8" s="805"/>
      <c r="T8" s="805"/>
      <c r="U8" s="805"/>
      <c r="V8" s="805">
        <v>253</v>
      </c>
      <c r="W8" s="805"/>
      <c r="X8" s="805"/>
      <c r="Y8" s="805"/>
      <c r="Z8" s="805"/>
      <c r="AA8" s="805" t="s">
        <v>592</v>
      </c>
      <c r="AB8" s="805"/>
      <c r="AC8" s="805"/>
      <c r="AD8" s="805"/>
      <c r="AE8" s="806"/>
      <c r="AF8" s="807" t="s">
        <v>129</v>
      </c>
      <c r="AG8" s="808"/>
      <c r="AH8" s="808"/>
      <c r="AI8" s="808"/>
      <c r="AJ8" s="809"/>
      <c r="AK8" s="810">
        <v>50</v>
      </c>
      <c r="AL8" s="811"/>
      <c r="AM8" s="811"/>
      <c r="AN8" s="811"/>
      <c r="AO8" s="811"/>
      <c r="AP8" s="811">
        <v>110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594</v>
      </c>
      <c r="BT8" s="815"/>
      <c r="BU8" s="815"/>
      <c r="BV8" s="815"/>
      <c r="BW8" s="815"/>
      <c r="BX8" s="815"/>
      <c r="BY8" s="815"/>
      <c r="BZ8" s="815"/>
      <c r="CA8" s="815"/>
      <c r="CB8" s="815"/>
      <c r="CC8" s="815"/>
      <c r="CD8" s="815"/>
      <c r="CE8" s="815"/>
      <c r="CF8" s="815"/>
      <c r="CG8" s="816"/>
      <c r="CH8" s="820">
        <v>5</v>
      </c>
      <c r="CI8" s="821"/>
      <c r="CJ8" s="821"/>
      <c r="CK8" s="821"/>
      <c r="CL8" s="822"/>
      <c r="CM8" s="820">
        <v>74</v>
      </c>
      <c r="CN8" s="821"/>
      <c r="CO8" s="821"/>
      <c r="CP8" s="821"/>
      <c r="CQ8" s="822"/>
      <c r="CR8" s="820">
        <v>13</v>
      </c>
      <c r="CS8" s="821"/>
      <c r="CT8" s="821"/>
      <c r="CU8" s="821"/>
      <c r="CV8" s="822"/>
      <c r="CW8" s="820" t="s">
        <v>605</v>
      </c>
      <c r="CX8" s="821"/>
      <c r="CY8" s="821"/>
      <c r="CZ8" s="821"/>
      <c r="DA8" s="822"/>
      <c r="DB8" s="820" t="s">
        <v>605</v>
      </c>
      <c r="DC8" s="821"/>
      <c r="DD8" s="821"/>
      <c r="DE8" s="821"/>
      <c r="DF8" s="822"/>
      <c r="DG8" s="820" t="s">
        <v>605</v>
      </c>
      <c r="DH8" s="821"/>
      <c r="DI8" s="821"/>
      <c r="DJ8" s="821"/>
      <c r="DK8" s="822"/>
      <c r="DL8" s="820" t="s">
        <v>605</v>
      </c>
      <c r="DM8" s="821"/>
      <c r="DN8" s="821"/>
      <c r="DO8" s="821"/>
      <c r="DP8" s="822"/>
      <c r="DQ8" s="820" t="s">
        <v>605</v>
      </c>
      <c r="DR8" s="821"/>
      <c r="DS8" s="821"/>
      <c r="DT8" s="821"/>
      <c r="DU8" s="822"/>
      <c r="DV8" s="830"/>
      <c r="DW8" s="831"/>
      <c r="DX8" s="831"/>
      <c r="DY8" s="831"/>
      <c r="DZ8" s="832"/>
      <c r="EA8" s="255"/>
    </row>
    <row r="9" spans="1:131" s="256" customFormat="1" ht="26.25" customHeight="1" x14ac:dyDescent="0.15">
      <c r="A9" s="262">
        <v>3</v>
      </c>
      <c r="B9" s="801" t="s">
        <v>392</v>
      </c>
      <c r="C9" s="802"/>
      <c r="D9" s="802"/>
      <c r="E9" s="802"/>
      <c r="F9" s="802"/>
      <c r="G9" s="802"/>
      <c r="H9" s="802"/>
      <c r="I9" s="802"/>
      <c r="J9" s="802"/>
      <c r="K9" s="802"/>
      <c r="L9" s="802"/>
      <c r="M9" s="802"/>
      <c r="N9" s="802"/>
      <c r="O9" s="802"/>
      <c r="P9" s="803"/>
      <c r="Q9" s="804">
        <v>366</v>
      </c>
      <c r="R9" s="805"/>
      <c r="S9" s="805"/>
      <c r="T9" s="805"/>
      <c r="U9" s="805"/>
      <c r="V9" s="805">
        <v>362</v>
      </c>
      <c r="W9" s="805"/>
      <c r="X9" s="805"/>
      <c r="Y9" s="805"/>
      <c r="Z9" s="805"/>
      <c r="AA9" s="805">
        <v>4</v>
      </c>
      <c r="AB9" s="805"/>
      <c r="AC9" s="805"/>
      <c r="AD9" s="805"/>
      <c r="AE9" s="806"/>
      <c r="AF9" s="807">
        <v>4</v>
      </c>
      <c r="AG9" s="808"/>
      <c r="AH9" s="808"/>
      <c r="AI9" s="808"/>
      <c r="AJ9" s="809"/>
      <c r="AK9" s="810">
        <v>306</v>
      </c>
      <c r="AL9" s="811"/>
      <c r="AM9" s="811"/>
      <c r="AN9" s="811"/>
      <c r="AO9" s="811"/>
      <c r="AP9" s="811">
        <v>109</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0">
        <v>12</v>
      </c>
      <c r="CI9" s="821"/>
      <c r="CJ9" s="821"/>
      <c r="CK9" s="821"/>
      <c r="CL9" s="822"/>
      <c r="CM9" s="820">
        <v>246</v>
      </c>
      <c r="CN9" s="821"/>
      <c r="CO9" s="821"/>
      <c r="CP9" s="821"/>
      <c r="CQ9" s="822"/>
      <c r="CR9" s="820">
        <v>17</v>
      </c>
      <c r="CS9" s="821"/>
      <c r="CT9" s="821"/>
      <c r="CU9" s="821"/>
      <c r="CV9" s="822"/>
      <c r="CW9" s="820" t="s">
        <v>605</v>
      </c>
      <c r="CX9" s="821"/>
      <c r="CY9" s="821"/>
      <c r="CZ9" s="821"/>
      <c r="DA9" s="822"/>
      <c r="DB9" s="820" t="s">
        <v>605</v>
      </c>
      <c r="DC9" s="821"/>
      <c r="DD9" s="821"/>
      <c r="DE9" s="821"/>
      <c r="DF9" s="822"/>
      <c r="DG9" s="820" t="s">
        <v>605</v>
      </c>
      <c r="DH9" s="821"/>
      <c r="DI9" s="821"/>
      <c r="DJ9" s="821"/>
      <c r="DK9" s="822"/>
      <c r="DL9" s="820" t="s">
        <v>605</v>
      </c>
      <c r="DM9" s="821"/>
      <c r="DN9" s="821"/>
      <c r="DO9" s="821"/>
      <c r="DP9" s="822"/>
      <c r="DQ9" s="820" t="s">
        <v>605</v>
      </c>
      <c r="DR9" s="821"/>
      <c r="DS9" s="821"/>
      <c r="DT9" s="821"/>
      <c r="DU9" s="822"/>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595</v>
      </c>
      <c r="BT10" s="815"/>
      <c r="BU10" s="815"/>
      <c r="BV10" s="815"/>
      <c r="BW10" s="815"/>
      <c r="BX10" s="815"/>
      <c r="BY10" s="815"/>
      <c r="BZ10" s="815"/>
      <c r="CA10" s="815"/>
      <c r="CB10" s="815"/>
      <c r="CC10" s="815"/>
      <c r="CD10" s="815"/>
      <c r="CE10" s="815"/>
      <c r="CF10" s="815"/>
      <c r="CG10" s="816"/>
      <c r="CH10" s="820">
        <v>0</v>
      </c>
      <c r="CI10" s="821"/>
      <c r="CJ10" s="821"/>
      <c r="CK10" s="821"/>
      <c r="CL10" s="822"/>
      <c r="CM10" s="820">
        <v>36</v>
      </c>
      <c r="CN10" s="821"/>
      <c r="CO10" s="821"/>
      <c r="CP10" s="821"/>
      <c r="CQ10" s="822"/>
      <c r="CR10" s="820">
        <v>20</v>
      </c>
      <c r="CS10" s="821"/>
      <c r="CT10" s="821"/>
      <c r="CU10" s="821"/>
      <c r="CV10" s="822"/>
      <c r="CW10" s="820" t="s">
        <v>605</v>
      </c>
      <c r="CX10" s="821"/>
      <c r="CY10" s="821"/>
      <c r="CZ10" s="821"/>
      <c r="DA10" s="822"/>
      <c r="DB10" s="820" t="s">
        <v>605</v>
      </c>
      <c r="DC10" s="821"/>
      <c r="DD10" s="821"/>
      <c r="DE10" s="821"/>
      <c r="DF10" s="822"/>
      <c r="DG10" s="820" t="s">
        <v>605</v>
      </c>
      <c r="DH10" s="821"/>
      <c r="DI10" s="821"/>
      <c r="DJ10" s="821"/>
      <c r="DK10" s="822"/>
      <c r="DL10" s="820" t="s">
        <v>605</v>
      </c>
      <c r="DM10" s="821"/>
      <c r="DN10" s="821"/>
      <c r="DO10" s="821"/>
      <c r="DP10" s="822"/>
      <c r="DQ10" s="820" t="s">
        <v>605</v>
      </c>
      <c r="DR10" s="821"/>
      <c r="DS10" s="821"/>
      <c r="DT10" s="821"/>
      <c r="DU10" s="822"/>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597</v>
      </c>
      <c r="BT11" s="815"/>
      <c r="BU11" s="815"/>
      <c r="BV11" s="815"/>
      <c r="BW11" s="815"/>
      <c r="BX11" s="815"/>
      <c r="BY11" s="815"/>
      <c r="BZ11" s="815"/>
      <c r="CA11" s="815"/>
      <c r="CB11" s="815"/>
      <c r="CC11" s="815"/>
      <c r="CD11" s="815"/>
      <c r="CE11" s="815"/>
      <c r="CF11" s="815"/>
      <c r="CG11" s="816"/>
      <c r="CH11" s="820">
        <v>4</v>
      </c>
      <c r="CI11" s="821"/>
      <c r="CJ11" s="821"/>
      <c r="CK11" s="821"/>
      <c r="CL11" s="822"/>
      <c r="CM11" s="820">
        <v>62</v>
      </c>
      <c r="CN11" s="821"/>
      <c r="CO11" s="821"/>
      <c r="CP11" s="821"/>
      <c r="CQ11" s="822"/>
      <c r="CR11" s="820">
        <v>6</v>
      </c>
      <c r="CS11" s="821"/>
      <c r="CT11" s="821"/>
      <c r="CU11" s="821"/>
      <c r="CV11" s="822"/>
      <c r="CW11" s="820" t="s">
        <v>605</v>
      </c>
      <c r="CX11" s="821"/>
      <c r="CY11" s="821"/>
      <c r="CZ11" s="821"/>
      <c r="DA11" s="822"/>
      <c r="DB11" s="820" t="s">
        <v>605</v>
      </c>
      <c r="DC11" s="821"/>
      <c r="DD11" s="821"/>
      <c r="DE11" s="821"/>
      <c r="DF11" s="822"/>
      <c r="DG11" s="820" t="s">
        <v>605</v>
      </c>
      <c r="DH11" s="821"/>
      <c r="DI11" s="821"/>
      <c r="DJ11" s="821"/>
      <c r="DK11" s="822"/>
      <c r="DL11" s="820" t="s">
        <v>605</v>
      </c>
      <c r="DM11" s="821"/>
      <c r="DN11" s="821"/>
      <c r="DO11" s="821"/>
      <c r="DP11" s="822"/>
      <c r="DQ11" s="820" t="s">
        <v>605</v>
      </c>
      <c r="DR11" s="821"/>
      <c r="DS11" s="821"/>
      <c r="DT11" s="821"/>
      <c r="DU11" s="822"/>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598</v>
      </c>
      <c r="BT12" s="815"/>
      <c r="BU12" s="815"/>
      <c r="BV12" s="815"/>
      <c r="BW12" s="815"/>
      <c r="BX12" s="815"/>
      <c r="BY12" s="815"/>
      <c r="BZ12" s="815"/>
      <c r="CA12" s="815"/>
      <c r="CB12" s="815"/>
      <c r="CC12" s="815"/>
      <c r="CD12" s="815"/>
      <c r="CE12" s="815"/>
      <c r="CF12" s="815"/>
      <c r="CG12" s="816"/>
      <c r="CH12" s="820">
        <v>-1</v>
      </c>
      <c r="CI12" s="821"/>
      <c r="CJ12" s="821"/>
      <c r="CK12" s="821"/>
      <c r="CL12" s="822"/>
      <c r="CM12" s="820">
        <v>18</v>
      </c>
      <c r="CN12" s="821"/>
      <c r="CO12" s="821"/>
      <c r="CP12" s="821"/>
      <c r="CQ12" s="822"/>
      <c r="CR12" s="820">
        <v>5</v>
      </c>
      <c r="CS12" s="821"/>
      <c r="CT12" s="821"/>
      <c r="CU12" s="821"/>
      <c r="CV12" s="822"/>
      <c r="CW12" s="820" t="s">
        <v>605</v>
      </c>
      <c r="CX12" s="821"/>
      <c r="CY12" s="821"/>
      <c r="CZ12" s="821"/>
      <c r="DA12" s="822"/>
      <c r="DB12" s="820" t="s">
        <v>605</v>
      </c>
      <c r="DC12" s="821"/>
      <c r="DD12" s="821"/>
      <c r="DE12" s="821"/>
      <c r="DF12" s="822"/>
      <c r="DG12" s="820" t="s">
        <v>605</v>
      </c>
      <c r="DH12" s="821"/>
      <c r="DI12" s="821"/>
      <c r="DJ12" s="821"/>
      <c r="DK12" s="822"/>
      <c r="DL12" s="820" t="s">
        <v>605</v>
      </c>
      <c r="DM12" s="821"/>
      <c r="DN12" s="821"/>
      <c r="DO12" s="821"/>
      <c r="DP12" s="822"/>
      <c r="DQ12" s="820" t="s">
        <v>605</v>
      </c>
      <c r="DR12" s="821"/>
      <c r="DS12" s="821"/>
      <c r="DT12" s="821"/>
      <c r="DU12" s="822"/>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599</v>
      </c>
      <c r="BT13" s="815"/>
      <c r="BU13" s="815"/>
      <c r="BV13" s="815"/>
      <c r="BW13" s="815"/>
      <c r="BX13" s="815"/>
      <c r="BY13" s="815"/>
      <c r="BZ13" s="815"/>
      <c r="CA13" s="815"/>
      <c r="CB13" s="815"/>
      <c r="CC13" s="815"/>
      <c r="CD13" s="815"/>
      <c r="CE13" s="815"/>
      <c r="CF13" s="815"/>
      <c r="CG13" s="816"/>
      <c r="CH13" s="820">
        <v>-1</v>
      </c>
      <c r="CI13" s="821"/>
      <c r="CJ13" s="821"/>
      <c r="CK13" s="821"/>
      <c r="CL13" s="822"/>
      <c r="CM13" s="820">
        <v>29</v>
      </c>
      <c r="CN13" s="821"/>
      <c r="CO13" s="821"/>
      <c r="CP13" s="821"/>
      <c r="CQ13" s="822"/>
      <c r="CR13" s="820">
        <v>50</v>
      </c>
      <c r="CS13" s="821"/>
      <c r="CT13" s="821"/>
      <c r="CU13" s="821"/>
      <c r="CV13" s="822"/>
      <c r="CW13" s="820" t="s">
        <v>605</v>
      </c>
      <c r="CX13" s="821"/>
      <c r="CY13" s="821"/>
      <c r="CZ13" s="821"/>
      <c r="DA13" s="822"/>
      <c r="DB13" s="820" t="s">
        <v>605</v>
      </c>
      <c r="DC13" s="821"/>
      <c r="DD13" s="821"/>
      <c r="DE13" s="821"/>
      <c r="DF13" s="822"/>
      <c r="DG13" s="820" t="s">
        <v>605</v>
      </c>
      <c r="DH13" s="821"/>
      <c r="DI13" s="821"/>
      <c r="DJ13" s="821"/>
      <c r="DK13" s="822"/>
      <c r="DL13" s="820" t="s">
        <v>605</v>
      </c>
      <c r="DM13" s="821"/>
      <c r="DN13" s="821"/>
      <c r="DO13" s="821"/>
      <c r="DP13" s="822"/>
      <c r="DQ13" s="820" t="s">
        <v>605</v>
      </c>
      <c r="DR13" s="821"/>
      <c r="DS13" s="821"/>
      <c r="DT13" s="821"/>
      <c r="DU13" s="822"/>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93915</v>
      </c>
      <c r="R23" s="840"/>
      <c r="S23" s="840"/>
      <c r="T23" s="840"/>
      <c r="U23" s="840"/>
      <c r="V23" s="840">
        <v>93835</v>
      </c>
      <c r="W23" s="840"/>
      <c r="X23" s="840"/>
      <c r="Y23" s="840"/>
      <c r="Z23" s="840"/>
      <c r="AA23" s="840">
        <v>80</v>
      </c>
      <c r="AB23" s="840"/>
      <c r="AC23" s="840"/>
      <c r="AD23" s="840"/>
      <c r="AE23" s="841"/>
      <c r="AF23" s="842">
        <v>80</v>
      </c>
      <c r="AG23" s="840"/>
      <c r="AH23" s="840"/>
      <c r="AI23" s="840"/>
      <c r="AJ23" s="843"/>
      <c r="AK23" s="844"/>
      <c r="AL23" s="845"/>
      <c r="AM23" s="845"/>
      <c r="AN23" s="845"/>
      <c r="AO23" s="845"/>
      <c r="AP23" s="840">
        <v>116544</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17228</v>
      </c>
      <c r="R28" s="869"/>
      <c r="S28" s="869"/>
      <c r="T28" s="869"/>
      <c r="U28" s="869"/>
      <c r="V28" s="869">
        <v>17019</v>
      </c>
      <c r="W28" s="869"/>
      <c r="X28" s="869"/>
      <c r="Y28" s="869"/>
      <c r="Z28" s="869"/>
      <c r="AA28" s="869">
        <v>209</v>
      </c>
      <c r="AB28" s="869"/>
      <c r="AC28" s="869"/>
      <c r="AD28" s="869"/>
      <c r="AE28" s="870"/>
      <c r="AF28" s="871">
        <v>209</v>
      </c>
      <c r="AG28" s="869"/>
      <c r="AH28" s="869"/>
      <c r="AI28" s="869"/>
      <c r="AJ28" s="872"/>
      <c r="AK28" s="873">
        <v>1609</v>
      </c>
      <c r="AL28" s="864"/>
      <c r="AM28" s="864"/>
      <c r="AN28" s="864"/>
      <c r="AO28" s="864"/>
      <c r="AP28" s="864" t="s">
        <v>592</v>
      </c>
      <c r="AQ28" s="864"/>
      <c r="AR28" s="864"/>
      <c r="AS28" s="864"/>
      <c r="AT28" s="864"/>
      <c r="AU28" s="864" t="s">
        <v>592</v>
      </c>
      <c r="AV28" s="864"/>
      <c r="AW28" s="864"/>
      <c r="AX28" s="864"/>
      <c r="AY28" s="864"/>
      <c r="AZ28" s="865" t="s">
        <v>592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404</v>
      </c>
      <c r="R29" s="805"/>
      <c r="S29" s="805"/>
      <c r="T29" s="805"/>
      <c r="U29" s="805"/>
      <c r="V29" s="805">
        <v>404</v>
      </c>
      <c r="W29" s="805"/>
      <c r="X29" s="805"/>
      <c r="Y29" s="805"/>
      <c r="Z29" s="805"/>
      <c r="AA29" s="805" t="s">
        <v>592</v>
      </c>
      <c r="AB29" s="805"/>
      <c r="AC29" s="805"/>
      <c r="AD29" s="805"/>
      <c r="AE29" s="806"/>
      <c r="AF29" s="807" t="s">
        <v>408</v>
      </c>
      <c r="AG29" s="808"/>
      <c r="AH29" s="808"/>
      <c r="AI29" s="808"/>
      <c r="AJ29" s="809"/>
      <c r="AK29" s="876">
        <v>242</v>
      </c>
      <c r="AL29" s="877"/>
      <c r="AM29" s="877"/>
      <c r="AN29" s="877"/>
      <c r="AO29" s="877"/>
      <c r="AP29" s="877">
        <v>210</v>
      </c>
      <c r="AQ29" s="877"/>
      <c r="AR29" s="877"/>
      <c r="AS29" s="877"/>
      <c r="AT29" s="877"/>
      <c r="AU29" s="877">
        <v>63</v>
      </c>
      <c r="AV29" s="877"/>
      <c r="AW29" s="877"/>
      <c r="AX29" s="877"/>
      <c r="AY29" s="877"/>
      <c r="AZ29" s="878" t="s">
        <v>592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276</v>
      </c>
      <c r="R30" s="805"/>
      <c r="S30" s="805"/>
      <c r="T30" s="805"/>
      <c r="U30" s="805"/>
      <c r="V30" s="805">
        <v>276</v>
      </c>
      <c r="W30" s="805"/>
      <c r="X30" s="805"/>
      <c r="Y30" s="805"/>
      <c r="Z30" s="805"/>
      <c r="AA30" s="805" t="s">
        <v>592</v>
      </c>
      <c r="AB30" s="805"/>
      <c r="AC30" s="805"/>
      <c r="AD30" s="805"/>
      <c r="AE30" s="806"/>
      <c r="AF30" s="807" t="s">
        <v>410</v>
      </c>
      <c r="AG30" s="808"/>
      <c r="AH30" s="808"/>
      <c r="AI30" s="808"/>
      <c r="AJ30" s="809"/>
      <c r="AK30" s="876">
        <v>201</v>
      </c>
      <c r="AL30" s="877"/>
      <c r="AM30" s="877"/>
      <c r="AN30" s="877"/>
      <c r="AO30" s="877"/>
      <c r="AP30" s="877">
        <v>41</v>
      </c>
      <c r="AQ30" s="877"/>
      <c r="AR30" s="877"/>
      <c r="AS30" s="877"/>
      <c r="AT30" s="877"/>
      <c r="AU30" s="877">
        <v>16</v>
      </c>
      <c r="AV30" s="877"/>
      <c r="AW30" s="877"/>
      <c r="AX30" s="877"/>
      <c r="AY30" s="877"/>
      <c r="AZ30" s="878" t="s">
        <v>592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2454</v>
      </c>
      <c r="R31" s="805"/>
      <c r="S31" s="805"/>
      <c r="T31" s="805"/>
      <c r="U31" s="805"/>
      <c r="V31" s="805">
        <v>2413</v>
      </c>
      <c r="W31" s="805"/>
      <c r="X31" s="805"/>
      <c r="Y31" s="805"/>
      <c r="Z31" s="805"/>
      <c r="AA31" s="805">
        <v>41</v>
      </c>
      <c r="AB31" s="805"/>
      <c r="AC31" s="805"/>
      <c r="AD31" s="805"/>
      <c r="AE31" s="806"/>
      <c r="AF31" s="807">
        <v>41</v>
      </c>
      <c r="AG31" s="808"/>
      <c r="AH31" s="808"/>
      <c r="AI31" s="808"/>
      <c r="AJ31" s="809"/>
      <c r="AK31" s="876">
        <v>641</v>
      </c>
      <c r="AL31" s="877"/>
      <c r="AM31" s="877"/>
      <c r="AN31" s="877"/>
      <c r="AO31" s="877"/>
      <c r="AP31" s="877" t="s">
        <v>592</v>
      </c>
      <c r="AQ31" s="877"/>
      <c r="AR31" s="877"/>
      <c r="AS31" s="877"/>
      <c r="AT31" s="877"/>
      <c r="AU31" s="877" t="s">
        <v>592</v>
      </c>
      <c r="AV31" s="877"/>
      <c r="AW31" s="877"/>
      <c r="AX31" s="877"/>
      <c r="AY31" s="877"/>
      <c r="AZ31" s="878" t="s">
        <v>592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17141</v>
      </c>
      <c r="R32" s="805"/>
      <c r="S32" s="805"/>
      <c r="T32" s="805"/>
      <c r="U32" s="805"/>
      <c r="V32" s="805">
        <v>16334</v>
      </c>
      <c r="W32" s="805"/>
      <c r="X32" s="805"/>
      <c r="Y32" s="805"/>
      <c r="Z32" s="805"/>
      <c r="AA32" s="805">
        <v>807</v>
      </c>
      <c r="AB32" s="805"/>
      <c r="AC32" s="805"/>
      <c r="AD32" s="805"/>
      <c r="AE32" s="806"/>
      <c r="AF32" s="807">
        <v>807</v>
      </c>
      <c r="AG32" s="808"/>
      <c r="AH32" s="808"/>
      <c r="AI32" s="808"/>
      <c r="AJ32" s="809"/>
      <c r="AK32" s="876">
        <v>2921</v>
      </c>
      <c r="AL32" s="877"/>
      <c r="AM32" s="877"/>
      <c r="AN32" s="877"/>
      <c r="AO32" s="877"/>
      <c r="AP32" s="877">
        <v>7</v>
      </c>
      <c r="AQ32" s="877"/>
      <c r="AR32" s="877"/>
      <c r="AS32" s="877"/>
      <c r="AT32" s="877"/>
      <c r="AU32" s="877">
        <v>3</v>
      </c>
      <c r="AV32" s="877"/>
      <c r="AW32" s="877"/>
      <c r="AX32" s="877"/>
      <c r="AY32" s="877"/>
      <c r="AZ32" s="878" t="s">
        <v>592</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118</v>
      </c>
      <c r="R33" s="805"/>
      <c r="S33" s="805"/>
      <c r="T33" s="805"/>
      <c r="U33" s="805"/>
      <c r="V33" s="805">
        <v>75</v>
      </c>
      <c r="W33" s="805"/>
      <c r="X33" s="805"/>
      <c r="Y33" s="805"/>
      <c r="Z33" s="805"/>
      <c r="AA33" s="805">
        <v>43</v>
      </c>
      <c r="AB33" s="805"/>
      <c r="AC33" s="805"/>
      <c r="AD33" s="805"/>
      <c r="AE33" s="806"/>
      <c r="AF33" s="807">
        <v>43</v>
      </c>
      <c r="AG33" s="808"/>
      <c r="AH33" s="808"/>
      <c r="AI33" s="808"/>
      <c r="AJ33" s="809"/>
      <c r="AK33" s="876">
        <v>0</v>
      </c>
      <c r="AL33" s="877"/>
      <c r="AM33" s="877"/>
      <c r="AN33" s="877"/>
      <c r="AO33" s="877"/>
      <c r="AP33" s="877" t="s">
        <v>592</v>
      </c>
      <c r="AQ33" s="877"/>
      <c r="AR33" s="877"/>
      <c r="AS33" s="877"/>
      <c r="AT33" s="877"/>
      <c r="AU33" s="877" t="s">
        <v>592</v>
      </c>
      <c r="AV33" s="877"/>
      <c r="AW33" s="877"/>
      <c r="AX33" s="877"/>
      <c r="AY33" s="877"/>
      <c r="AZ33" s="878" t="s">
        <v>592</v>
      </c>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17124</v>
      </c>
      <c r="R34" s="805"/>
      <c r="S34" s="805"/>
      <c r="T34" s="805"/>
      <c r="U34" s="805"/>
      <c r="V34" s="805">
        <v>17116</v>
      </c>
      <c r="W34" s="805"/>
      <c r="X34" s="805"/>
      <c r="Y34" s="805"/>
      <c r="Z34" s="805"/>
      <c r="AA34" s="805">
        <v>8</v>
      </c>
      <c r="AB34" s="805"/>
      <c r="AC34" s="805"/>
      <c r="AD34" s="805"/>
      <c r="AE34" s="806"/>
      <c r="AF34" s="807">
        <v>2319</v>
      </c>
      <c r="AG34" s="808"/>
      <c r="AH34" s="808"/>
      <c r="AI34" s="808"/>
      <c r="AJ34" s="809"/>
      <c r="AK34" s="876">
        <v>1449</v>
      </c>
      <c r="AL34" s="877"/>
      <c r="AM34" s="877"/>
      <c r="AN34" s="877"/>
      <c r="AO34" s="877"/>
      <c r="AP34" s="877">
        <v>7886</v>
      </c>
      <c r="AQ34" s="877"/>
      <c r="AR34" s="877"/>
      <c r="AS34" s="877"/>
      <c r="AT34" s="877"/>
      <c r="AU34" s="877">
        <v>4164</v>
      </c>
      <c r="AV34" s="877"/>
      <c r="AW34" s="877"/>
      <c r="AX34" s="877"/>
      <c r="AY34" s="877"/>
      <c r="AZ34" s="878" t="s">
        <v>592</v>
      </c>
      <c r="BA34" s="878"/>
      <c r="BB34" s="878"/>
      <c r="BC34" s="878"/>
      <c r="BD34" s="878"/>
      <c r="BE34" s="874" t="s">
        <v>415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30"/>
      <c r="DW34" s="831"/>
      <c r="DX34" s="831"/>
      <c r="DY34" s="831"/>
      <c r="DZ34" s="832"/>
      <c r="EA34" s="247"/>
    </row>
    <row r="35" spans="1:131" s="248" customFormat="1" ht="26.25" customHeight="1" x14ac:dyDescent="0.15">
      <c r="A35" s="267">
        <v>8</v>
      </c>
      <c r="B35" s="801" t="s">
        <v>416</v>
      </c>
      <c r="C35" s="802"/>
      <c r="D35" s="802"/>
      <c r="E35" s="802"/>
      <c r="F35" s="802"/>
      <c r="G35" s="802"/>
      <c r="H35" s="802"/>
      <c r="I35" s="802"/>
      <c r="J35" s="802"/>
      <c r="K35" s="802"/>
      <c r="L35" s="802"/>
      <c r="M35" s="802"/>
      <c r="N35" s="802"/>
      <c r="O35" s="802"/>
      <c r="P35" s="803"/>
      <c r="Q35" s="804">
        <v>4939</v>
      </c>
      <c r="R35" s="805"/>
      <c r="S35" s="805"/>
      <c r="T35" s="805"/>
      <c r="U35" s="805"/>
      <c r="V35" s="805">
        <v>4249</v>
      </c>
      <c r="W35" s="805"/>
      <c r="X35" s="805"/>
      <c r="Y35" s="805"/>
      <c r="Z35" s="805"/>
      <c r="AA35" s="805">
        <v>690</v>
      </c>
      <c r="AB35" s="805"/>
      <c r="AC35" s="805"/>
      <c r="AD35" s="805"/>
      <c r="AE35" s="806"/>
      <c r="AF35" s="807">
        <v>2321</v>
      </c>
      <c r="AG35" s="808"/>
      <c r="AH35" s="808"/>
      <c r="AI35" s="808"/>
      <c r="AJ35" s="809"/>
      <c r="AK35" s="876">
        <v>604</v>
      </c>
      <c r="AL35" s="877"/>
      <c r="AM35" s="877"/>
      <c r="AN35" s="877"/>
      <c r="AO35" s="877"/>
      <c r="AP35" s="877">
        <v>22273</v>
      </c>
      <c r="AQ35" s="877"/>
      <c r="AR35" s="877"/>
      <c r="AS35" s="877"/>
      <c r="AT35" s="877"/>
      <c r="AU35" s="877">
        <v>1804</v>
      </c>
      <c r="AV35" s="877"/>
      <c r="AW35" s="877"/>
      <c r="AX35" s="877"/>
      <c r="AY35" s="877"/>
      <c r="AZ35" s="878" t="s">
        <v>592</v>
      </c>
      <c r="BA35" s="878"/>
      <c r="BB35" s="878"/>
      <c r="BC35" s="878"/>
      <c r="BD35" s="878"/>
      <c r="BE35" s="874" t="s">
        <v>417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30"/>
      <c r="DW35" s="831"/>
      <c r="DX35" s="831"/>
      <c r="DY35" s="831"/>
      <c r="DZ35" s="832"/>
      <c r="EA35" s="247"/>
    </row>
    <row r="36" spans="1:131" s="248" customFormat="1" ht="26.25" customHeight="1" x14ac:dyDescent="0.15">
      <c r="A36" s="267">
        <v>9</v>
      </c>
      <c r="B36" s="801" t="s">
        <v>418</v>
      </c>
      <c r="C36" s="802"/>
      <c r="D36" s="802"/>
      <c r="E36" s="802"/>
      <c r="F36" s="802"/>
      <c r="G36" s="802"/>
      <c r="H36" s="802"/>
      <c r="I36" s="802"/>
      <c r="J36" s="802"/>
      <c r="K36" s="802"/>
      <c r="L36" s="802"/>
      <c r="M36" s="802"/>
      <c r="N36" s="802"/>
      <c r="O36" s="802"/>
      <c r="P36" s="803"/>
      <c r="Q36" s="804">
        <v>65</v>
      </c>
      <c r="R36" s="805"/>
      <c r="S36" s="805"/>
      <c r="T36" s="805"/>
      <c r="U36" s="805"/>
      <c r="V36" s="805">
        <v>60</v>
      </c>
      <c r="W36" s="805"/>
      <c r="X36" s="805"/>
      <c r="Y36" s="805"/>
      <c r="Z36" s="805"/>
      <c r="AA36" s="805">
        <v>5</v>
      </c>
      <c r="AB36" s="805"/>
      <c r="AC36" s="805"/>
      <c r="AD36" s="805"/>
      <c r="AE36" s="806"/>
      <c r="AF36" s="807">
        <v>187</v>
      </c>
      <c r="AG36" s="808"/>
      <c r="AH36" s="808"/>
      <c r="AI36" s="808"/>
      <c r="AJ36" s="809"/>
      <c r="AK36" s="876" t="s">
        <v>592</v>
      </c>
      <c r="AL36" s="877"/>
      <c r="AM36" s="877"/>
      <c r="AN36" s="877"/>
      <c r="AO36" s="877"/>
      <c r="AP36" s="877">
        <v>41</v>
      </c>
      <c r="AQ36" s="877"/>
      <c r="AR36" s="877"/>
      <c r="AS36" s="877"/>
      <c r="AT36" s="877"/>
      <c r="AU36" s="877" t="s">
        <v>592</v>
      </c>
      <c r="AV36" s="877"/>
      <c r="AW36" s="877"/>
      <c r="AX36" s="877"/>
      <c r="AY36" s="877"/>
      <c r="AZ36" s="878" t="s">
        <v>592</v>
      </c>
      <c r="BA36" s="878"/>
      <c r="BB36" s="878"/>
      <c r="BC36" s="878"/>
      <c r="BD36" s="878"/>
      <c r="BE36" s="874" t="s">
        <v>417</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30"/>
      <c r="DW36" s="831"/>
      <c r="DX36" s="831"/>
      <c r="DY36" s="831"/>
      <c r="DZ36" s="832"/>
      <c r="EA36" s="247"/>
    </row>
    <row r="37" spans="1:131" s="248" customFormat="1" ht="26.25" customHeight="1" x14ac:dyDescent="0.15">
      <c r="A37" s="267">
        <v>10</v>
      </c>
      <c r="B37" s="801" t="s">
        <v>419</v>
      </c>
      <c r="C37" s="802"/>
      <c r="D37" s="802"/>
      <c r="E37" s="802"/>
      <c r="F37" s="802"/>
      <c r="G37" s="802"/>
      <c r="H37" s="802"/>
      <c r="I37" s="802"/>
      <c r="J37" s="802"/>
      <c r="K37" s="802"/>
      <c r="L37" s="802"/>
      <c r="M37" s="802"/>
      <c r="N37" s="802"/>
      <c r="O37" s="802"/>
      <c r="P37" s="803"/>
      <c r="Q37" s="804">
        <v>7148</v>
      </c>
      <c r="R37" s="805"/>
      <c r="S37" s="805"/>
      <c r="T37" s="805"/>
      <c r="U37" s="805"/>
      <c r="V37" s="805">
        <v>5916</v>
      </c>
      <c r="W37" s="805"/>
      <c r="X37" s="805"/>
      <c r="Y37" s="805"/>
      <c r="Z37" s="805"/>
      <c r="AA37" s="805">
        <v>1232</v>
      </c>
      <c r="AB37" s="805"/>
      <c r="AC37" s="805"/>
      <c r="AD37" s="805"/>
      <c r="AE37" s="806"/>
      <c r="AF37" s="807" t="s">
        <v>129</v>
      </c>
      <c r="AG37" s="808"/>
      <c r="AH37" s="808"/>
      <c r="AI37" s="808"/>
      <c r="AJ37" s="809"/>
      <c r="AK37" s="876">
        <v>1595</v>
      </c>
      <c r="AL37" s="877"/>
      <c r="AM37" s="877"/>
      <c r="AN37" s="877"/>
      <c r="AO37" s="877"/>
      <c r="AP37" s="877">
        <v>26440</v>
      </c>
      <c r="AQ37" s="877"/>
      <c r="AR37" s="877"/>
      <c r="AS37" s="877"/>
      <c r="AT37" s="877"/>
      <c r="AU37" s="877">
        <v>11396</v>
      </c>
      <c r="AV37" s="877"/>
      <c r="AW37" s="877"/>
      <c r="AX37" s="877"/>
      <c r="AY37" s="877"/>
      <c r="AZ37" s="878" t="s">
        <v>592</v>
      </c>
      <c r="BA37" s="878"/>
      <c r="BB37" s="878"/>
      <c r="BC37" s="878"/>
      <c r="BD37" s="878"/>
      <c r="BE37" s="874" t="s">
        <v>417</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30"/>
      <c r="DW37" s="831"/>
      <c r="DX37" s="831"/>
      <c r="DY37" s="831"/>
      <c r="DZ37" s="832"/>
      <c r="EA37" s="247"/>
    </row>
    <row r="38" spans="1:131" s="248" customFormat="1" ht="26.25" customHeight="1" x14ac:dyDescent="0.15">
      <c r="A38" s="267">
        <v>11</v>
      </c>
      <c r="B38" s="801" t="s">
        <v>420</v>
      </c>
      <c r="C38" s="802"/>
      <c r="D38" s="802"/>
      <c r="E38" s="802"/>
      <c r="F38" s="802"/>
      <c r="G38" s="802"/>
      <c r="H38" s="802"/>
      <c r="I38" s="802"/>
      <c r="J38" s="802"/>
      <c r="K38" s="802"/>
      <c r="L38" s="802"/>
      <c r="M38" s="802"/>
      <c r="N38" s="802"/>
      <c r="O38" s="802"/>
      <c r="P38" s="803"/>
      <c r="Q38" s="804">
        <v>96</v>
      </c>
      <c r="R38" s="805"/>
      <c r="S38" s="805"/>
      <c r="T38" s="805"/>
      <c r="U38" s="805"/>
      <c r="V38" s="805">
        <v>116</v>
      </c>
      <c r="W38" s="805"/>
      <c r="X38" s="805"/>
      <c r="Y38" s="805"/>
      <c r="Z38" s="805"/>
      <c r="AA38" s="805">
        <v>-20</v>
      </c>
      <c r="AB38" s="805"/>
      <c r="AC38" s="805"/>
      <c r="AD38" s="805"/>
      <c r="AE38" s="806"/>
      <c r="AF38" s="807">
        <v>199</v>
      </c>
      <c r="AG38" s="808"/>
      <c r="AH38" s="808"/>
      <c r="AI38" s="808"/>
      <c r="AJ38" s="809"/>
      <c r="AK38" s="876">
        <v>26</v>
      </c>
      <c r="AL38" s="877"/>
      <c r="AM38" s="877"/>
      <c r="AN38" s="877"/>
      <c r="AO38" s="877"/>
      <c r="AP38" s="877">
        <v>272</v>
      </c>
      <c r="AQ38" s="877"/>
      <c r="AR38" s="877"/>
      <c r="AS38" s="877"/>
      <c r="AT38" s="877"/>
      <c r="AU38" s="877">
        <v>163</v>
      </c>
      <c r="AV38" s="877"/>
      <c r="AW38" s="877"/>
      <c r="AX38" s="877"/>
      <c r="AY38" s="877"/>
      <c r="AZ38" s="878" t="s">
        <v>592</v>
      </c>
      <c r="BA38" s="878"/>
      <c r="BB38" s="878"/>
      <c r="BC38" s="878"/>
      <c r="BD38" s="878"/>
      <c r="BE38" s="874" t="s">
        <v>421</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30"/>
      <c r="DW38" s="831"/>
      <c r="DX38" s="831"/>
      <c r="DY38" s="831"/>
      <c r="DZ38" s="832"/>
      <c r="EA38" s="247"/>
    </row>
    <row r="39" spans="1:131" s="248" customFormat="1" ht="26.25" customHeight="1" x14ac:dyDescent="0.15">
      <c r="A39" s="267">
        <v>12</v>
      </c>
      <c r="B39" s="801" t="s">
        <v>422</v>
      </c>
      <c r="C39" s="802"/>
      <c r="D39" s="802"/>
      <c r="E39" s="802"/>
      <c r="F39" s="802"/>
      <c r="G39" s="802"/>
      <c r="H39" s="802"/>
      <c r="I39" s="802"/>
      <c r="J39" s="802"/>
      <c r="K39" s="802"/>
      <c r="L39" s="802"/>
      <c r="M39" s="802"/>
      <c r="N39" s="802"/>
      <c r="O39" s="802"/>
      <c r="P39" s="803"/>
      <c r="Q39" s="804">
        <v>1074</v>
      </c>
      <c r="R39" s="805"/>
      <c r="S39" s="805"/>
      <c r="T39" s="805"/>
      <c r="U39" s="805"/>
      <c r="V39" s="805">
        <v>957</v>
      </c>
      <c r="W39" s="805"/>
      <c r="X39" s="805"/>
      <c r="Y39" s="805"/>
      <c r="Z39" s="805"/>
      <c r="AA39" s="805">
        <v>117</v>
      </c>
      <c r="AB39" s="805"/>
      <c r="AC39" s="805"/>
      <c r="AD39" s="805"/>
      <c r="AE39" s="806"/>
      <c r="AF39" s="807">
        <v>1580</v>
      </c>
      <c r="AG39" s="808"/>
      <c r="AH39" s="808"/>
      <c r="AI39" s="808"/>
      <c r="AJ39" s="809"/>
      <c r="AK39" s="876" t="s">
        <v>592</v>
      </c>
      <c r="AL39" s="877"/>
      <c r="AM39" s="877"/>
      <c r="AN39" s="877"/>
      <c r="AO39" s="877"/>
      <c r="AP39" s="877">
        <v>4748</v>
      </c>
      <c r="AQ39" s="877"/>
      <c r="AR39" s="877"/>
      <c r="AS39" s="877"/>
      <c r="AT39" s="877"/>
      <c r="AU39" s="877" t="s">
        <v>592</v>
      </c>
      <c r="AV39" s="877"/>
      <c r="AW39" s="877"/>
      <c r="AX39" s="877"/>
      <c r="AY39" s="877"/>
      <c r="AZ39" s="878" t="s">
        <v>592</v>
      </c>
      <c r="BA39" s="878"/>
      <c r="BB39" s="878"/>
      <c r="BC39" s="878"/>
      <c r="BD39" s="878"/>
      <c r="BE39" s="874" t="s">
        <v>421</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30"/>
      <c r="DW39" s="831"/>
      <c r="DX39" s="831"/>
      <c r="DY39" s="831"/>
      <c r="DZ39" s="832"/>
      <c r="EA39" s="247"/>
    </row>
    <row r="40" spans="1:131" s="248" customFormat="1" ht="26.25" customHeight="1" x14ac:dyDescent="0.15">
      <c r="A40" s="262">
        <v>13</v>
      </c>
      <c r="B40" s="801" t="s">
        <v>423</v>
      </c>
      <c r="C40" s="802"/>
      <c r="D40" s="802"/>
      <c r="E40" s="802"/>
      <c r="F40" s="802"/>
      <c r="G40" s="802"/>
      <c r="H40" s="802"/>
      <c r="I40" s="802"/>
      <c r="J40" s="802"/>
      <c r="K40" s="802"/>
      <c r="L40" s="802"/>
      <c r="M40" s="802"/>
      <c r="N40" s="802"/>
      <c r="O40" s="802"/>
      <c r="P40" s="803"/>
      <c r="Q40" s="804">
        <v>16</v>
      </c>
      <c r="R40" s="805"/>
      <c r="S40" s="805"/>
      <c r="T40" s="805"/>
      <c r="U40" s="805"/>
      <c r="V40" s="805">
        <v>13</v>
      </c>
      <c r="W40" s="805"/>
      <c r="X40" s="805"/>
      <c r="Y40" s="805"/>
      <c r="Z40" s="805"/>
      <c r="AA40" s="805">
        <v>3</v>
      </c>
      <c r="AB40" s="805"/>
      <c r="AC40" s="805"/>
      <c r="AD40" s="805"/>
      <c r="AE40" s="806"/>
      <c r="AF40" s="807">
        <v>3</v>
      </c>
      <c r="AG40" s="808"/>
      <c r="AH40" s="808"/>
      <c r="AI40" s="808"/>
      <c r="AJ40" s="809"/>
      <c r="AK40" s="876">
        <v>11</v>
      </c>
      <c r="AL40" s="877"/>
      <c r="AM40" s="877"/>
      <c r="AN40" s="877"/>
      <c r="AO40" s="877"/>
      <c r="AP40" s="877">
        <v>24</v>
      </c>
      <c r="AQ40" s="877"/>
      <c r="AR40" s="877"/>
      <c r="AS40" s="877"/>
      <c r="AT40" s="877"/>
      <c r="AU40" s="877">
        <v>18</v>
      </c>
      <c r="AV40" s="877"/>
      <c r="AW40" s="877"/>
      <c r="AX40" s="877"/>
      <c r="AY40" s="877"/>
      <c r="AZ40" s="878" t="s">
        <v>592</v>
      </c>
      <c r="BA40" s="878"/>
      <c r="BB40" s="878"/>
      <c r="BC40" s="878"/>
      <c r="BD40" s="878"/>
      <c r="BE40" s="874" t="s">
        <v>424</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30"/>
      <c r="DW62" s="831"/>
      <c r="DX62" s="831"/>
      <c r="DY62" s="831"/>
      <c r="DZ62" s="832"/>
      <c r="EA62" s="247"/>
    </row>
    <row r="63" spans="1:131" s="248" customFormat="1" ht="26.25" customHeight="1" thickBot="1" x14ac:dyDescent="0.2">
      <c r="A63" s="265" t="s">
        <v>394</v>
      </c>
      <c r="B63" s="836" t="s">
        <v>426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7711</v>
      </c>
      <c r="AG63" s="888"/>
      <c r="AH63" s="888"/>
      <c r="AI63" s="888"/>
      <c r="AJ63" s="889"/>
      <c r="AK63" s="890"/>
      <c r="AL63" s="885"/>
      <c r="AM63" s="885"/>
      <c r="AN63" s="885"/>
      <c r="AO63" s="885"/>
      <c r="AP63" s="888">
        <v>61942</v>
      </c>
      <c r="AQ63" s="888"/>
      <c r="AR63" s="888"/>
      <c r="AS63" s="888"/>
      <c r="AT63" s="888"/>
      <c r="AU63" s="888">
        <v>17627</v>
      </c>
      <c r="AV63" s="888"/>
      <c r="AW63" s="888"/>
      <c r="AX63" s="888"/>
      <c r="AY63" s="888"/>
      <c r="AZ63" s="892"/>
      <c r="BA63" s="892"/>
      <c r="BB63" s="892"/>
      <c r="BC63" s="892"/>
      <c r="BD63" s="892"/>
      <c r="BE63" s="893"/>
      <c r="BF63" s="893"/>
      <c r="BG63" s="893"/>
      <c r="BH63" s="893"/>
      <c r="BI63" s="894"/>
      <c r="BJ63" s="895" t="s">
        <v>408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30"/>
      <c r="DW64" s="831"/>
      <c r="DX64" s="831"/>
      <c r="DY64" s="831"/>
      <c r="DZ64" s="832"/>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30"/>
      <c r="DW65" s="831"/>
      <c r="DX65" s="831"/>
      <c r="DY65" s="831"/>
      <c r="DZ65" s="832"/>
      <c r="EA65" s="247"/>
    </row>
    <row r="66" spans="1:131" s="248" customFormat="1" ht="26.25" customHeight="1" x14ac:dyDescent="0.15">
      <c r="A66" s="786" t="s">
        <v>428</v>
      </c>
      <c r="B66" s="787"/>
      <c r="C66" s="787"/>
      <c r="D66" s="787"/>
      <c r="E66" s="787"/>
      <c r="F66" s="787"/>
      <c r="G66" s="787"/>
      <c r="H66" s="787"/>
      <c r="I66" s="787"/>
      <c r="J66" s="787"/>
      <c r="K66" s="787"/>
      <c r="L66" s="787"/>
      <c r="M66" s="787"/>
      <c r="N66" s="787"/>
      <c r="O66" s="787"/>
      <c r="P66" s="788"/>
      <c r="Q66" s="763" t="s">
        <v>429</v>
      </c>
      <c r="R66" s="764"/>
      <c r="S66" s="764"/>
      <c r="T66" s="764"/>
      <c r="U66" s="765"/>
      <c r="V66" s="763" t="s">
        <v>399</v>
      </c>
      <c r="W66" s="764"/>
      <c r="X66" s="764"/>
      <c r="Y66" s="764"/>
      <c r="Z66" s="765"/>
      <c r="AA66" s="763" t="s">
        <v>430</v>
      </c>
      <c r="AB66" s="764"/>
      <c r="AC66" s="764"/>
      <c r="AD66" s="764"/>
      <c r="AE66" s="765"/>
      <c r="AF66" s="898" t="s">
        <v>401</v>
      </c>
      <c r="AG66" s="859"/>
      <c r="AH66" s="859"/>
      <c r="AI66" s="859"/>
      <c r="AJ66" s="899"/>
      <c r="AK66" s="763" t="s">
        <v>402</v>
      </c>
      <c r="AL66" s="787"/>
      <c r="AM66" s="787"/>
      <c r="AN66" s="787"/>
      <c r="AO66" s="788"/>
      <c r="AP66" s="763" t="s">
        <v>431</v>
      </c>
      <c r="AQ66" s="764"/>
      <c r="AR66" s="764"/>
      <c r="AS66" s="764"/>
      <c r="AT66" s="765"/>
      <c r="AU66" s="763" t="s">
        <v>432</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8" t="s">
        <v>600</v>
      </c>
      <c r="C68" s="919"/>
      <c r="D68" s="919"/>
      <c r="E68" s="919"/>
      <c r="F68" s="919"/>
      <c r="G68" s="919"/>
      <c r="H68" s="919"/>
      <c r="I68" s="919"/>
      <c r="J68" s="919"/>
      <c r="K68" s="919"/>
      <c r="L68" s="919"/>
      <c r="M68" s="919"/>
      <c r="N68" s="919"/>
      <c r="O68" s="919"/>
      <c r="P68" s="920"/>
      <c r="Q68" s="921">
        <v>1256</v>
      </c>
      <c r="R68" s="913"/>
      <c r="S68" s="913"/>
      <c r="T68" s="913"/>
      <c r="U68" s="914"/>
      <c r="V68" s="912">
        <v>1255</v>
      </c>
      <c r="W68" s="913"/>
      <c r="X68" s="913"/>
      <c r="Y68" s="913"/>
      <c r="Z68" s="914"/>
      <c r="AA68" s="912">
        <v>1</v>
      </c>
      <c r="AB68" s="913"/>
      <c r="AC68" s="913"/>
      <c r="AD68" s="913"/>
      <c r="AE68" s="914"/>
      <c r="AF68" s="912">
        <v>2</v>
      </c>
      <c r="AG68" s="913"/>
      <c r="AH68" s="913"/>
      <c r="AI68" s="913"/>
      <c r="AJ68" s="914"/>
      <c r="AK68" s="912">
        <v>938</v>
      </c>
      <c r="AL68" s="913"/>
      <c r="AM68" s="913"/>
      <c r="AN68" s="913"/>
      <c r="AO68" s="914"/>
      <c r="AP68" s="912">
        <v>130</v>
      </c>
      <c r="AQ68" s="913"/>
      <c r="AR68" s="913"/>
      <c r="AS68" s="913"/>
      <c r="AT68" s="914"/>
      <c r="AU68" s="915">
        <v>105</v>
      </c>
      <c r="AV68" s="915"/>
      <c r="AW68" s="915"/>
      <c r="AX68" s="915"/>
      <c r="AY68" s="915"/>
      <c r="AZ68" s="916"/>
      <c r="BA68" s="916"/>
      <c r="BB68" s="916"/>
      <c r="BC68" s="916"/>
      <c r="BD68" s="917"/>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22" t="s">
        <v>601</v>
      </c>
      <c r="C69" s="923"/>
      <c r="D69" s="923"/>
      <c r="E69" s="923"/>
      <c r="F69" s="923"/>
      <c r="G69" s="923"/>
      <c r="H69" s="923"/>
      <c r="I69" s="923"/>
      <c r="J69" s="923"/>
      <c r="K69" s="923"/>
      <c r="L69" s="923"/>
      <c r="M69" s="923"/>
      <c r="N69" s="923"/>
      <c r="O69" s="923"/>
      <c r="P69" s="924"/>
      <c r="Q69" s="925">
        <v>1514</v>
      </c>
      <c r="R69" s="926"/>
      <c r="S69" s="926"/>
      <c r="T69" s="926"/>
      <c r="U69" s="876"/>
      <c r="V69" s="927">
        <v>1330</v>
      </c>
      <c r="W69" s="926"/>
      <c r="X69" s="926"/>
      <c r="Y69" s="926"/>
      <c r="Z69" s="876"/>
      <c r="AA69" s="927">
        <v>184</v>
      </c>
      <c r="AB69" s="926"/>
      <c r="AC69" s="926"/>
      <c r="AD69" s="926"/>
      <c r="AE69" s="876"/>
      <c r="AF69" s="927">
        <v>184</v>
      </c>
      <c r="AG69" s="926"/>
      <c r="AH69" s="926"/>
      <c r="AI69" s="926"/>
      <c r="AJ69" s="876"/>
      <c r="AK69" s="927" t="s">
        <v>603</v>
      </c>
      <c r="AL69" s="926"/>
      <c r="AM69" s="926"/>
      <c r="AN69" s="926"/>
      <c r="AO69" s="876"/>
      <c r="AP69" s="927" t="s">
        <v>603</v>
      </c>
      <c r="AQ69" s="926"/>
      <c r="AR69" s="926"/>
      <c r="AS69" s="926"/>
      <c r="AT69" s="876"/>
      <c r="AU69" s="877" t="s">
        <v>603</v>
      </c>
      <c r="AV69" s="877"/>
      <c r="AW69" s="877"/>
      <c r="AX69" s="877"/>
      <c r="AY69" s="877"/>
      <c r="AZ69" s="928"/>
      <c r="BA69" s="928"/>
      <c r="BB69" s="928"/>
      <c r="BC69" s="928"/>
      <c r="BD69" s="929"/>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22" t="s">
        <v>602</v>
      </c>
      <c r="C70" s="923"/>
      <c r="D70" s="923"/>
      <c r="E70" s="923"/>
      <c r="F70" s="923"/>
      <c r="G70" s="923"/>
      <c r="H70" s="923"/>
      <c r="I70" s="923"/>
      <c r="J70" s="923"/>
      <c r="K70" s="923"/>
      <c r="L70" s="923"/>
      <c r="M70" s="923"/>
      <c r="N70" s="923"/>
      <c r="O70" s="923"/>
      <c r="P70" s="924"/>
      <c r="Q70" s="925">
        <v>166</v>
      </c>
      <c r="R70" s="926"/>
      <c r="S70" s="926"/>
      <c r="T70" s="926"/>
      <c r="U70" s="876"/>
      <c r="V70" s="927">
        <v>166</v>
      </c>
      <c r="W70" s="926"/>
      <c r="X70" s="926"/>
      <c r="Y70" s="926"/>
      <c r="Z70" s="876"/>
      <c r="AA70" s="927" t="s">
        <v>603</v>
      </c>
      <c r="AB70" s="926"/>
      <c r="AC70" s="926"/>
      <c r="AD70" s="926"/>
      <c r="AE70" s="876"/>
      <c r="AF70" s="927">
        <v>6</v>
      </c>
      <c r="AG70" s="926"/>
      <c r="AH70" s="926"/>
      <c r="AI70" s="926"/>
      <c r="AJ70" s="876"/>
      <c r="AK70" s="927">
        <v>130</v>
      </c>
      <c r="AL70" s="926"/>
      <c r="AM70" s="926"/>
      <c r="AN70" s="926"/>
      <c r="AO70" s="876"/>
      <c r="AP70" s="927">
        <v>974</v>
      </c>
      <c r="AQ70" s="926"/>
      <c r="AR70" s="926"/>
      <c r="AS70" s="926"/>
      <c r="AT70" s="876"/>
      <c r="AU70" s="927">
        <v>283</v>
      </c>
      <c r="AV70" s="926"/>
      <c r="AW70" s="926"/>
      <c r="AX70" s="926"/>
      <c r="AY70" s="876"/>
      <c r="AZ70" s="928"/>
      <c r="BA70" s="928"/>
      <c r="BB70" s="928"/>
      <c r="BC70" s="928"/>
      <c r="BD70" s="929"/>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22"/>
      <c r="C71" s="923"/>
      <c r="D71" s="923"/>
      <c r="E71" s="923"/>
      <c r="F71" s="923"/>
      <c r="G71" s="923"/>
      <c r="H71" s="923"/>
      <c r="I71" s="923"/>
      <c r="J71" s="923"/>
      <c r="K71" s="923"/>
      <c r="L71" s="923"/>
      <c r="M71" s="923"/>
      <c r="N71" s="923"/>
      <c r="O71" s="923"/>
      <c r="P71" s="924"/>
      <c r="Q71" s="930"/>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8"/>
      <c r="BA71" s="928"/>
      <c r="BB71" s="928"/>
      <c r="BC71" s="928"/>
      <c r="BD71" s="929"/>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22"/>
      <c r="C72" s="923"/>
      <c r="D72" s="923"/>
      <c r="E72" s="923"/>
      <c r="F72" s="923"/>
      <c r="G72" s="923"/>
      <c r="H72" s="923"/>
      <c r="I72" s="923"/>
      <c r="J72" s="923"/>
      <c r="K72" s="923"/>
      <c r="L72" s="923"/>
      <c r="M72" s="923"/>
      <c r="N72" s="923"/>
      <c r="O72" s="923"/>
      <c r="P72" s="924"/>
      <c r="Q72" s="930"/>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8"/>
      <c r="BA72" s="928"/>
      <c r="BB72" s="928"/>
      <c r="BC72" s="928"/>
      <c r="BD72" s="929"/>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22"/>
      <c r="C73" s="923"/>
      <c r="D73" s="923"/>
      <c r="E73" s="923"/>
      <c r="F73" s="923"/>
      <c r="G73" s="923"/>
      <c r="H73" s="923"/>
      <c r="I73" s="923"/>
      <c r="J73" s="923"/>
      <c r="K73" s="923"/>
      <c r="L73" s="923"/>
      <c r="M73" s="923"/>
      <c r="N73" s="923"/>
      <c r="O73" s="923"/>
      <c r="P73" s="924"/>
      <c r="Q73" s="930"/>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8"/>
      <c r="BA73" s="928"/>
      <c r="BB73" s="928"/>
      <c r="BC73" s="928"/>
      <c r="BD73" s="929"/>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22"/>
      <c r="C74" s="923"/>
      <c r="D74" s="923"/>
      <c r="E74" s="923"/>
      <c r="F74" s="923"/>
      <c r="G74" s="923"/>
      <c r="H74" s="923"/>
      <c r="I74" s="923"/>
      <c r="J74" s="923"/>
      <c r="K74" s="923"/>
      <c r="L74" s="923"/>
      <c r="M74" s="923"/>
      <c r="N74" s="923"/>
      <c r="O74" s="923"/>
      <c r="P74" s="924"/>
      <c r="Q74" s="930"/>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8"/>
      <c r="BA74" s="928"/>
      <c r="BB74" s="928"/>
      <c r="BC74" s="928"/>
      <c r="BD74" s="929"/>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22"/>
      <c r="C75" s="923"/>
      <c r="D75" s="923"/>
      <c r="E75" s="923"/>
      <c r="F75" s="923"/>
      <c r="G75" s="923"/>
      <c r="H75" s="923"/>
      <c r="I75" s="923"/>
      <c r="J75" s="923"/>
      <c r="K75" s="923"/>
      <c r="L75" s="923"/>
      <c r="M75" s="923"/>
      <c r="N75" s="923"/>
      <c r="O75" s="923"/>
      <c r="P75" s="924"/>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8"/>
      <c r="BA75" s="928"/>
      <c r="BB75" s="928"/>
      <c r="BC75" s="928"/>
      <c r="BD75" s="929"/>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22"/>
      <c r="C76" s="923"/>
      <c r="D76" s="923"/>
      <c r="E76" s="923"/>
      <c r="F76" s="923"/>
      <c r="G76" s="923"/>
      <c r="H76" s="923"/>
      <c r="I76" s="923"/>
      <c r="J76" s="923"/>
      <c r="K76" s="923"/>
      <c r="L76" s="923"/>
      <c r="M76" s="923"/>
      <c r="N76" s="923"/>
      <c r="O76" s="923"/>
      <c r="P76" s="924"/>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8"/>
      <c r="BA76" s="928"/>
      <c r="BB76" s="928"/>
      <c r="BC76" s="928"/>
      <c r="BD76" s="929"/>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22"/>
      <c r="C77" s="923"/>
      <c r="D77" s="923"/>
      <c r="E77" s="923"/>
      <c r="F77" s="923"/>
      <c r="G77" s="923"/>
      <c r="H77" s="923"/>
      <c r="I77" s="923"/>
      <c r="J77" s="923"/>
      <c r="K77" s="923"/>
      <c r="L77" s="923"/>
      <c r="M77" s="923"/>
      <c r="N77" s="923"/>
      <c r="O77" s="923"/>
      <c r="P77" s="924"/>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8"/>
      <c r="BA77" s="928"/>
      <c r="BB77" s="928"/>
      <c r="BC77" s="928"/>
      <c r="BD77" s="929"/>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22"/>
      <c r="C78" s="923"/>
      <c r="D78" s="923"/>
      <c r="E78" s="923"/>
      <c r="F78" s="923"/>
      <c r="G78" s="923"/>
      <c r="H78" s="923"/>
      <c r="I78" s="923"/>
      <c r="J78" s="923"/>
      <c r="K78" s="923"/>
      <c r="L78" s="923"/>
      <c r="M78" s="923"/>
      <c r="N78" s="923"/>
      <c r="O78" s="923"/>
      <c r="P78" s="924"/>
      <c r="Q78" s="930"/>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8"/>
      <c r="BA78" s="928"/>
      <c r="BB78" s="928"/>
      <c r="BC78" s="928"/>
      <c r="BD78" s="929"/>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22"/>
      <c r="C79" s="923"/>
      <c r="D79" s="923"/>
      <c r="E79" s="923"/>
      <c r="F79" s="923"/>
      <c r="G79" s="923"/>
      <c r="H79" s="923"/>
      <c r="I79" s="923"/>
      <c r="J79" s="923"/>
      <c r="K79" s="923"/>
      <c r="L79" s="923"/>
      <c r="M79" s="923"/>
      <c r="N79" s="923"/>
      <c r="O79" s="923"/>
      <c r="P79" s="924"/>
      <c r="Q79" s="930"/>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8"/>
      <c r="BA79" s="928"/>
      <c r="BB79" s="928"/>
      <c r="BC79" s="928"/>
      <c r="BD79" s="929"/>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2"/>
      <c r="C80" s="923"/>
      <c r="D80" s="923"/>
      <c r="E80" s="923"/>
      <c r="F80" s="923"/>
      <c r="G80" s="923"/>
      <c r="H80" s="923"/>
      <c r="I80" s="923"/>
      <c r="J80" s="923"/>
      <c r="K80" s="923"/>
      <c r="L80" s="923"/>
      <c r="M80" s="923"/>
      <c r="N80" s="923"/>
      <c r="O80" s="923"/>
      <c r="P80" s="924"/>
      <c r="Q80" s="930"/>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8"/>
      <c r="BA80" s="928"/>
      <c r="BB80" s="928"/>
      <c r="BC80" s="928"/>
      <c r="BD80" s="929"/>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2"/>
      <c r="C81" s="923"/>
      <c r="D81" s="923"/>
      <c r="E81" s="923"/>
      <c r="F81" s="923"/>
      <c r="G81" s="923"/>
      <c r="H81" s="923"/>
      <c r="I81" s="923"/>
      <c r="J81" s="923"/>
      <c r="K81" s="923"/>
      <c r="L81" s="923"/>
      <c r="M81" s="923"/>
      <c r="N81" s="923"/>
      <c r="O81" s="923"/>
      <c r="P81" s="924"/>
      <c r="Q81" s="930"/>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8"/>
      <c r="BA81" s="928"/>
      <c r="BB81" s="928"/>
      <c r="BC81" s="928"/>
      <c r="BD81" s="929"/>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2"/>
      <c r="C82" s="923"/>
      <c r="D82" s="923"/>
      <c r="E82" s="923"/>
      <c r="F82" s="923"/>
      <c r="G82" s="923"/>
      <c r="H82" s="923"/>
      <c r="I82" s="923"/>
      <c r="J82" s="923"/>
      <c r="K82" s="923"/>
      <c r="L82" s="923"/>
      <c r="M82" s="923"/>
      <c r="N82" s="923"/>
      <c r="O82" s="923"/>
      <c r="P82" s="924"/>
      <c r="Q82" s="930"/>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8"/>
      <c r="BA82" s="928"/>
      <c r="BB82" s="928"/>
      <c r="BC82" s="928"/>
      <c r="BD82" s="929"/>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2"/>
      <c r="C83" s="923"/>
      <c r="D83" s="923"/>
      <c r="E83" s="923"/>
      <c r="F83" s="923"/>
      <c r="G83" s="923"/>
      <c r="H83" s="923"/>
      <c r="I83" s="923"/>
      <c r="J83" s="923"/>
      <c r="K83" s="923"/>
      <c r="L83" s="923"/>
      <c r="M83" s="923"/>
      <c r="N83" s="923"/>
      <c r="O83" s="923"/>
      <c r="P83" s="924"/>
      <c r="Q83" s="930"/>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8"/>
      <c r="BA83" s="928"/>
      <c r="BB83" s="928"/>
      <c r="BC83" s="928"/>
      <c r="BD83" s="929"/>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2"/>
      <c r="C84" s="923"/>
      <c r="D84" s="923"/>
      <c r="E84" s="923"/>
      <c r="F84" s="923"/>
      <c r="G84" s="923"/>
      <c r="H84" s="923"/>
      <c r="I84" s="923"/>
      <c r="J84" s="923"/>
      <c r="K84" s="923"/>
      <c r="L84" s="923"/>
      <c r="M84" s="923"/>
      <c r="N84" s="923"/>
      <c r="O84" s="923"/>
      <c r="P84" s="924"/>
      <c r="Q84" s="930"/>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8"/>
      <c r="BA84" s="928"/>
      <c r="BB84" s="928"/>
      <c r="BC84" s="928"/>
      <c r="BD84" s="929"/>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2"/>
      <c r="C85" s="923"/>
      <c r="D85" s="923"/>
      <c r="E85" s="923"/>
      <c r="F85" s="923"/>
      <c r="G85" s="923"/>
      <c r="H85" s="923"/>
      <c r="I85" s="923"/>
      <c r="J85" s="923"/>
      <c r="K85" s="923"/>
      <c r="L85" s="923"/>
      <c r="M85" s="923"/>
      <c r="N85" s="923"/>
      <c r="O85" s="923"/>
      <c r="P85" s="924"/>
      <c r="Q85" s="930"/>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8"/>
      <c r="BA85" s="928"/>
      <c r="BB85" s="928"/>
      <c r="BC85" s="928"/>
      <c r="BD85" s="929"/>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2"/>
      <c r="C86" s="923"/>
      <c r="D86" s="923"/>
      <c r="E86" s="923"/>
      <c r="F86" s="923"/>
      <c r="G86" s="923"/>
      <c r="H86" s="923"/>
      <c r="I86" s="923"/>
      <c r="J86" s="923"/>
      <c r="K86" s="923"/>
      <c r="L86" s="923"/>
      <c r="M86" s="923"/>
      <c r="N86" s="923"/>
      <c r="O86" s="923"/>
      <c r="P86" s="924"/>
      <c r="Q86" s="930"/>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8"/>
      <c r="BA86" s="928"/>
      <c r="BB86" s="928"/>
      <c r="BC86" s="928"/>
      <c r="BD86" s="929"/>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433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192</v>
      </c>
      <c r="AG88" s="888"/>
      <c r="AH88" s="888"/>
      <c r="AI88" s="888"/>
      <c r="AJ88" s="888"/>
      <c r="AK88" s="885"/>
      <c r="AL88" s="885"/>
      <c r="AM88" s="885"/>
      <c r="AN88" s="885"/>
      <c r="AO88" s="885"/>
      <c r="AP88" s="888">
        <v>1104</v>
      </c>
      <c r="AQ88" s="888"/>
      <c r="AR88" s="888"/>
      <c r="AS88" s="888"/>
      <c r="AT88" s="888"/>
      <c r="AU88" s="888">
        <v>388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434</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v>171</v>
      </c>
      <c r="CS102" s="896"/>
      <c r="CT102" s="896"/>
      <c r="CU102" s="896"/>
      <c r="CV102" s="942"/>
      <c r="CW102" s="941" t="s">
        <v>604</v>
      </c>
      <c r="CX102" s="896"/>
      <c r="CY102" s="896"/>
      <c r="CZ102" s="896"/>
      <c r="DA102" s="942"/>
      <c r="DB102" s="941" t="s">
        <v>604</v>
      </c>
      <c r="DC102" s="896"/>
      <c r="DD102" s="896"/>
      <c r="DE102" s="896"/>
      <c r="DF102" s="942"/>
      <c r="DG102" s="941" t="s">
        <v>604</v>
      </c>
      <c r="DH102" s="896"/>
      <c r="DI102" s="896"/>
      <c r="DJ102" s="896"/>
      <c r="DK102" s="942"/>
      <c r="DL102" s="941" t="s">
        <v>604</v>
      </c>
      <c r="DM102" s="896"/>
      <c r="DN102" s="896"/>
      <c r="DO102" s="896"/>
      <c r="DP102" s="942"/>
      <c r="DQ102" s="941" t="s">
        <v>604</v>
      </c>
      <c r="DR102" s="896"/>
      <c r="DS102" s="896"/>
      <c r="DT102" s="896"/>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435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436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439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441</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442</v>
      </c>
      <c r="AB109" s="944"/>
      <c r="AC109" s="944"/>
      <c r="AD109" s="944"/>
      <c r="AE109" s="945"/>
      <c r="AF109" s="943" t="s">
        <v>310</v>
      </c>
      <c r="AG109" s="944"/>
      <c r="AH109" s="944"/>
      <c r="AI109" s="944"/>
      <c r="AJ109" s="945"/>
      <c r="AK109" s="943" t="s">
        <v>309</v>
      </c>
      <c r="AL109" s="944"/>
      <c r="AM109" s="944"/>
      <c r="AN109" s="944"/>
      <c r="AO109" s="945"/>
      <c r="AP109" s="943" t="s">
        <v>443</v>
      </c>
      <c r="AQ109" s="944"/>
      <c r="AR109" s="944"/>
      <c r="AS109" s="944"/>
      <c r="AT109" s="946"/>
      <c r="AU109" s="963" t="s">
        <v>441</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442</v>
      </c>
      <c r="BR109" s="944"/>
      <c r="BS109" s="944"/>
      <c r="BT109" s="944"/>
      <c r="BU109" s="945"/>
      <c r="BV109" s="943" t="s">
        <v>310</v>
      </c>
      <c r="BW109" s="944"/>
      <c r="BX109" s="944"/>
      <c r="BY109" s="944"/>
      <c r="BZ109" s="945"/>
      <c r="CA109" s="943" t="s">
        <v>309</v>
      </c>
      <c r="CB109" s="944"/>
      <c r="CC109" s="944"/>
      <c r="CD109" s="944"/>
      <c r="CE109" s="945"/>
      <c r="CF109" s="964" t="s">
        <v>443</v>
      </c>
      <c r="CG109" s="964"/>
      <c r="CH109" s="964"/>
      <c r="CI109" s="964"/>
      <c r="CJ109" s="964"/>
      <c r="CK109" s="943" t="s">
        <v>444</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442</v>
      </c>
      <c r="DH109" s="944"/>
      <c r="DI109" s="944"/>
      <c r="DJ109" s="944"/>
      <c r="DK109" s="945"/>
      <c r="DL109" s="943" t="s">
        <v>310</v>
      </c>
      <c r="DM109" s="944"/>
      <c r="DN109" s="944"/>
      <c r="DO109" s="944"/>
      <c r="DP109" s="945"/>
      <c r="DQ109" s="943" t="s">
        <v>309</v>
      </c>
      <c r="DR109" s="944"/>
      <c r="DS109" s="944"/>
      <c r="DT109" s="944"/>
      <c r="DU109" s="945"/>
      <c r="DV109" s="943" t="s">
        <v>443</v>
      </c>
      <c r="DW109" s="944"/>
      <c r="DX109" s="944"/>
      <c r="DY109" s="944"/>
      <c r="DZ109" s="946"/>
    </row>
    <row r="110" spans="1:131" s="247" customFormat="1" ht="26.25" customHeight="1" x14ac:dyDescent="0.15">
      <c r="A110" s="947" t="s">
        <v>445</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12481997</v>
      </c>
      <c r="AB110" s="951"/>
      <c r="AC110" s="951"/>
      <c r="AD110" s="951"/>
      <c r="AE110" s="952"/>
      <c r="AF110" s="953">
        <v>12652580</v>
      </c>
      <c r="AG110" s="951"/>
      <c r="AH110" s="951"/>
      <c r="AI110" s="951"/>
      <c r="AJ110" s="952"/>
      <c r="AK110" s="953">
        <v>13023463</v>
      </c>
      <c r="AL110" s="951"/>
      <c r="AM110" s="951"/>
      <c r="AN110" s="951"/>
      <c r="AO110" s="952"/>
      <c r="AP110" s="954">
        <v>32.799999999999997</v>
      </c>
      <c r="AQ110" s="955"/>
      <c r="AR110" s="955"/>
      <c r="AS110" s="955"/>
      <c r="AT110" s="956"/>
      <c r="AU110" s="957" t="s">
        <v>73</v>
      </c>
      <c r="AV110" s="958"/>
      <c r="AW110" s="958"/>
      <c r="AX110" s="958"/>
      <c r="AY110" s="958"/>
      <c r="AZ110" s="999" t="s">
        <v>446</v>
      </c>
      <c r="BA110" s="948"/>
      <c r="BB110" s="948"/>
      <c r="BC110" s="948"/>
      <c r="BD110" s="948"/>
      <c r="BE110" s="948"/>
      <c r="BF110" s="948"/>
      <c r="BG110" s="948"/>
      <c r="BH110" s="948"/>
      <c r="BI110" s="948"/>
      <c r="BJ110" s="948"/>
      <c r="BK110" s="948"/>
      <c r="BL110" s="948"/>
      <c r="BM110" s="948"/>
      <c r="BN110" s="948"/>
      <c r="BO110" s="948"/>
      <c r="BP110" s="949"/>
      <c r="BQ110" s="985">
        <v>123898085</v>
      </c>
      <c r="BR110" s="986"/>
      <c r="BS110" s="986"/>
      <c r="BT110" s="986"/>
      <c r="BU110" s="986"/>
      <c r="BV110" s="986">
        <v>121350701</v>
      </c>
      <c r="BW110" s="986"/>
      <c r="BX110" s="986"/>
      <c r="BY110" s="986"/>
      <c r="BZ110" s="986"/>
      <c r="CA110" s="986">
        <v>116543877</v>
      </c>
      <c r="CB110" s="986"/>
      <c r="CC110" s="986"/>
      <c r="CD110" s="986"/>
      <c r="CE110" s="986"/>
      <c r="CF110" s="1000">
        <v>293.39999999999998</v>
      </c>
      <c r="CG110" s="1001"/>
      <c r="CH110" s="1001"/>
      <c r="CI110" s="1001"/>
      <c r="CJ110" s="1001"/>
      <c r="CK110" s="1002" t="s">
        <v>447</v>
      </c>
      <c r="CL110" s="1003"/>
      <c r="CM110" s="982" t="s">
        <v>448</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129</v>
      </c>
      <c r="DH110" s="986"/>
      <c r="DI110" s="986"/>
      <c r="DJ110" s="986"/>
      <c r="DK110" s="986"/>
      <c r="DL110" s="986" t="s">
        <v>449</v>
      </c>
      <c r="DM110" s="986"/>
      <c r="DN110" s="986"/>
      <c r="DO110" s="986"/>
      <c r="DP110" s="986"/>
      <c r="DQ110" s="986" t="s">
        <v>408</v>
      </c>
      <c r="DR110" s="986"/>
      <c r="DS110" s="986"/>
      <c r="DT110" s="986"/>
      <c r="DU110" s="986"/>
      <c r="DV110" s="987" t="s">
        <v>129</v>
      </c>
      <c r="DW110" s="987"/>
      <c r="DX110" s="987"/>
      <c r="DY110" s="987"/>
      <c r="DZ110" s="988"/>
    </row>
    <row r="111" spans="1:131" s="247" customFormat="1" ht="26.25" customHeight="1" x14ac:dyDescent="0.15">
      <c r="A111" s="989" t="s">
        <v>450</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449</v>
      </c>
      <c r="AB111" s="993"/>
      <c r="AC111" s="993"/>
      <c r="AD111" s="993"/>
      <c r="AE111" s="994"/>
      <c r="AF111" s="995" t="s">
        <v>129</v>
      </c>
      <c r="AG111" s="993"/>
      <c r="AH111" s="993"/>
      <c r="AI111" s="993"/>
      <c r="AJ111" s="994"/>
      <c r="AK111" s="995" t="s">
        <v>129</v>
      </c>
      <c r="AL111" s="993"/>
      <c r="AM111" s="993"/>
      <c r="AN111" s="993"/>
      <c r="AO111" s="994"/>
      <c r="AP111" s="996" t="s">
        <v>129</v>
      </c>
      <c r="AQ111" s="997"/>
      <c r="AR111" s="997"/>
      <c r="AS111" s="997"/>
      <c r="AT111" s="998"/>
      <c r="AU111" s="959"/>
      <c r="AV111" s="960"/>
      <c r="AW111" s="960"/>
      <c r="AX111" s="960"/>
      <c r="AY111" s="960"/>
      <c r="AZ111" s="1008" t="s">
        <v>451</v>
      </c>
      <c r="BA111" s="1009"/>
      <c r="BB111" s="1009"/>
      <c r="BC111" s="1009"/>
      <c r="BD111" s="1009"/>
      <c r="BE111" s="1009"/>
      <c r="BF111" s="1009"/>
      <c r="BG111" s="1009"/>
      <c r="BH111" s="1009"/>
      <c r="BI111" s="1009"/>
      <c r="BJ111" s="1009"/>
      <c r="BK111" s="1009"/>
      <c r="BL111" s="1009"/>
      <c r="BM111" s="1009"/>
      <c r="BN111" s="1009"/>
      <c r="BO111" s="1009"/>
      <c r="BP111" s="1010"/>
      <c r="BQ111" s="978">
        <v>943492</v>
      </c>
      <c r="BR111" s="979"/>
      <c r="BS111" s="979"/>
      <c r="BT111" s="979"/>
      <c r="BU111" s="979"/>
      <c r="BV111" s="979">
        <v>805657</v>
      </c>
      <c r="BW111" s="979"/>
      <c r="BX111" s="979"/>
      <c r="BY111" s="979"/>
      <c r="BZ111" s="979"/>
      <c r="CA111" s="979">
        <v>702132</v>
      </c>
      <c r="CB111" s="979"/>
      <c r="CC111" s="979"/>
      <c r="CD111" s="979"/>
      <c r="CE111" s="979"/>
      <c r="CF111" s="973">
        <v>1.8</v>
      </c>
      <c r="CG111" s="974"/>
      <c r="CH111" s="974"/>
      <c r="CI111" s="974"/>
      <c r="CJ111" s="974"/>
      <c r="CK111" s="1004"/>
      <c r="CL111" s="1005"/>
      <c r="CM111" s="975" t="s">
        <v>452</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449</v>
      </c>
      <c r="DH111" s="979"/>
      <c r="DI111" s="979"/>
      <c r="DJ111" s="979"/>
      <c r="DK111" s="979"/>
      <c r="DL111" s="979" t="s">
        <v>408</v>
      </c>
      <c r="DM111" s="979"/>
      <c r="DN111" s="979"/>
      <c r="DO111" s="979"/>
      <c r="DP111" s="979"/>
      <c r="DQ111" s="979" t="s">
        <v>129</v>
      </c>
      <c r="DR111" s="979"/>
      <c r="DS111" s="979"/>
      <c r="DT111" s="979"/>
      <c r="DU111" s="979"/>
      <c r="DV111" s="980" t="s">
        <v>408</v>
      </c>
      <c r="DW111" s="980"/>
      <c r="DX111" s="980"/>
      <c r="DY111" s="980"/>
      <c r="DZ111" s="981"/>
    </row>
    <row r="112" spans="1:131" s="247" customFormat="1" ht="26.25" customHeight="1" x14ac:dyDescent="0.15">
      <c r="A112" s="1011" t="s">
        <v>453</v>
      </c>
      <c r="B112" s="1012"/>
      <c r="C112" s="1009" t="s">
        <v>454</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129</v>
      </c>
      <c r="AB112" s="1018"/>
      <c r="AC112" s="1018"/>
      <c r="AD112" s="1018"/>
      <c r="AE112" s="1019"/>
      <c r="AF112" s="1020" t="s">
        <v>129</v>
      </c>
      <c r="AG112" s="1018"/>
      <c r="AH112" s="1018"/>
      <c r="AI112" s="1018"/>
      <c r="AJ112" s="1019"/>
      <c r="AK112" s="1020" t="s">
        <v>129</v>
      </c>
      <c r="AL112" s="1018"/>
      <c r="AM112" s="1018"/>
      <c r="AN112" s="1018"/>
      <c r="AO112" s="1019"/>
      <c r="AP112" s="1021" t="s">
        <v>129</v>
      </c>
      <c r="AQ112" s="1022"/>
      <c r="AR112" s="1022"/>
      <c r="AS112" s="1022"/>
      <c r="AT112" s="1023"/>
      <c r="AU112" s="959"/>
      <c r="AV112" s="960"/>
      <c r="AW112" s="960"/>
      <c r="AX112" s="960"/>
      <c r="AY112" s="960"/>
      <c r="AZ112" s="1008" t="s">
        <v>455</v>
      </c>
      <c r="BA112" s="1009"/>
      <c r="BB112" s="1009"/>
      <c r="BC112" s="1009"/>
      <c r="BD112" s="1009"/>
      <c r="BE112" s="1009"/>
      <c r="BF112" s="1009"/>
      <c r="BG112" s="1009"/>
      <c r="BH112" s="1009"/>
      <c r="BI112" s="1009"/>
      <c r="BJ112" s="1009"/>
      <c r="BK112" s="1009"/>
      <c r="BL112" s="1009"/>
      <c r="BM112" s="1009"/>
      <c r="BN112" s="1009"/>
      <c r="BO112" s="1009"/>
      <c r="BP112" s="1010"/>
      <c r="BQ112" s="978">
        <v>18877197</v>
      </c>
      <c r="BR112" s="979"/>
      <c r="BS112" s="979"/>
      <c r="BT112" s="979"/>
      <c r="BU112" s="979"/>
      <c r="BV112" s="979">
        <v>18396935</v>
      </c>
      <c r="BW112" s="979"/>
      <c r="BX112" s="979"/>
      <c r="BY112" s="979"/>
      <c r="BZ112" s="979"/>
      <c r="CA112" s="979">
        <v>17625307</v>
      </c>
      <c r="CB112" s="979"/>
      <c r="CC112" s="979"/>
      <c r="CD112" s="979"/>
      <c r="CE112" s="979"/>
      <c r="CF112" s="973">
        <v>44.4</v>
      </c>
      <c r="CG112" s="974"/>
      <c r="CH112" s="974"/>
      <c r="CI112" s="974"/>
      <c r="CJ112" s="974"/>
      <c r="CK112" s="1004"/>
      <c r="CL112" s="1005"/>
      <c r="CM112" s="975" t="s">
        <v>456</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129</v>
      </c>
      <c r="DH112" s="979"/>
      <c r="DI112" s="979"/>
      <c r="DJ112" s="979"/>
      <c r="DK112" s="979"/>
      <c r="DL112" s="979" t="s">
        <v>129</v>
      </c>
      <c r="DM112" s="979"/>
      <c r="DN112" s="979"/>
      <c r="DO112" s="979"/>
      <c r="DP112" s="979"/>
      <c r="DQ112" s="979" t="s">
        <v>129</v>
      </c>
      <c r="DR112" s="979"/>
      <c r="DS112" s="979"/>
      <c r="DT112" s="979"/>
      <c r="DU112" s="979"/>
      <c r="DV112" s="980" t="s">
        <v>408</v>
      </c>
      <c r="DW112" s="980"/>
      <c r="DX112" s="980"/>
      <c r="DY112" s="980"/>
      <c r="DZ112" s="981"/>
    </row>
    <row r="113" spans="1:130" s="247" customFormat="1" ht="26.25" customHeight="1" x14ac:dyDescent="0.15">
      <c r="A113" s="1013"/>
      <c r="B113" s="1014"/>
      <c r="C113" s="1009" t="s">
        <v>457</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1869365</v>
      </c>
      <c r="AB113" s="993"/>
      <c r="AC113" s="993"/>
      <c r="AD113" s="993"/>
      <c r="AE113" s="994"/>
      <c r="AF113" s="995">
        <v>1820194</v>
      </c>
      <c r="AG113" s="993"/>
      <c r="AH113" s="993"/>
      <c r="AI113" s="993"/>
      <c r="AJ113" s="994"/>
      <c r="AK113" s="995">
        <v>1626721</v>
      </c>
      <c r="AL113" s="993"/>
      <c r="AM113" s="993"/>
      <c r="AN113" s="993"/>
      <c r="AO113" s="994"/>
      <c r="AP113" s="996">
        <v>4.0999999999999996</v>
      </c>
      <c r="AQ113" s="997"/>
      <c r="AR113" s="997"/>
      <c r="AS113" s="997"/>
      <c r="AT113" s="998"/>
      <c r="AU113" s="959"/>
      <c r="AV113" s="960"/>
      <c r="AW113" s="960"/>
      <c r="AX113" s="960"/>
      <c r="AY113" s="960"/>
      <c r="AZ113" s="1008" t="s">
        <v>458</v>
      </c>
      <c r="BA113" s="1009"/>
      <c r="BB113" s="1009"/>
      <c r="BC113" s="1009"/>
      <c r="BD113" s="1009"/>
      <c r="BE113" s="1009"/>
      <c r="BF113" s="1009"/>
      <c r="BG113" s="1009"/>
      <c r="BH113" s="1009"/>
      <c r="BI113" s="1009"/>
      <c r="BJ113" s="1009"/>
      <c r="BK113" s="1009"/>
      <c r="BL113" s="1009"/>
      <c r="BM113" s="1009"/>
      <c r="BN113" s="1009"/>
      <c r="BO113" s="1009"/>
      <c r="BP113" s="1010"/>
      <c r="BQ113" s="978">
        <v>1012477</v>
      </c>
      <c r="BR113" s="979"/>
      <c r="BS113" s="979"/>
      <c r="BT113" s="979"/>
      <c r="BU113" s="979"/>
      <c r="BV113" s="979">
        <v>702008</v>
      </c>
      <c r="BW113" s="979"/>
      <c r="BX113" s="979"/>
      <c r="BY113" s="979"/>
      <c r="BZ113" s="979"/>
      <c r="CA113" s="979">
        <v>388176</v>
      </c>
      <c r="CB113" s="979"/>
      <c r="CC113" s="979"/>
      <c r="CD113" s="979"/>
      <c r="CE113" s="979"/>
      <c r="CF113" s="973">
        <v>1</v>
      </c>
      <c r="CG113" s="974"/>
      <c r="CH113" s="974"/>
      <c r="CI113" s="974"/>
      <c r="CJ113" s="974"/>
      <c r="CK113" s="1004"/>
      <c r="CL113" s="1005"/>
      <c r="CM113" s="975" t="s">
        <v>459</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129</v>
      </c>
      <c r="DH113" s="1018"/>
      <c r="DI113" s="1018"/>
      <c r="DJ113" s="1018"/>
      <c r="DK113" s="1019"/>
      <c r="DL113" s="1020" t="s">
        <v>129</v>
      </c>
      <c r="DM113" s="1018"/>
      <c r="DN113" s="1018"/>
      <c r="DO113" s="1018"/>
      <c r="DP113" s="1019"/>
      <c r="DQ113" s="1020" t="s">
        <v>129</v>
      </c>
      <c r="DR113" s="1018"/>
      <c r="DS113" s="1018"/>
      <c r="DT113" s="1018"/>
      <c r="DU113" s="1019"/>
      <c r="DV113" s="1021" t="s">
        <v>129</v>
      </c>
      <c r="DW113" s="1022"/>
      <c r="DX113" s="1022"/>
      <c r="DY113" s="1022"/>
      <c r="DZ113" s="1023"/>
    </row>
    <row r="114" spans="1:130" s="247" customFormat="1" ht="26.25" customHeight="1" x14ac:dyDescent="0.15">
      <c r="A114" s="1013"/>
      <c r="B114" s="1014"/>
      <c r="C114" s="1009" t="s">
        <v>460</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302799</v>
      </c>
      <c r="AB114" s="1018"/>
      <c r="AC114" s="1018"/>
      <c r="AD114" s="1018"/>
      <c r="AE114" s="1019"/>
      <c r="AF114" s="1020">
        <v>299226</v>
      </c>
      <c r="AG114" s="1018"/>
      <c r="AH114" s="1018"/>
      <c r="AI114" s="1018"/>
      <c r="AJ114" s="1019"/>
      <c r="AK114" s="1020">
        <v>297913</v>
      </c>
      <c r="AL114" s="1018"/>
      <c r="AM114" s="1018"/>
      <c r="AN114" s="1018"/>
      <c r="AO114" s="1019"/>
      <c r="AP114" s="1021">
        <v>0.7</v>
      </c>
      <c r="AQ114" s="1022"/>
      <c r="AR114" s="1022"/>
      <c r="AS114" s="1022"/>
      <c r="AT114" s="1023"/>
      <c r="AU114" s="959"/>
      <c r="AV114" s="960"/>
      <c r="AW114" s="960"/>
      <c r="AX114" s="960"/>
      <c r="AY114" s="960"/>
      <c r="AZ114" s="1008" t="s">
        <v>461</v>
      </c>
      <c r="BA114" s="1009"/>
      <c r="BB114" s="1009"/>
      <c r="BC114" s="1009"/>
      <c r="BD114" s="1009"/>
      <c r="BE114" s="1009"/>
      <c r="BF114" s="1009"/>
      <c r="BG114" s="1009"/>
      <c r="BH114" s="1009"/>
      <c r="BI114" s="1009"/>
      <c r="BJ114" s="1009"/>
      <c r="BK114" s="1009"/>
      <c r="BL114" s="1009"/>
      <c r="BM114" s="1009"/>
      <c r="BN114" s="1009"/>
      <c r="BO114" s="1009"/>
      <c r="BP114" s="1010"/>
      <c r="BQ114" s="978">
        <v>11484729</v>
      </c>
      <c r="BR114" s="979"/>
      <c r="BS114" s="979"/>
      <c r="BT114" s="979"/>
      <c r="BU114" s="979"/>
      <c r="BV114" s="979">
        <v>10675204</v>
      </c>
      <c r="BW114" s="979"/>
      <c r="BX114" s="979"/>
      <c r="BY114" s="979"/>
      <c r="BZ114" s="979"/>
      <c r="CA114" s="979">
        <v>10337547</v>
      </c>
      <c r="CB114" s="979"/>
      <c r="CC114" s="979"/>
      <c r="CD114" s="979"/>
      <c r="CE114" s="979"/>
      <c r="CF114" s="973">
        <v>26</v>
      </c>
      <c r="CG114" s="974"/>
      <c r="CH114" s="974"/>
      <c r="CI114" s="974"/>
      <c r="CJ114" s="974"/>
      <c r="CK114" s="1004"/>
      <c r="CL114" s="1005"/>
      <c r="CM114" s="975" t="s">
        <v>462</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129</v>
      </c>
      <c r="DH114" s="1018"/>
      <c r="DI114" s="1018"/>
      <c r="DJ114" s="1018"/>
      <c r="DK114" s="1019"/>
      <c r="DL114" s="1020" t="s">
        <v>408</v>
      </c>
      <c r="DM114" s="1018"/>
      <c r="DN114" s="1018"/>
      <c r="DO114" s="1018"/>
      <c r="DP114" s="1019"/>
      <c r="DQ114" s="1020" t="s">
        <v>129</v>
      </c>
      <c r="DR114" s="1018"/>
      <c r="DS114" s="1018"/>
      <c r="DT114" s="1018"/>
      <c r="DU114" s="1019"/>
      <c r="DV114" s="1021" t="s">
        <v>129</v>
      </c>
      <c r="DW114" s="1022"/>
      <c r="DX114" s="1022"/>
      <c r="DY114" s="1022"/>
      <c r="DZ114" s="1023"/>
    </row>
    <row r="115" spans="1:130" s="247" customFormat="1" ht="26.25" customHeight="1" x14ac:dyDescent="0.15">
      <c r="A115" s="1013"/>
      <c r="B115" s="1014"/>
      <c r="C115" s="1009" t="s">
        <v>463</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231157</v>
      </c>
      <c r="AB115" s="993"/>
      <c r="AC115" s="993"/>
      <c r="AD115" s="993"/>
      <c r="AE115" s="994"/>
      <c r="AF115" s="995">
        <v>162109</v>
      </c>
      <c r="AG115" s="993"/>
      <c r="AH115" s="993"/>
      <c r="AI115" s="993"/>
      <c r="AJ115" s="994"/>
      <c r="AK115" s="995">
        <v>123209</v>
      </c>
      <c r="AL115" s="993"/>
      <c r="AM115" s="993"/>
      <c r="AN115" s="993"/>
      <c r="AO115" s="994"/>
      <c r="AP115" s="996">
        <v>0.3</v>
      </c>
      <c r="AQ115" s="997"/>
      <c r="AR115" s="997"/>
      <c r="AS115" s="997"/>
      <c r="AT115" s="998"/>
      <c r="AU115" s="959"/>
      <c r="AV115" s="960"/>
      <c r="AW115" s="960"/>
      <c r="AX115" s="960"/>
      <c r="AY115" s="960"/>
      <c r="AZ115" s="1008" t="s">
        <v>464</v>
      </c>
      <c r="BA115" s="1009"/>
      <c r="BB115" s="1009"/>
      <c r="BC115" s="1009"/>
      <c r="BD115" s="1009"/>
      <c r="BE115" s="1009"/>
      <c r="BF115" s="1009"/>
      <c r="BG115" s="1009"/>
      <c r="BH115" s="1009"/>
      <c r="BI115" s="1009"/>
      <c r="BJ115" s="1009"/>
      <c r="BK115" s="1009"/>
      <c r="BL115" s="1009"/>
      <c r="BM115" s="1009"/>
      <c r="BN115" s="1009"/>
      <c r="BO115" s="1009"/>
      <c r="BP115" s="1010"/>
      <c r="BQ115" s="978" t="s">
        <v>129</v>
      </c>
      <c r="BR115" s="979"/>
      <c r="BS115" s="979"/>
      <c r="BT115" s="979"/>
      <c r="BU115" s="979"/>
      <c r="BV115" s="979" t="s">
        <v>129</v>
      </c>
      <c r="BW115" s="979"/>
      <c r="BX115" s="979"/>
      <c r="BY115" s="979"/>
      <c r="BZ115" s="979"/>
      <c r="CA115" s="979" t="s">
        <v>129</v>
      </c>
      <c r="CB115" s="979"/>
      <c r="CC115" s="979"/>
      <c r="CD115" s="979"/>
      <c r="CE115" s="979"/>
      <c r="CF115" s="973" t="s">
        <v>449</v>
      </c>
      <c r="CG115" s="974"/>
      <c r="CH115" s="974"/>
      <c r="CI115" s="974"/>
      <c r="CJ115" s="974"/>
      <c r="CK115" s="1004"/>
      <c r="CL115" s="1005"/>
      <c r="CM115" s="1008" t="s">
        <v>465</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129</v>
      </c>
      <c r="DH115" s="1018"/>
      <c r="DI115" s="1018"/>
      <c r="DJ115" s="1018"/>
      <c r="DK115" s="1019"/>
      <c r="DL115" s="1020" t="s">
        <v>408</v>
      </c>
      <c r="DM115" s="1018"/>
      <c r="DN115" s="1018"/>
      <c r="DO115" s="1018"/>
      <c r="DP115" s="1019"/>
      <c r="DQ115" s="1020" t="s">
        <v>129</v>
      </c>
      <c r="DR115" s="1018"/>
      <c r="DS115" s="1018"/>
      <c r="DT115" s="1018"/>
      <c r="DU115" s="1019"/>
      <c r="DV115" s="1021" t="s">
        <v>129</v>
      </c>
      <c r="DW115" s="1022"/>
      <c r="DX115" s="1022"/>
      <c r="DY115" s="1022"/>
      <c r="DZ115" s="1023"/>
    </row>
    <row r="116" spans="1:130" s="247" customFormat="1" ht="26.25" customHeight="1" x14ac:dyDescent="0.15">
      <c r="A116" s="1015"/>
      <c r="B116" s="1016"/>
      <c r="C116" s="1024" t="s">
        <v>466</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408</v>
      </c>
      <c r="AB116" s="1018"/>
      <c r="AC116" s="1018"/>
      <c r="AD116" s="1018"/>
      <c r="AE116" s="1019"/>
      <c r="AF116" s="1020" t="s">
        <v>129</v>
      </c>
      <c r="AG116" s="1018"/>
      <c r="AH116" s="1018"/>
      <c r="AI116" s="1018"/>
      <c r="AJ116" s="1019"/>
      <c r="AK116" s="1020" t="s">
        <v>129</v>
      </c>
      <c r="AL116" s="1018"/>
      <c r="AM116" s="1018"/>
      <c r="AN116" s="1018"/>
      <c r="AO116" s="1019"/>
      <c r="AP116" s="1021" t="s">
        <v>129</v>
      </c>
      <c r="AQ116" s="1022"/>
      <c r="AR116" s="1022"/>
      <c r="AS116" s="1022"/>
      <c r="AT116" s="1023"/>
      <c r="AU116" s="959"/>
      <c r="AV116" s="960"/>
      <c r="AW116" s="960"/>
      <c r="AX116" s="960"/>
      <c r="AY116" s="960"/>
      <c r="AZ116" s="1026" t="s">
        <v>467</v>
      </c>
      <c r="BA116" s="1027"/>
      <c r="BB116" s="1027"/>
      <c r="BC116" s="1027"/>
      <c r="BD116" s="1027"/>
      <c r="BE116" s="1027"/>
      <c r="BF116" s="1027"/>
      <c r="BG116" s="1027"/>
      <c r="BH116" s="1027"/>
      <c r="BI116" s="1027"/>
      <c r="BJ116" s="1027"/>
      <c r="BK116" s="1027"/>
      <c r="BL116" s="1027"/>
      <c r="BM116" s="1027"/>
      <c r="BN116" s="1027"/>
      <c r="BO116" s="1027"/>
      <c r="BP116" s="1028"/>
      <c r="BQ116" s="978" t="s">
        <v>129</v>
      </c>
      <c r="BR116" s="979"/>
      <c r="BS116" s="979"/>
      <c r="BT116" s="979"/>
      <c r="BU116" s="979"/>
      <c r="BV116" s="979" t="s">
        <v>129</v>
      </c>
      <c r="BW116" s="979"/>
      <c r="BX116" s="979"/>
      <c r="BY116" s="979"/>
      <c r="BZ116" s="979"/>
      <c r="CA116" s="979" t="s">
        <v>129</v>
      </c>
      <c r="CB116" s="979"/>
      <c r="CC116" s="979"/>
      <c r="CD116" s="979"/>
      <c r="CE116" s="979"/>
      <c r="CF116" s="973" t="s">
        <v>449</v>
      </c>
      <c r="CG116" s="974"/>
      <c r="CH116" s="974"/>
      <c r="CI116" s="974"/>
      <c r="CJ116" s="974"/>
      <c r="CK116" s="1004"/>
      <c r="CL116" s="1005"/>
      <c r="CM116" s="975" t="s">
        <v>468</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823696</v>
      </c>
      <c r="DH116" s="1018"/>
      <c r="DI116" s="1018"/>
      <c r="DJ116" s="1018"/>
      <c r="DK116" s="1019"/>
      <c r="DL116" s="1020">
        <v>707518</v>
      </c>
      <c r="DM116" s="1018"/>
      <c r="DN116" s="1018"/>
      <c r="DO116" s="1018"/>
      <c r="DP116" s="1019"/>
      <c r="DQ116" s="1020">
        <v>626573</v>
      </c>
      <c r="DR116" s="1018"/>
      <c r="DS116" s="1018"/>
      <c r="DT116" s="1018"/>
      <c r="DU116" s="1019"/>
      <c r="DV116" s="1021">
        <v>1.6</v>
      </c>
      <c r="DW116" s="1022"/>
      <c r="DX116" s="1022"/>
      <c r="DY116" s="1022"/>
      <c r="DZ116" s="1023"/>
    </row>
    <row r="117" spans="1:130" s="247" customFormat="1" ht="26.25" customHeight="1" x14ac:dyDescent="0.15">
      <c r="A117" s="963" t="s">
        <v>190</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469</v>
      </c>
      <c r="Z117" s="945"/>
      <c r="AA117" s="1035">
        <v>14885318</v>
      </c>
      <c r="AB117" s="1036"/>
      <c r="AC117" s="1036"/>
      <c r="AD117" s="1036"/>
      <c r="AE117" s="1037"/>
      <c r="AF117" s="1038">
        <v>14934109</v>
      </c>
      <c r="AG117" s="1036"/>
      <c r="AH117" s="1036"/>
      <c r="AI117" s="1036"/>
      <c r="AJ117" s="1037"/>
      <c r="AK117" s="1038">
        <v>15071306</v>
      </c>
      <c r="AL117" s="1036"/>
      <c r="AM117" s="1036"/>
      <c r="AN117" s="1036"/>
      <c r="AO117" s="1037"/>
      <c r="AP117" s="1039"/>
      <c r="AQ117" s="1040"/>
      <c r="AR117" s="1040"/>
      <c r="AS117" s="1040"/>
      <c r="AT117" s="1041"/>
      <c r="AU117" s="959"/>
      <c r="AV117" s="960"/>
      <c r="AW117" s="960"/>
      <c r="AX117" s="960"/>
      <c r="AY117" s="960"/>
      <c r="AZ117" s="1026" t="s">
        <v>470</v>
      </c>
      <c r="BA117" s="1027"/>
      <c r="BB117" s="1027"/>
      <c r="BC117" s="1027"/>
      <c r="BD117" s="1027"/>
      <c r="BE117" s="1027"/>
      <c r="BF117" s="1027"/>
      <c r="BG117" s="1027"/>
      <c r="BH117" s="1027"/>
      <c r="BI117" s="1027"/>
      <c r="BJ117" s="1027"/>
      <c r="BK117" s="1027"/>
      <c r="BL117" s="1027"/>
      <c r="BM117" s="1027"/>
      <c r="BN117" s="1027"/>
      <c r="BO117" s="1027"/>
      <c r="BP117" s="1028"/>
      <c r="BQ117" s="978" t="s">
        <v>449</v>
      </c>
      <c r="BR117" s="979"/>
      <c r="BS117" s="979"/>
      <c r="BT117" s="979"/>
      <c r="BU117" s="979"/>
      <c r="BV117" s="979" t="s">
        <v>449</v>
      </c>
      <c r="BW117" s="979"/>
      <c r="BX117" s="979"/>
      <c r="BY117" s="979"/>
      <c r="BZ117" s="979"/>
      <c r="CA117" s="979" t="s">
        <v>408</v>
      </c>
      <c r="CB117" s="979"/>
      <c r="CC117" s="979"/>
      <c r="CD117" s="979"/>
      <c r="CE117" s="979"/>
      <c r="CF117" s="973" t="s">
        <v>449</v>
      </c>
      <c r="CG117" s="974"/>
      <c r="CH117" s="974"/>
      <c r="CI117" s="974"/>
      <c r="CJ117" s="974"/>
      <c r="CK117" s="1004"/>
      <c r="CL117" s="1005"/>
      <c r="CM117" s="975" t="s">
        <v>471</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449</v>
      </c>
      <c r="DH117" s="1018"/>
      <c r="DI117" s="1018"/>
      <c r="DJ117" s="1018"/>
      <c r="DK117" s="1019"/>
      <c r="DL117" s="1020" t="s">
        <v>449</v>
      </c>
      <c r="DM117" s="1018"/>
      <c r="DN117" s="1018"/>
      <c r="DO117" s="1018"/>
      <c r="DP117" s="1019"/>
      <c r="DQ117" s="1020" t="s">
        <v>449</v>
      </c>
      <c r="DR117" s="1018"/>
      <c r="DS117" s="1018"/>
      <c r="DT117" s="1018"/>
      <c r="DU117" s="1019"/>
      <c r="DV117" s="1021" t="s">
        <v>449</v>
      </c>
      <c r="DW117" s="1022"/>
      <c r="DX117" s="1022"/>
      <c r="DY117" s="1022"/>
      <c r="DZ117" s="1023"/>
    </row>
    <row r="118" spans="1:130" s="247" customFormat="1" ht="26.25" customHeight="1" x14ac:dyDescent="0.15">
      <c r="A118" s="963" t="s">
        <v>444</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442</v>
      </c>
      <c r="AB118" s="944"/>
      <c r="AC118" s="944"/>
      <c r="AD118" s="944"/>
      <c r="AE118" s="945"/>
      <c r="AF118" s="943" t="s">
        <v>310</v>
      </c>
      <c r="AG118" s="944"/>
      <c r="AH118" s="944"/>
      <c r="AI118" s="944"/>
      <c r="AJ118" s="945"/>
      <c r="AK118" s="943" t="s">
        <v>309</v>
      </c>
      <c r="AL118" s="944"/>
      <c r="AM118" s="944"/>
      <c r="AN118" s="944"/>
      <c r="AO118" s="945"/>
      <c r="AP118" s="1030" t="s">
        <v>443</v>
      </c>
      <c r="AQ118" s="1031"/>
      <c r="AR118" s="1031"/>
      <c r="AS118" s="1031"/>
      <c r="AT118" s="1032"/>
      <c r="AU118" s="959"/>
      <c r="AV118" s="960"/>
      <c r="AW118" s="960"/>
      <c r="AX118" s="960"/>
      <c r="AY118" s="960"/>
      <c r="AZ118" s="1033" t="s">
        <v>472</v>
      </c>
      <c r="BA118" s="1024"/>
      <c r="BB118" s="1024"/>
      <c r="BC118" s="1024"/>
      <c r="BD118" s="1024"/>
      <c r="BE118" s="1024"/>
      <c r="BF118" s="1024"/>
      <c r="BG118" s="1024"/>
      <c r="BH118" s="1024"/>
      <c r="BI118" s="1024"/>
      <c r="BJ118" s="1024"/>
      <c r="BK118" s="1024"/>
      <c r="BL118" s="1024"/>
      <c r="BM118" s="1024"/>
      <c r="BN118" s="1024"/>
      <c r="BO118" s="1024"/>
      <c r="BP118" s="1025"/>
      <c r="BQ118" s="1056" t="s">
        <v>408</v>
      </c>
      <c r="BR118" s="1057"/>
      <c r="BS118" s="1057"/>
      <c r="BT118" s="1057"/>
      <c r="BU118" s="1057"/>
      <c r="BV118" s="1057" t="s">
        <v>408</v>
      </c>
      <c r="BW118" s="1057"/>
      <c r="BX118" s="1057"/>
      <c r="BY118" s="1057"/>
      <c r="BZ118" s="1057"/>
      <c r="CA118" s="1057" t="s">
        <v>408</v>
      </c>
      <c r="CB118" s="1057"/>
      <c r="CC118" s="1057"/>
      <c r="CD118" s="1057"/>
      <c r="CE118" s="1057"/>
      <c r="CF118" s="973" t="s">
        <v>408</v>
      </c>
      <c r="CG118" s="974"/>
      <c r="CH118" s="974"/>
      <c r="CI118" s="974"/>
      <c r="CJ118" s="974"/>
      <c r="CK118" s="1004"/>
      <c r="CL118" s="1005"/>
      <c r="CM118" s="975" t="s">
        <v>473</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408</v>
      </c>
      <c r="DH118" s="1018"/>
      <c r="DI118" s="1018"/>
      <c r="DJ118" s="1018"/>
      <c r="DK118" s="1019"/>
      <c r="DL118" s="1020" t="s">
        <v>449</v>
      </c>
      <c r="DM118" s="1018"/>
      <c r="DN118" s="1018"/>
      <c r="DO118" s="1018"/>
      <c r="DP118" s="1019"/>
      <c r="DQ118" s="1020" t="s">
        <v>408</v>
      </c>
      <c r="DR118" s="1018"/>
      <c r="DS118" s="1018"/>
      <c r="DT118" s="1018"/>
      <c r="DU118" s="1019"/>
      <c r="DV118" s="1021" t="s">
        <v>408</v>
      </c>
      <c r="DW118" s="1022"/>
      <c r="DX118" s="1022"/>
      <c r="DY118" s="1022"/>
      <c r="DZ118" s="1023"/>
    </row>
    <row r="119" spans="1:130" s="247" customFormat="1" ht="26.25" customHeight="1" x14ac:dyDescent="0.15">
      <c r="A119" s="1117" t="s">
        <v>447</v>
      </c>
      <c r="B119" s="1003"/>
      <c r="C119" s="982" t="s">
        <v>448</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408</v>
      </c>
      <c r="AB119" s="951"/>
      <c r="AC119" s="951"/>
      <c r="AD119" s="951"/>
      <c r="AE119" s="952"/>
      <c r="AF119" s="953" t="s">
        <v>408</v>
      </c>
      <c r="AG119" s="951"/>
      <c r="AH119" s="951"/>
      <c r="AI119" s="951"/>
      <c r="AJ119" s="952"/>
      <c r="AK119" s="953" t="s">
        <v>408</v>
      </c>
      <c r="AL119" s="951"/>
      <c r="AM119" s="951"/>
      <c r="AN119" s="951"/>
      <c r="AO119" s="952"/>
      <c r="AP119" s="954" t="s">
        <v>408</v>
      </c>
      <c r="AQ119" s="955"/>
      <c r="AR119" s="955"/>
      <c r="AS119" s="955"/>
      <c r="AT119" s="956"/>
      <c r="AU119" s="961"/>
      <c r="AV119" s="962"/>
      <c r="AW119" s="962"/>
      <c r="AX119" s="962"/>
      <c r="AY119" s="962"/>
      <c r="AZ119" s="278" t="s">
        <v>190</v>
      </c>
      <c r="BA119" s="278"/>
      <c r="BB119" s="278"/>
      <c r="BC119" s="278"/>
      <c r="BD119" s="278"/>
      <c r="BE119" s="278"/>
      <c r="BF119" s="278"/>
      <c r="BG119" s="278"/>
      <c r="BH119" s="278"/>
      <c r="BI119" s="278"/>
      <c r="BJ119" s="278"/>
      <c r="BK119" s="278"/>
      <c r="BL119" s="278"/>
      <c r="BM119" s="278"/>
      <c r="BN119" s="278"/>
      <c r="BO119" s="1034" t="s">
        <v>474</v>
      </c>
      <c r="BP119" s="1065"/>
      <c r="BQ119" s="1056">
        <v>156215980</v>
      </c>
      <c r="BR119" s="1057"/>
      <c r="BS119" s="1057"/>
      <c r="BT119" s="1057"/>
      <c r="BU119" s="1057"/>
      <c r="BV119" s="1057">
        <v>151930505</v>
      </c>
      <c r="BW119" s="1057"/>
      <c r="BX119" s="1057"/>
      <c r="BY119" s="1057"/>
      <c r="BZ119" s="1057"/>
      <c r="CA119" s="1057">
        <v>145597039</v>
      </c>
      <c r="CB119" s="1057"/>
      <c r="CC119" s="1057"/>
      <c r="CD119" s="1057"/>
      <c r="CE119" s="1057"/>
      <c r="CF119" s="1058"/>
      <c r="CG119" s="1059"/>
      <c r="CH119" s="1059"/>
      <c r="CI119" s="1059"/>
      <c r="CJ119" s="1060"/>
      <c r="CK119" s="1006"/>
      <c r="CL119" s="1007"/>
      <c r="CM119" s="1061" t="s">
        <v>475</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119796</v>
      </c>
      <c r="DH119" s="1043"/>
      <c r="DI119" s="1043"/>
      <c r="DJ119" s="1043"/>
      <c r="DK119" s="1044"/>
      <c r="DL119" s="1042">
        <v>98139</v>
      </c>
      <c r="DM119" s="1043"/>
      <c r="DN119" s="1043"/>
      <c r="DO119" s="1043"/>
      <c r="DP119" s="1044"/>
      <c r="DQ119" s="1042">
        <v>75559</v>
      </c>
      <c r="DR119" s="1043"/>
      <c r="DS119" s="1043"/>
      <c r="DT119" s="1043"/>
      <c r="DU119" s="1044"/>
      <c r="DV119" s="1045">
        <v>0.2</v>
      </c>
      <c r="DW119" s="1046"/>
      <c r="DX119" s="1046"/>
      <c r="DY119" s="1046"/>
      <c r="DZ119" s="1047"/>
    </row>
    <row r="120" spans="1:130" s="247" customFormat="1" ht="26.25" customHeight="1" x14ac:dyDescent="0.15">
      <c r="A120" s="1118"/>
      <c r="B120" s="1005"/>
      <c r="C120" s="975" t="s">
        <v>452</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408</v>
      </c>
      <c r="AB120" s="1018"/>
      <c r="AC120" s="1018"/>
      <c r="AD120" s="1018"/>
      <c r="AE120" s="1019"/>
      <c r="AF120" s="1020" t="s">
        <v>408</v>
      </c>
      <c r="AG120" s="1018"/>
      <c r="AH120" s="1018"/>
      <c r="AI120" s="1018"/>
      <c r="AJ120" s="1019"/>
      <c r="AK120" s="1020" t="s">
        <v>129</v>
      </c>
      <c r="AL120" s="1018"/>
      <c r="AM120" s="1018"/>
      <c r="AN120" s="1018"/>
      <c r="AO120" s="1019"/>
      <c r="AP120" s="1021" t="s">
        <v>408</v>
      </c>
      <c r="AQ120" s="1022"/>
      <c r="AR120" s="1022"/>
      <c r="AS120" s="1022"/>
      <c r="AT120" s="1023"/>
      <c r="AU120" s="1048" t="s">
        <v>476</v>
      </c>
      <c r="AV120" s="1049"/>
      <c r="AW120" s="1049"/>
      <c r="AX120" s="1049"/>
      <c r="AY120" s="1050"/>
      <c r="AZ120" s="999" t="s">
        <v>477</v>
      </c>
      <c r="BA120" s="948"/>
      <c r="BB120" s="948"/>
      <c r="BC120" s="948"/>
      <c r="BD120" s="948"/>
      <c r="BE120" s="948"/>
      <c r="BF120" s="948"/>
      <c r="BG120" s="948"/>
      <c r="BH120" s="948"/>
      <c r="BI120" s="948"/>
      <c r="BJ120" s="948"/>
      <c r="BK120" s="948"/>
      <c r="BL120" s="948"/>
      <c r="BM120" s="948"/>
      <c r="BN120" s="948"/>
      <c r="BO120" s="948"/>
      <c r="BP120" s="949"/>
      <c r="BQ120" s="985">
        <v>9374699</v>
      </c>
      <c r="BR120" s="986"/>
      <c r="BS120" s="986"/>
      <c r="BT120" s="986"/>
      <c r="BU120" s="986"/>
      <c r="BV120" s="986">
        <v>9543413</v>
      </c>
      <c r="BW120" s="986"/>
      <c r="BX120" s="986"/>
      <c r="BY120" s="986"/>
      <c r="BZ120" s="986"/>
      <c r="CA120" s="986">
        <v>10397577</v>
      </c>
      <c r="CB120" s="986"/>
      <c r="CC120" s="986"/>
      <c r="CD120" s="986"/>
      <c r="CE120" s="986"/>
      <c r="CF120" s="1000">
        <v>26.2</v>
      </c>
      <c r="CG120" s="1001"/>
      <c r="CH120" s="1001"/>
      <c r="CI120" s="1001"/>
      <c r="CJ120" s="1001"/>
      <c r="CK120" s="1066" t="s">
        <v>478</v>
      </c>
      <c r="CL120" s="1067"/>
      <c r="CM120" s="1067"/>
      <c r="CN120" s="1067"/>
      <c r="CO120" s="1068"/>
      <c r="CP120" s="1074" t="s">
        <v>479</v>
      </c>
      <c r="CQ120" s="1075"/>
      <c r="CR120" s="1075"/>
      <c r="CS120" s="1075"/>
      <c r="CT120" s="1075"/>
      <c r="CU120" s="1075"/>
      <c r="CV120" s="1075"/>
      <c r="CW120" s="1075"/>
      <c r="CX120" s="1075"/>
      <c r="CY120" s="1075"/>
      <c r="CZ120" s="1075"/>
      <c r="DA120" s="1075"/>
      <c r="DB120" s="1075"/>
      <c r="DC120" s="1075"/>
      <c r="DD120" s="1075"/>
      <c r="DE120" s="1075"/>
      <c r="DF120" s="1076"/>
      <c r="DG120" s="985">
        <v>12168876</v>
      </c>
      <c r="DH120" s="986"/>
      <c r="DI120" s="986"/>
      <c r="DJ120" s="986"/>
      <c r="DK120" s="986"/>
      <c r="DL120" s="986">
        <v>11814852</v>
      </c>
      <c r="DM120" s="986"/>
      <c r="DN120" s="986"/>
      <c r="DO120" s="986"/>
      <c r="DP120" s="986"/>
      <c r="DQ120" s="986">
        <v>11395701</v>
      </c>
      <c r="DR120" s="986"/>
      <c r="DS120" s="986"/>
      <c r="DT120" s="986"/>
      <c r="DU120" s="986"/>
      <c r="DV120" s="987">
        <v>28.7</v>
      </c>
      <c r="DW120" s="987"/>
      <c r="DX120" s="987"/>
      <c r="DY120" s="987"/>
      <c r="DZ120" s="988"/>
    </row>
    <row r="121" spans="1:130" s="247" customFormat="1" ht="26.25" customHeight="1" x14ac:dyDescent="0.15">
      <c r="A121" s="1118"/>
      <c r="B121" s="1005"/>
      <c r="C121" s="1026" t="s">
        <v>480</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129</v>
      </c>
      <c r="AB121" s="1018"/>
      <c r="AC121" s="1018"/>
      <c r="AD121" s="1018"/>
      <c r="AE121" s="1019"/>
      <c r="AF121" s="1020" t="s">
        <v>408</v>
      </c>
      <c r="AG121" s="1018"/>
      <c r="AH121" s="1018"/>
      <c r="AI121" s="1018"/>
      <c r="AJ121" s="1019"/>
      <c r="AK121" s="1020" t="s">
        <v>408</v>
      </c>
      <c r="AL121" s="1018"/>
      <c r="AM121" s="1018"/>
      <c r="AN121" s="1018"/>
      <c r="AO121" s="1019"/>
      <c r="AP121" s="1021" t="s">
        <v>129</v>
      </c>
      <c r="AQ121" s="1022"/>
      <c r="AR121" s="1022"/>
      <c r="AS121" s="1022"/>
      <c r="AT121" s="1023"/>
      <c r="AU121" s="1051"/>
      <c r="AV121" s="1052"/>
      <c r="AW121" s="1052"/>
      <c r="AX121" s="1052"/>
      <c r="AY121" s="1053"/>
      <c r="AZ121" s="1008" t="s">
        <v>481</v>
      </c>
      <c r="BA121" s="1009"/>
      <c r="BB121" s="1009"/>
      <c r="BC121" s="1009"/>
      <c r="BD121" s="1009"/>
      <c r="BE121" s="1009"/>
      <c r="BF121" s="1009"/>
      <c r="BG121" s="1009"/>
      <c r="BH121" s="1009"/>
      <c r="BI121" s="1009"/>
      <c r="BJ121" s="1009"/>
      <c r="BK121" s="1009"/>
      <c r="BL121" s="1009"/>
      <c r="BM121" s="1009"/>
      <c r="BN121" s="1009"/>
      <c r="BO121" s="1009"/>
      <c r="BP121" s="1010"/>
      <c r="BQ121" s="978">
        <v>18978350</v>
      </c>
      <c r="BR121" s="979"/>
      <c r="BS121" s="979"/>
      <c r="BT121" s="979"/>
      <c r="BU121" s="979"/>
      <c r="BV121" s="979">
        <v>20909008</v>
      </c>
      <c r="BW121" s="979"/>
      <c r="BX121" s="979"/>
      <c r="BY121" s="979"/>
      <c r="BZ121" s="979"/>
      <c r="CA121" s="979">
        <v>21446088</v>
      </c>
      <c r="CB121" s="979"/>
      <c r="CC121" s="979"/>
      <c r="CD121" s="979"/>
      <c r="CE121" s="979"/>
      <c r="CF121" s="973">
        <v>54</v>
      </c>
      <c r="CG121" s="974"/>
      <c r="CH121" s="974"/>
      <c r="CI121" s="974"/>
      <c r="CJ121" s="974"/>
      <c r="CK121" s="1069"/>
      <c r="CL121" s="1070"/>
      <c r="CM121" s="1070"/>
      <c r="CN121" s="1070"/>
      <c r="CO121" s="1071"/>
      <c r="CP121" s="1079" t="s">
        <v>482</v>
      </c>
      <c r="CQ121" s="1080"/>
      <c r="CR121" s="1080"/>
      <c r="CS121" s="1080"/>
      <c r="CT121" s="1080"/>
      <c r="CU121" s="1080"/>
      <c r="CV121" s="1080"/>
      <c r="CW121" s="1080"/>
      <c r="CX121" s="1080"/>
      <c r="CY121" s="1080"/>
      <c r="CZ121" s="1080"/>
      <c r="DA121" s="1080"/>
      <c r="DB121" s="1080"/>
      <c r="DC121" s="1080"/>
      <c r="DD121" s="1080"/>
      <c r="DE121" s="1080"/>
      <c r="DF121" s="1081"/>
      <c r="DG121" s="978">
        <v>4513997</v>
      </c>
      <c r="DH121" s="979"/>
      <c r="DI121" s="979"/>
      <c r="DJ121" s="979"/>
      <c r="DK121" s="979"/>
      <c r="DL121" s="979">
        <v>4233464</v>
      </c>
      <c r="DM121" s="979"/>
      <c r="DN121" s="979"/>
      <c r="DO121" s="979"/>
      <c r="DP121" s="979"/>
      <c r="DQ121" s="979">
        <v>4163568</v>
      </c>
      <c r="DR121" s="979"/>
      <c r="DS121" s="979"/>
      <c r="DT121" s="979"/>
      <c r="DU121" s="979"/>
      <c r="DV121" s="980">
        <v>10.5</v>
      </c>
      <c r="DW121" s="980"/>
      <c r="DX121" s="980"/>
      <c r="DY121" s="980"/>
      <c r="DZ121" s="981"/>
    </row>
    <row r="122" spans="1:130" s="247" customFormat="1" ht="26.25" customHeight="1" x14ac:dyDescent="0.15">
      <c r="A122" s="1118"/>
      <c r="B122" s="1005"/>
      <c r="C122" s="975" t="s">
        <v>462</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129</v>
      </c>
      <c r="AB122" s="1018"/>
      <c r="AC122" s="1018"/>
      <c r="AD122" s="1018"/>
      <c r="AE122" s="1019"/>
      <c r="AF122" s="1020" t="s">
        <v>408</v>
      </c>
      <c r="AG122" s="1018"/>
      <c r="AH122" s="1018"/>
      <c r="AI122" s="1018"/>
      <c r="AJ122" s="1019"/>
      <c r="AK122" s="1020" t="s">
        <v>408</v>
      </c>
      <c r="AL122" s="1018"/>
      <c r="AM122" s="1018"/>
      <c r="AN122" s="1018"/>
      <c r="AO122" s="1019"/>
      <c r="AP122" s="1021" t="s">
        <v>408</v>
      </c>
      <c r="AQ122" s="1022"/>
      <c r="AR122" s="1022"/>
      <c r="AS122" s="1022"/>
      <c r="AT122" s="1023"/>
      <c r="AU122" s="1051"/>
      <c r="AV122" s="1052"/>
      <c r="AW122" s="1052"/>
      <c r="AX122" s="1052"/>
      <c r="AY122" s="1053"/>
      <c r="AZ122" s="1033" t="s">
        <v>483</v>
      </c>
      <c r="BA122" s="1024"/>
      <c r="BB122" s="1024"/>
      <c r="BC122" s="1024"/>
      <c r="BD122" s="1024"/>
      <c r="BE122" s="1024"/>
      <c r="BF122" s="1024"/>
      <c r="BG122" s="1024"/>
      <c r="BH122" s="1024"/>
      <c r="BI122" s="1024"/>
      <c r="BJ122" s="1024"/>
      <c r="BK122" s="1024"/>
      <c r="BL122" s="1024"/>
      <c r="BM122" s="1024"/>
      <c r="BN122" s="1024"/>
      <c r="BO122" s="1024"/>
      <c r="BP122" s="1025"/>
      <c r="BQ122" s="1056">
        <v>86703645</v>
      </c>
      <c r="BR122" s="1057"/>
      <c r="BS122" s="1057"/>
      <c r="BT122" s="1057"/>
      <c r="BU122" s="1057"/>
      <c r="BV122" s="1057">
        <v>84391378</v>
      </c>
      <c r="BW122" s="1057"/>
      <c r="BX122" s="1057"/>
      <c r="BY122" s="1057"/>
      <c r="BZ122" s="1057"/>
      <c r="CA122" s="1057">
        <v>80503932</v>
      </c>
      <c r="CB122" s="1057"/>
      <c r="CC122" s="1057"/>
      <c r="CD122" s="1057"/>
      <c r="CE122" s="1057"/>
      <c r="CF122" s="1077">
        <v>202.6</v>
      </c>
      <c r="CG122" s="1078"/>
      <c r="CH122" s="1078"/>
      <c r="CI122" s="1078"/>
      <c r="CJ122" s="1078"/>
      <c r="CK122" s="1069"/>
      <c r="CL122" s="1070"/>
      <c r="CM122" s="1070"/>
      <c r="CN122" s="1070"/>
      <c r="CO122" s="1071"/>
      <c r="CP122" s="1079" t="s">
        <v>484</v>
      </c>
      <c r="CQ122" s="1080"/>
      <c r="CR122" s="1080"/>
      <c r="CS122" s="1080"/>
      <c r="CT122" s="1080"/>
      <c r="CU122" s="1080"/>
      <c r="CV122" s="1080"/>
      <c r="CW122" s="1080"/>
      <c r="CX122" s="1080"/>
      <c r="CY122" s="1080"/>
      <c r="CZ122" s="1080"/>
      <c r="DA122" s="1080"/>
      <c r="DB122" s="1080"/>
      <c r="DC122" s="1080"/>
      <c r="DD122" s="1080"/>
      <c r="DE122" s="1080"/>
      <c r="DF122" s="1081"/>
      <c r="DG122" s="978">
        <v>1906777</v>
      </c>
      <c r="DH122" s="979"/>
      <c r="DI122" s="979"/>
      <c r="DJ122" s="979"/>
      <c r="DK122" s="979"/>
      <c r="DL122" s="979">
        <v>1991851</v>
      </c>
      <c r="DM122" s="979"/>
      <c r="DN122" s="979"/>
      <c r="DO122" s="979"/>
      <c r="DP122" s="979"/>
      <c r="DQ122" s="979">
        <v>1804125</v>
      </c>
      <c r="DR122" s="979"/>
      <c r="DS122" s="979"/>
      <c r="DT122" s="979"/>
      <c r="DU122" s="979"/>
      <c r="DV122" s="980">
        <v>4.5</v>
      </c>
      <c r="DW122" s="980"/>
      <c r="DX122" s="980"/>
      <c r="DY122" s="980"/>
      <c r="DZ122" s="981"/>
    </row>
    <row r="123" spans="1:130" s="247" customFormat="1" ht="26.25" customHeight="1" x14ac:dyDescent="0.15">
      <c r="A123" s="1118"/>
      <c r="B123" s="1005"/>
      <c r="C123" s="975" t="s">
        <v>468</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135983</v>
      </c>
      <c r="AB123" s="1018"/>
      <c r="AC123" s="1018"/>
      <c r="AD123" s="1018"/>
      <c r="AE123" s="1019"/>
      <c r="AF123" s="1020">
        <v>132806</v>
      </c>
      <c r="AG123" s="1018"/>
      <c r="AH123" s="1018"/>
      <c r="AI123" s="1018"/>
      <c r="AJ123" s="1019"/>
      <c r="AK123" s="1020">
        <v>94117</v>
      </c>
      <c r="AL123" s="1018"/>
      <c r="AM123" s="1018"/>
      <c r="AN123" s="1018"/>
      <c r="AO123" s="1019"/>
      <c r="AP123" s="1021">
        <v>0.2</v>
      </c>
      <c r="AQ123" s="1022"/>
      <c r="AR123" s="1022"/>
      <c r="AS123" s="1022"/>
      <c r="AT123" s="1023"/>
      <c r="AU123" s="1054"/>
      <c r="AV123" s="1055"/>
      <c r="AW123" s="1055"/>
      <c r="AX123" s="1055"/>
      <c r="AY123" s="1055"/>
      <c r="AZ123" s="278" t="s">
        <v>190</v>
      </c>
      <c r="BA123" s="278"/>
      <c r="BB123" s="278"/>
      <c r="BC123" s="278"/>
      <c r="BD123" s="278"/>
      <c r="BE123" s="278"/>
      <c r="BF123" s="278"/>
      <c r="BG123" s="278"/>
      <c r="BH123" s="278"/>
      <c r="BI123" s="278"/>
      <c r="BJ123" s="278"/>
      <c r="BK123" s="278"/>
      <c r="BL123" s="278"/>
      <c r="BM123" s="278"/>
      <c r="BN123" s="278"/>
      <c r="BO123" s="1034" t="s">
        <v>485</v>
      </c>
      <c r="BP123" s="1065"/>
      <c r="BQ123" s="1124">
        <v>115056694</v>
      </c>
      <c r="BR123" s="1125"/>
      <c r="BS123" s="1125"/>
      <c r="BT123" s="1125"/>
      <c r="BU123" s="1125"/>
      <c r="BV123" s="1125">
        <v>114843799</v>
      </c>
      <c r="BW123" s="1125"/>
      <c r="BX123" s="1125"/>
      <c r="BY123" s="1125"/>
      <c r="BZ123" s="1125"/>
      <c r="CA123" s="1125">
        <v>112347597</v>
      </c>
      <c r="CB123" s="1125"/>
      <c r="CC123" s="1125"/>
      <c r="CD123" s="1125"/>
      <c r="CE123" s="1125"/>
      <c r="CF123" s="1058"/>
      <c r="CG123" s="1059"/>
      <c r="CH123" s="1059"/>
      <c r="CI123" s="1059"/>
      <c r="CJ123" s="1060"/>
      <c r="CK123" s="1069"/>
      <c r="CL123" s="1070"/>
      <c r="CM123" s="1070"/>
      <c r="CN123" s="1070"/>
      <c r="CO123" s="1071"/>
      <c r="CP123" s="1079" t="s">
        <v>420</v>
      </c>
      <c r="CQ123" s="1080"/>
      <c r="CR123" s="1080"/>
      <c r="CS123" s="1080"/>
      <c r="CT123" s="1080"/>
      <c r="CU123" s="1080"/>
      <c r="CV123" s="1080"/>
      <c r="CW123" s="1080"/>
      <c r="CX123" s="1080"/>
      <c r="CY123" s="1080"/>
      <c r="CZ123" s="1080"/>
      <c r="DA123" s="1080"/>
      <c r="DB123" s="1080"/>
      <c r="DC123" s="1080"/>
      <c r="DD123" s="1080"/>
      <c r="DE123" s="1080"/>
      <c r="DF123" s="1081"/>
      <c r="DG123" s="1017">
        <v>158200</v>
      </c>
      <c r="DH123" s="1018"/>
      <c r="DI123" s="1018"/>
      <c r="DJ123" s="1018"/>
      <c r="DK123" s="1019"/>
      <c r="DL123" s="1020">
        <v>236682</v>
      </c>
      <c r="DM123" s="1018"/>
      <c r="DN123" s="1018"/>
      <c r="DO123" s="1018"/>
      <c r="DP123" s="1019"/>
      <c r="DQ123" s="1020">
        <v>163131</v>
      </c>
      <c r="DR123" s="1018"/>
      <c r="DS123" s="1018"/>
      <c r="DT123" s="1018"/>
      <c r="DU123" s="1019"/>
      <c r="DV123" s="1021">
        <v>0.4</v>
      </c>
      <c r="DW123" s="1022"/>
      <c r="DX123" s="1022"/>
      <c r="DY123" s="1022"/>
      <c r="DZ123" s="1023"/>
    </row>
    <row r="124" spans="1:130" s="247" customFormat="1" ht="26.25" customHeight="1" thickBot="1" x14ac:dyDescent="0.2">
      <c r="A124" s="1118"/>
      <c r="B124" s="1005"/>
      <c r="C124" s="975" t="s">
        <v>471</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129</v>
      </c>
      <c r="AB124" s="1018"/>
      <c r="AC124" s="1018"/>
      <c r="AD124" s="1018"/>
      <c r="AE124" s="1019"/>
      <c r="AF124" s="1020" t="s">
        <v>129</v>
      </c>
      <c r="AG124" s="1018"/>
      <c r="AH124" s="1018"/>
      <c r="AI124" s="1018"/>
      <c r="AJ124" s="1019"/>
      <c r="AK124" s="1020" t="s">
        <v>129</v>
      </c>
      <c r="AL124" s="1018"/>
      <c r="AM124" s="1018"/>
      <c r="AN124" s="1018"/>
      <c r="AO124" s="1019"/>
      <c r="AP124" s="1021" t="s">
        <v>129</v>
      </c>
      <c r="AQ124" s="1022"/>
      <c r="AR124" s="1022"/>
      <c r="AS124" s="1022"/>
      <c r="AT124" s="1023"/>
      <c r="AU124" s="1120" t="s">
        <v>486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103.2</v>
      </c>
      <c r="BR124" s="1087"/>
      <c r="BS124" s="1087"/>
      <c r="BT124" s="1087"/>
      <c r="BU124" s="1087"/>
      <c r="BV124" s="1087">
        <v>93.7</v>
      </c>
      <c r="BW124" s="1087"/>
      <c r="BX124" s="1087"/>
      <c r="BY124" s="1087"/>
      <c r="BZ124" s="1087"/>
      <c r="CA124" s="1087">
        <v>83.6</v>
      </c>
      <c r="CB124" s="1087"/>
      <c r="CC124" s="1087"/>
      <c r="CD124" s="1087"/>
      <c r="CE124" s="1087"/>
      <c r="CF124" s="1088"/>
      <c r="CG124" s="1089"/>
      <c r="CH124" s="1089"/>
      <c r="CI124" s="1089"/>
      <c r="CJ124" s="1090"/>
      <c r="CK124" s="1072"/>
      <c r="CL124" s="1072"/>
      <c r="CM124" s="1072"/>
      <c r="CN124" s="1072"/>
      <c r="CO124" s="1073"/>
      <c r="CP124" s="1079" t="s">
        <v>487</v>
      </c>
      <c r="CQ124" s="1080"/>
      <c r="CR124" s="1080"/>
      <c r="CS124" s="1080"/>
      <c r="CT124" s="1080"/>
      <c r="CU124" s="1080"/>
      <c r="CV124" s="1080"/>
      <c r="CW124" s="1080"/>
      <c r="CX124" s="1080"/>
      <c r="CY124" s="1080"/>
      <c r="CZ124" s="1080"/>
      <c r="DA124" s="1080"/>
      <c r="DB124" s="1080"/>
      <c r="DC124" s="1080"/>
      <c r="DD124" s="1080"/>
      <c r="DE124" s="1080"/>
      <c r="DF124" s="1081"/>
      <c r="DG124" s="1064">
        <v>129347</v>
      </c>
      <c r="DH124" s="1043"/>
      <c r="DI124" s="1043"/>
      <c r="DJ124" s="1043"/>
      <c r="DK124" s="1044"/>
      <c r="DL124" s="1042">
        <v>120086</v>
      </c>
      <c r="DM124" s="1043"/>
      <c r="DN124" s="1043"/>
      <c r="DO124" s="1043"/>
      <c r="DP124" s="1044"/>
      <c r="DQ124" s="1042">
        <v>98782</v>
      </c>
      <c r="DR124" s="1043"/>
      <c r="DS124" s="1043"/>
      <c r="DT124" s="1043"/>
      <c r="DU124" s="1044"/>
      <c r="DV124" s="1045">
        <v>0.2</v>
      </c>
      <c r="DW124" s="1046"/>
      <c r="DX124" s="1046"/>
      <c r="DY124" s="1046"/>
      <c r="DZ124" s="1047"/>
    </row>
    <row r="125" spans="1:130" s="247" customFormat="1" ht="26.25" customHeight="1" x14ac:dyDescent="0.15">
      <c r="A125" s="1118"/>
      <c r="B125" s="1005"/>
      <c r="C125" s="975" t="s">
        <v>473</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129</v>
      </c>
      <c r="AB125" s="1018"/>
      <c r="AC125" s="1018"/>
      <c r="AD125" s="1018"/>
      <c r="AE125" s="1019"/>
      <c r="AF125" s="1020" t="s">
        <v>408</v>
      </c>
      <c r="AG125" s="1018"/>
      <c r="AH125" s="1018"/>
      <c r="AI125" s="1018"/>
      <c r="AJ125" s="1019"/>
      <c r="AK125" s="1020" t="s">
        <v>129</v>
      </c>
      <c r="AL125" s="1018"/>
      <c r="AM125" s="1018"/>
      <c r="AN125" s="1018"/>
      <c r="AO125" s="1019"/>
      <c r="AP125" s="1021" t="s">
        <v>408</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488</v>
      </c>
      <c r="CL125" s="1067"/>
      <c r="CM125" s="1067"/>
      <c r="CN125" s="1067"/>
      <c r="CO125" s="1068"/>
      <c r="CP125" s="999" t="s">
        <v>489</v>
      </c>
      <c r="CQ125" s="948"/>
      <c r="CR125" s="948"/>
      <c r="CS125" s="948"/>
      <c r="CT125" s="948"/>
      <c r="CU125" s="948"/>
      <c r="CV125" s="948"/>
      <c r="CW125" s="948"/>
      <c r="CX125" s="948"/>
      <c r="CY125" s="948"/>
      <c r="CZ125" s="948"/>
      <c r="DA125" s="948"/>
      <c r="DB125" s="948"/>
      <c r="DC125" s="948"/>
      <c r="DD125" s="948"/>
      <c r="DE125" s="948"/>
      <c r="DF125" s="949"/>
      <c r="DG125" s="985" t="s">
        <v>408</v>
      </c>
      <c r="DH125" s="986"/>
      <c r="DI125" s="986"/>
      <c r="DJ125" s="986"/>
      <c r="DK125" s="986"/>
      <c r="DL125" s="986" t="s">
        <v>408</v>
      </c>
      <c r="DM125" s="986"/>
      <c r="DN125" s="986"/>
      <c r="DO125" s="986"/>
      <c r="DP125" s="986"/>
      <c r="DQ125" s="986" t="s">
        <v>408</v>
      </c>
      <c r="DR125" s="986"/>
      <c r="DS125" s="986"/>
      <c r="DT125" s="986"/>
      <c r="DU125" s="986"/>
      <c r="DV125" s="987" t="s">
        <v>408</v>
      </c>
      <c r="DW125" s="987"/>
      <c r="DX125" s="987"/>
      <c r="DY125" s="987"/>
      <c r="DZ125" s="988"/>
    </row>
    <row r="126" spans="1:130" s="247" customFormat="1" ht="26.25" customHeight="1" thickBot="1" x14ac:dyDescent="0.2">
      <c r="A126" s="1118"/>
      <c r="B126" s="1005"/>
      <c r="C126" s="975" t="s">
        <v>475</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92601</v>
      </c>
      <c r="AB126" s="1018"/>
      <c r="AC126" s="1018"/>
      <c r="AD126" s="1018"/>
      <c r="AE126" s="1019"/>
      <c r="AF126" s="1020">
        <v>26994</v>
      </c>
      <c r="AG126" s="1018"/>
      <c r="AH126" s="1018"/>
      <c r="AI126" s="1018"/>
      <c r="AJ126" s="1019"/>
      <c r="AK126" s="1020">
        <v>27067</v>
      </c>
      <c r="AL126" s="1018"/>
      <c r="AM126" s="1018"/>
      <c r="AN126" s="1018"/>
      <c r="AO126" s="1019"/>
      <c r="AP126" s="1021">
        <v>0.1</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490</v>
      </c>
      <c r="CQ126" s="1009"/>
      <c r="CR126" s="1009"/>
      <c r="CS126" s="1009"/>
      <c r="CT126" s="1009"/>
      <c r="CU126" s="1009"/>
      <c r="CV126" s="1009"/>
      <c r="CW126" s="1009"/>
      <c r="CX126" s="1009"/>
      <c r="CY126" s="1009"/>
      <c r="CZ126" s="1009"/>
      <c r="DA126" s="1009"/>
      <c r="DB126" s="1009"/>
      <c r="DC126" s="1009"/>
      <c r="DD126" s="1009"/>
      <c r="DE126" s="1009"/>
      <c r="DF126" s="1010"/>
      <c r="DG126" s="978" t="s">
        <v>408</v>
      </c>
      <c r="DH126" s="979"/>
      <c r="DI126" s="979"/>
      <c r="DJ126" s="979"/>
      <c r="DK126" s="979"/>
      <c r="DL126" s="979" t="s">
        <v>408</v>
      </c>
      <c r="DM126" s="979"/>
      <c r="DN126" s="979"/>
      <c r="DO126" s="979"/>
      <c r="DP126" s="979"/>
      <c r="DQ126" s="979" t="s">
        <v>129</v>
      </c>
      <c r="DR126" s="979"/>
      <c r="DS126" s="979"/>
      <c r="DT126" s="979"/>
      <c r="DU126" s="979"/>
      <c r="DV126" s="980" t="s">
        <v>129</v>
      </c>
      <c r="DW126" s="980"/>
      <c r="DX126" s="980"/>
      <c r="DY126" s="980"/>
      <c r="DZ126" s="981"/>
    </row>
    <row r="127" spans="1:130" s="247" customFormat="1" ht="26.25" customHeight="1" x14ac:dyDescent="0.15">
      <c r="A127" s="1119"/>
      <c r="B127" s="1007"/>
      <c r="C127" s="1061" t="s">
        <v>491</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2573</v>
      </c>
      <c r="AB127" s="1018"/>
      <c r="AC127" s="1018"/>
      <c r="AD127" s="1018"/>
      <c r="AE127" s="1019"/>
      <c r="AF127" s="1020">
        <v>2309</v>
      </c>
      <c r="AG127" s="1018"/>
      <c r="AH127" s="1018"/>
      <c r="AI127" s="1018"/>
      <c r="AJ127" s="1019"/>
      <c r="AK127" s="1020">
        <v>2025</v>
      </c>
      <c r="AL127" s="1018"/>
      <c r="AM127" s="1018"/>
      <c r="AN127" s="1018"/>
      <c r="AO127" s="1019"/>
      <c r="AP127" s="1021">
        <v>0</v>
      </c>
      <c r="AQ127" s="1022"/>
      <c r="AR127" s="1022"/>
      <c r="AS127" s="1022"/>
      <c r="AT127" s="1023"/>
      <c r="AU127" s="283"/>
      <c r="AV127" s="283"/>
      <c r="AW127" s="283"/>
      <c r="AX127" s="1091" t="s">
        <v>492</v>
      </c>
      <c r="AY127" s="1092"/>
      <c r="AZ127" s="1092"/>
      <c r="BA127" s="1092"/>
      <c r="BB127" s="1092"/>
      <c r="BC127" s="1092"/>
      <c r="BD127" s="1092"/>
      <c r="BE127" s="1093"/>
      <c r="BF127" s="1094" t="s">
        <v>493</v>
      </c>
      <c r="BG127" s="1092"/>
      <c r="BH127" s="1092"/>
      <c r="BI127" s="1092"/>
      <c r="BJ127" s="1092"/>
      <c r="BK127" s="1092"/>
      <c r="BL127" s="1093"/>
      <c r="BM127" s="1094" t="s">
        <v>494</v>
      </c>
      <c r="BN127" s="1092"/>
      <c r="BO127" s="1092"/>
      <c r="BP127" s="1092"/>
      <c r="BQ127" s="1092"/>
      <c r="BR127" s="1092"/>
      <c r="BS127" s="1093"/>
      <c r="BT127" s="1094" t="s">
        <v>495</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496</v>
      </c>
      <c r="CQ127" s="1009"/>
      <c r="CR127" s="1009"/>
      <c r="CS127" s="1009"/>
      <c r="CT127" s="1009"/>
      <c r="CU127" s="1009"/>
      <c r="CV127" s="1009"/>
      <c r="CW127" s="1009"/>
      <c r="CX127" s="1009"/>
      <c r="CY127" s="1009"/>
      <c r="CZ127" s="1009"/>
      <c r="DA127" s="1009"/>
      <c r="DB127" s="1009"/>
      <c r="DC127" s="1009"/>
      <c r="DD127" s="1009"/>
      <c r="DE127" s="1009"/>
      <c r="DF127" s="1010"/>
      <c r="DG127" s="978" t="s">
        <v>129</v>
      </c>
      <c r="DH127" s="979"/>
      <c r="DI127" s="979"/>
      <c r="DJ127" s="979"/>
      <c r="DK127" s="979"/>
      <c r="DL127" s="979" t="s">
        <v>129</v>
      </c>
      <c r="DM127" s="979"/>
      <c r="DN127" s="979"/>
      <c r="DO127" s="979"/>
      <c r="DP127" s="979"/>
      <c r="DQ127" s="979" t="s">
        <v>408</v>
      </c>
      <c r="DR127" s="979"/>
      <c r="DS127" s="979"/>
      <c r="DT127" s="979"/>
      <c r="DU127" s="979"/>
      <c r="DV127" s="980" t="s">
        <v>129</v>
      </c>
      <c r="DW127" s="980"/>
      <c r="DX127" s="980"/>
      <c r="DY127" s="980"/>
      <c r="DZ127" s="981"/>
    </row>
    <row r="128" spans="1:130" s="247" customFormat="1" ht="26.25" customHeight="1" thickBot="1" x14ac:dyDescent="0.2">
      <c r="A128" s="1102" t="s">
        <v>497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498</v>
      </c>
      <c r="X128" s="1104"/>
      <c r="Y128" s="1104"/>
      <c r="Z128" s="1105"/>
      <c r="AA128" s="1106">
        <v>1986512</v>
      </c>
      <c r="AB128" s="1107"/>
      <c r="AC128" s="1107"/>
      <c r="AD128" s="1107"/>
      <c r="AE128" s="1108"/>
      <c r="AF128" s="1109">
        <v>1918353</v>
      </c>
      <c r="AG128" s="1107"/>
      <c r="AH128" s="1107"/>
      <c r="AI128" s="1107"/>
      <c r="AJ128" s="1108"/>
      <c r="AK128" s="1109">
        <v>2055642</v>
      </c>
      <c r="AL128" s="1107"/>
      <c r="AM128" s="1107"/>
      <c r="AN128" s="1107"/>
      <c r="AO128" s="1108"/>
      <c r="AP128" s="1110"/>
      <c r="AQ128" s="1111"/>
      <c r="AR128" s="1111"/>
      <c r="AS128" s="1111"/>
      <c r="AT128" s="1112"/>
      <c r="AU128" s="283"/>
      <c r="AV128" s="283"/>
      <c r="AW128" s="283"/>
      <c r="AX128" s="947" t="s">
        <v>499</v>
      </c>
      <c r="AY128" s="948"/>
      <c r="AZ128" s="948"/>
      <c r="BA128" s="948"/>
      <c r="BB128" s="948"/>
      <c r="BC128" s="948"/>
      <c r="BD128" s="948"/>
      <c r="BE128" s="949"/>
      <c r="BF128" s="1113" t="s">
        <v>408</v>
      </c>
      <c r="BG128" s="1114"/>
      <c r="BH128" s="1114"/>
      <c r="BI128" s="1114"/>
      <c r="BJ128" s="1114"/>
      <c r="BK128" s="1114"/>
      <c r="BL128" s="1115"/>
      <c r="BM128" s="1113">
        <v>11.28</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500</v>
      </c>
      <c r="CQ128" s="1096"/>
      <c r="CR128" s="1096"/>
      <c r="CS128" s="1096"/>
      <c r="CT128" s="1096"/>
      <c r="CU128" s="1096"/>
      <c r="CV128" s="1096"/>
      <c r="CW128" s="1096"/>
      <c r="CX128" s="1096"/>
      <c r="CY128" s="1096"/>
      <c r="CZ128" s="1096"/>
      <c r="DA128" s="1096"/>
      <c r="DB128" s="1096"/>
      <c r="DC128" s="1096"/>
      <c r="DD128" s="1096"/>
      <c r="DE128" s="1096"/>
      <c r="DF128" s="1097"/>
      <c r="DG128" s="1098" t="s">
        <v>408</v>
      </c>
      <c r="DH128" s="1099"/>
      <c r="DI128" s="1099"/>
      <c r="DJ128" s="1099"/>
      <c r="DK128" s="1099"/>
      <c r="DL128" s="1099" t="s">
        <v>408</v>
      </c>
      <c r="DM128" s="1099"/>
      <c r="DN128" s="1099"/>
      <c r="DO128" s="1099"/>
      <c r="DP128" s="1099"/>
      <c r="DQ128" s="1099" t="s">
        <v>129</v>
      </c>
      <c r="DR128" s="1099"/>
      <c r="DS128" s="1099"/>
      <c r="DT128" s="1099"/>
      <c r="DU128" s="1099"/>
      <c r="DV128" s="1100" t="s">
        <v>129</v>
      </c>
      <c r="DW128" s="1100"/>
      <c r="DX128" s="1100"/>
      <c r="DY128" s="1100"/>
      <c r="DZ128" s="1101"/>
    </row>
    <row r="129" spans="1:131" s="247" customFormat="1" ht="26.25" customHeight="1" x14ac:dyDescent="0.15">
      <c r="A129" s="989" t="s">
        <v>108</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501</v>
      </c>
      <c r="X129" s="1133"/>
      <c r="Y129" s="1133"/>
      <c r="Z129" s="1134"/>
      <c r="AA129" s="1017">
        <v>48420555</v>
      </c>
      <c r="AB129" s="1018"/>
      <c r="AC129" s="1018"/>
      <c r="AD129" s="1018"/>
      <c r="AE129" s="1019"/>
      <c r="AF129" s="1020">
        <v>48210223</v>
      </c>
      <c r="AG129" s="1018"/>
      <c r="AH129" s="1018"/>
      <c r="AI129" s="1018"/>
      <c r="AJ129" s="1019"/>
      <c r="AK129" s="1020">
        <v>48352751</v>
      </c>
      <c r="AL129" s="1018"/>
      <c r="AM129" s="1018"/>
      <c r="AN129" s="1018"/>
      <c r="AO129" s="1019"/>
      <c r="AP129" s="1135"/>
      <c r="AQ129" s="1136"/>
      <c r="AR129" s="1136"/>
      <c r="AS129" s="1136"/>
      <c r="AT129" s="1137"/>
      <c r="AU129" s="285"/>
      <c r="AV129" s="285"/>
      <c r="AW129" s="285"/>
      <c r="AX129" s="1126" t="s">
        <v>502</v>
      </c>
      <c r="AY129" s="1009"/>
      <c r="AZ129" s="1009"/>
      <c r="BA129" s="1009"/>
      <c r="BB129" s="1009"/>
      <c r="BC129" s="1009"/>
      <c r="BD129" s="1009"/>
      <c r="BE129" s="1010"/>
      <c r="BF129" s="1127" t="s">
        <v>408</v>
      </c>
      <c r="BG129" s="1128"/>
      <c r="BH129" s="1128"/>
      <c r="BI129" s="1128"/>
      <c r="BJ129" s="1128"/>
      <c r="BK129" s="1128"/>
      <c r="BL129" s="1129"/>
      <c r="BM129" s="1127">
        <v>16.28</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503</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504</v>
      </c>
      <c r="X130" s="1133"/>
      <c r="Y130" s="1133"/>
      <c r="Z130" s="1134"/>
      <c r="AA130" s="1017">
        <v>8555871</v>
      </c>
      <c r="AB130" s="1018"/>
      <c r="AC130" s="1018"/>
      <c r="AD130" s="1018"/>
      <c r="AE130" s="1019"/>
      <c r="AF130" s="1020">
        <v>8643769</v>
      </c>
      <c r="AG130" s="1018"/>
      <c r="AH130" s="1018"/>
      <c r="AI130" s="1018"/>
      <c r="AJ130" s="1019"/>
      <c r="AK130" s="1020">
        <v>8625320</v>
      </c>
      <c r="AL130" s="1018"/>
      <c r="AM130" s="1018"/>
      <c r="AN130" s="1018"/>
      <c r="AO130" s="1019"/>
      <c r="AP130" s="1135"/>
      <c r="AQ130" s="1136"/>
      <c r="AR130" s="1136"/>
      <c r="AS130" s="1136"/>
      <c r="AT130" s="1137"/>
      <c r="AU130" s="285"/>
      <c r="AV130" s="285"/>
      <c r="AW130" s="285"/>
      <c r="AX130" s="1126" t="s">
        <v>505</v>
      </c>
      <c r="AY130" s="1009"/>
      <c r="AZ130" s="1009"/>
      <c r="BA130" s="1009"/>
      <c r="BB130" s="1009"/>
      <c r="BC130" s="1009"/>
      <c r="BD130" s="1009"/>
      <c r="BE130" s="1010"/>
      <c r="BF130" s="1163">
        <v>10.9</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506</v>
      </c>
      <c r="X131" s="1171"/>
      <c r="Y131" s="1171"/>
      <c r="Z131" s="1172"/>
      <c r="AA131" s="1064">
        <v>39864684</v>
      </c>
      <c r="AB131" s="1043"/>
      <c r="AC131" s="1043"/>
      <c r="AD131" s="1043"/>
      <c r="AE131" s="1044"/>
      <c r="AF131" s="1042">
        <v>39566454</v>
      </c>
      <c r="AG131" s="1043"/>
      <c r="AH131" s="1043"/>
      <c r="AI131" s="1043"/>
      <c r="AJ131" s="1044"/>
      <c r="AK131" s="1042">
        <v>39727431</v>
      </c>
      <c r="AL131" s="1043"/>
      <c r="AM131" s="1043"/>
      <c r="AN131" s="1043"/>
      <c r="AO131" s="1044"/>
      <c r="AP131" s="1173"/>
      <c r="AQ131" s="1174"/>
      <c r="AR131" s="1174"/>
      <c r="AS131" s="1174"/>
      <c r="AT131" s="1175"/>
      <c r="AU131" s="285"/>
      <c r="AV131" s="285"/>
      <c r="AW131" s="285"/>
      <c r="AX131" s="1145" t="s">
        <v>507</v>
      </c>
      <c r="AY131" s="1096"/>
      <c r="AZ131" s="1096"/>
      <c r="BA131" s="1096"/>
      <c r="BB131" s="1096"/>
      <c r="BC131" s="1096"/>
      <c r="BD131" s="1096"/>
      <c r="BE131" s="1097"/>
      <c r="BF131" s="1146">
        <v>83.6</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508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509</v>
      </c>
      <c r="W132" s="1156"/>
      <c r="X132" s="1156"/>
      <c r="Y132" s="1156"/>
      <c r="Z132" s="1157"/>
      <c r="AA132" s="1158">
        <v>10.89419146</v>
      </c>
      <c r="AB132" s="1159"/>
      <c r="AC132" s="1159"/>
      <c r="AD132" s="1159"/>
      <c r="AE132" s="1160"/>
      <c r="AF132" s="1161">
        <v>11.04973167</v>
      </c>
      <c r="AG132" s="1159"/>
      <c r="AH132" s="1159"/>
      <c r="AI132" s="1159"/>
      <c r="AJ132" s="1160"/>
      <c r="AK132" s="1161">
        <v>11.051165129999999</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510</v>
      </c>
      <c r="W133" s="1139"/>
      <c r="X133" s="1139"/>
      <c r="Y133" s="1139"/>
      <c r="Z133" s="1140"/>
      <c r="AA133" s="1141">
        <v>10.9</v>
      </c>
      <c r="AB133" s="1142"/>
      <c r="AC133" s="1142"/>
      <c r="AD133" s="1142"/>
      <c r="AE133" s="1143"/>
      <c r="AF133" s="1141">
        <v>11</v>
      </c>
      <c r="AG133" s="1142"/>
      <c r="AH133" s="1142"/>
      <c r="AI133" s="1142"/>
      <c r="AJ133" s="1143"/>
      <c r="AK133" s="1141">
        <v>10.9</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fWdHfQ2qDVtYHubaF/+gflnPs/S7GMvD9/zFOjQus65JKZQFMoEFmmThW3EEjwKFkfXJE2LcniG1/We5iG/ALQ==" saltValue="4IhMfpIXHUSgWFEuxKH5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O97" sqref="CO9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lYEubkJLvdgxAPfgBWiJ3VPZUoXfqFpp7oT06r9VtDrf1lgWnrv2NVMRwayvhrDYFka/ajmbFeeE4/Oq34SPQ==" saltValue="YU1QG7klyO8zJC1PIXK0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FUNp45ZyRRTMsZCEOz/THwZYRhNu05vqujmrietDUdWR1fksjjzSwEH0tankyng1sm/J+r6lrCQT/Cg6qg0yA==" saltValue="PpHDFxz7X7v7SqmY4Gu9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8"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519</v>
      </c>
      <c r="AL9" s="1182"/>
      <c r="AM9" s="1182"/>
      <c r="AN9" s="1183"/>
      <c r="AO9" s="313">
        <v>12439849</v>
      </c>
      <c r="AP9" s="313">
        <v>74009</v>
      </c>
      <c r="AQ9" s="314">
        <v>56205</v>
      </c>
      <c r="AR9" s="315">
        <v>31.7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520</v>
      </c>
      <c r="AL10" s="1182"/>
      <c r="AM10" s="1182"/>
      <c r="AN10" s="1183"/>
      <c r="AO10" s="316">
        <v>420567</v>
      </c>
      <c r="AP10" s="316">
        <v>2502</v>
      </c>
      <c r="AQ10" s="317">
        <v>3535</v>
      </c>
      <c r="AR10" s="318">
        <v>-29.2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521</v>
      </c>
      <c r="AL11" s="1182"/>
      <c r="AM11" s="1182"/>
      <c r="AN11" s="1183"/>
      <c r="AO11" s="316">
        <v>213025</v>
      </c>
      <c r="AP11" s="316">
        <v>1267</v>
      </c>
      <c r="AQ11" s="317">
        <v>1601</v>
      </c>
      <c r="AR11" s="318">
        <v>-20.9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522</v>
      </c>
      <c r="AL12" s="1182"/>
      <c r="AM12" s="1182"/>
      <c r="AN12" s="1183"/>
      <c r="AO12" s="316">
        <v>167811</v>
      </c>
      <c r="AP12" s="316">
        <v>998</v>
      </c>
      <c r="AQ12" s="317">
        <v>977</v>
      </c>
      <c r="AR12" s="318">
        <v>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523</v>
      </c>
      <c r="AL13" s="1182"/>
      <c r="AM13" s="1182"/>
      <c r="AN13" s="1183"/>
      <c r="AO13" s="316" t="s">
        <v>524</v>
      </c>
      <c r="AP13" s="316" t="s">
        <v>524</v>
      </c>
      <c r="AQ13" s="317">
        <v>14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525</v>
      </c>
      <c r="AL14" s="1182"/>
      <c r="AM14" s="1182"/>
      <c r="AN14" s="1183"/>
      <c r="AO14" s="316">
        <v>599194</v>
      </c>
      <c r="AP14" s="316">
        <v>3565</v>
      </c>
      <c r="AQ14" s="317">
        <v>2086</v>
      </c>
      <c r="AR14" s="318">
        <v>70.900000000000006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526</v>
      </c>
      <c r="AL15" s="1182"/>
      <c r="AM15" s="1182"/>
      <c r="AN15" s="1183"/>
      <c r="AO15" s="316">
        <v>468255</v>
      </c>
      <c r="AP15" s="316">
        <v>2786</v>
      </c>
      <c r="AQ15" s="317">
        <v>1354</v>
      </c>
      <c r="AR15" s="318">
        <v>105.8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527</v>
      </c>
      <c r="AL16" s="1185"/>
      <c r="AM16" s="1185"/>
      <c r="AN16" s="1186"/>
      <c r="AO16" s="316">
        <v>-1206100</v>
      </c>
      <c r="AP16" s="316">
        <v>-7175</v>
      </c>
      <c r="AQ16" s="317">
        <v>-3936</v>
      </c>
      <c r="AR16" s="318">
        <v>82.3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190</v>
      </c>
      <c r="AL17" s="1185"/>
      <c r="AM17" s="1185"/>
      <c r="AN17" s="1186"/>
      <c r="AO17" s="316">
        <v>13102601</v>
      </c>
      <c r="AP17" s="316">
        <v>77952</v>
      </c>
      <c r="AQ17" s="317">
        <v>61836</v>
      </c>
      <c r="AR17" s="318">
        <v>26.1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532</v>
      </c>
      <c r="AL21" s="1177"/>
      <c r="AM21" s="1177"/>
      <c r="AN21" s="1178"/>
      <c r="AO21" s="328">
        <v>8.6</v>
      </c>
      <c r="AP21" s="329">
        <v>6.05</v>
      </c>
      <c r="AQ21" s="330">
        <v>2.5499999999999998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533</v>
      </c>
      <c r="AL22" s="1177"/>
      <c r="AM22" s="1177"/>
      <c r="AN22" s="1178"/>
      <c r="AO22" s="333">
        <v>99.8</v>
      </c>
      <c r="AP22" s="334">
        <v>100</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537</v>
      </c>
      <c r="AL32" s="1193"/>
      <c r="AM32" s="1193"/>
      <c r="AN32" s="1194"/>
      <c r="AO32" s="343">
        <v>13023463</v>
      </c>
      <c r="AP32" s="343">
        <v>77481</v>
      </c>
      <c r="AQ32" s="344">
        <v>27026</v>
      </c>
      <c r="AR32" s="345">
        <v>186.7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538</v>
      </c>
      <c r="AL33" s="1193"/>
      <c r="AM33" s="1193"/>
      <c r="AN33" s="1194"/>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539</v>
      </c>
      <c r="AL34" s="1193"/>
      <c r="AM34" s="1193"/>
      <c r="AN34" s="1194"/>
      <c r="AO34" s="343" t="s">
        <v>524</v>
      </c>
      <c r="AP34" s="343" t="s">
        <v>524</v>
      </c>
      <c r="AQ34" s="344">
        <v>25</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540</v>
      </c>
      <c r="AL35" s="1193"/>
      <c r="AM35" s="1193"/>
      <c r="AN35" s="1194"/>
      <c r="AO35" s="343">
        <v>1626721</v>
      </c>
      <c r="AP35" s="343">
        <v>9678</v>
      </c>
      <c r="AQ35" s="344">
        <v>6128</v>
      </c>
      <c r="AR35" s="345">
        <v>57.9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541</v>
      </c>
      <c r="AL36" s="1193"/>
      <c r="AM36" s="1193"/>
      <c r="AN36" s="1194"/>
      <c r="AO36" s="343">
        <v>297913</v>
      </c>
      <c r="AP36" s="343">
        <v>1772</v>
      </c>
      <c r="AQ36" s="344">
        <v>667</v>
      </c>
      <c r="AR36" s="345">
        <v>165.7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542</v>
      </c>
      <c r="AL37" s="1193"/>
      <c r="AM37" s="1193"/>
      <c r="AN37" s="1194"/>
      <c r="AO37" s="343">
        <v>123209</v>
      </c>
      <c r="AP37" s="343">
        <v>733</v>
      </c>
      <c r="AQ37" s="344">
        <v>1499</v>
      </c>
      <c r="AR37" s="345">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543</v>
      </c>
      <c r="AL38" s="1196"/>
      <c r="AM38" s="1196"/>
      <c r="AN38" s="1197"/>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544</v>
      </c>
      <c r="AL39" s="1196"/>
      <c r="AM39" s="1196"/>
      <c r="AN39" s="1197"/>
      <c r="AO39" s="343">
        <v>-2055642</v>
      </c>
      <c r="AP39" s="343">
        <v>-12230</v>
      </c>
      <c r="AQ39" s="344">
        <v>-7805</v>
      </c>
      <c r="AR39" s="345">
        <v>56.7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545</v>
      </c>
      <c r="AL40" s="1193"/>
      <c r="AM40" s="1193"/>
      <c r="AN40" s="1194"/>
      <c r="AO40" s="343">
        <v>-8625320</v>
      </c>
      <c r="AP40" s="343">
        <v>-51315</v>
      </c>
      <c r="AQ40" s="344">
        <v>-21058</v>
      </c>
      <c r="AR40" s="345">
        <v>143.69999999999999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301</v>
      </c>
      <c r="AL41" s="1199"/>
      <c r="AM41" s="1199"/>
      <c r="AN41" s="1200"/>
      <c r="AO41" s="343">
        <v>4390344</v>
      </c>
      <c r="AP41" s="343">
        <v>26120</v>
      </c>
      <c r="AQ41" s="344">
        <v>6483</v>
      </c>
      <c r="AR41" s="345">
        <v>302.89999999999998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514</v>
      </c>
      <c r="AN49" s="1189" t="s">
        <v>549</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12257852</v>
      </c>
      <c r="AN51" s="365">
        <v>69420</v>
      </c>
      <c r="AO51" s="366">
        <v>-24.7</v>
      </c>
      <c r="AP51" s="367">
        <v>39951</v>
      </c>
      <c r="AQ51" s="368">
        <v>-11.5</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4141802</v>
      </c>
      <c r="AN52" s="373">
        <v>23456</v>
      </c>
      <c r="AO52" s="374">
        <v>-37.799999999999997</v>
      </c>
      <c r="AP52" s="375">
        <v>22555</v>
      </c>
      <c r="AQ52" s="376">
        <v>-11.9</v>
      </c>
      <c r="AR52" s="377">
        <v>-25.9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9423171</v>
      </c>
      <c r="AN53" s="365">
        <v>53995</v>
      </c>
      <c r="AO53" s="366">
        <v>-22.2</v>
      </c>
      <c r="AP53" s="367">
        <v>39893</v>
      </c>
      <c r="AQ53" s="368">
        <v>-0.1</v>
      </c>
      <c r="AR53" s="369">
        <v>-22.1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3041677</v>
      </c>
      <c r="AN54" s="373">
        <v>17429</v>
      </c>
      <c r="AO54" s="374">
        <v>-25.7</v>
      </c>
      <c r="AP54" s="375">
        <v>26170</v>
      </c>
      <c r="AQ54" s="376">
        <v>16</v>
      </c>
      <c r="AR54" s="377">
        <v>-41.7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9867706</v>
      </c>
      <c r="AN55" s="365">
        <v>57240</v>
      </c>
      <c r="AO55" s="366">
        <v>6</v>
      </c>
      <c r="AP55" s="367">
        <v>41080</v>
      </c>
      <c r="AQ55" s="368">
        <v>3</v>
      </c>
      <c r="AR55" s="369">
        <v>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3100170</v>
      </c>
      <c r="AN56" s="373">
        <v>17983</v>
      </c>
      <c r="AO56" s="374">
        <v>3.2</v>
      </c>
      <c r="AP56" s="375">
        <v>27265</v>
      </c>
      <c r="AQ56" s="376">
        <v>4.2</v>
      </c>
      <c r="AR56" s="377">
        <v>-1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8373047</v>
      </c>
      <c r="AN57" s="365">
        <v>49148</v>
      </c>
      <c r="AO57" s="366">
        <v>-14.1</v>
      </c>
      <c r="AP57" s="367">
        <v>33173</v>
      </c>
      <c r="AQ57" s="368">
        <v>-19.2</v>
      </c>
      <c r="AR57" s="369">
        <v>5.0999999999999996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4064490</v>
      </c>
      <c r="AN58" s="373">
        <v>23858</v>
      </c>
      <c r="AO58" s="374">
        <v>32.700000000000003</v>
      </c>
      <c r="AP58" s="375">
        <v>20353</v>
      </c>
      <c r="AQ58" s="376">
        <v>-25.4</v>
      </c>
      <c r="AR58" s="377">
        <v>58.1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7416018</v>
      </c>
      <c r="AN59" s="365">
        <v>44120</v>
      </c>
      <c r="AO59" s="366">
        <v>-10.199999999999999</v>
      </c>
      <c r="AP59" s="367">
        <v>37644</v>
      </c>
      <c r="AQ59" s="368">
        <v>13.5</v>
      </c>
      <c r="AR59" s="369">
        <v>-23.7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4097314</v>
      </c>
      <c r="AN60" s="373">
        <v>24376</v>
      </c>
      <c r="AO60" s="374">
        <v>2.2000000000000002</v>
      </c>
      <c r="AP60" s="375">
        <v>24939</v>
      </c>
      <c r="AQ60" s="376">
        <v>22.5</v>
      </c>
      <c r="AR60" s="377">
        <v>-20.3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9467559</v>
      </c>
      <c r="AN61" s="380">
        <v>54785</v>
      </c>
      <c r="AO61" s="381">
        <v>-13</v>
      </c>
      <c r="AP61" s="382">
        <v>38348</v>
      </c>
      <c r="AQ61" s="383">
        <v>-2.9</v>
      </c>
      <c r="AR61" s="369">
        <v>-10.1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3689091</v>
      </c>
      <c r="AN62" s="373">
        <v>21420</v>
      </c>
      <c r="AO62" s="374">
        <v>-5.0999999999999996</v>
      </c>
      <c r="AP62" s="375">
        <v>24256</v>
      </c>
      <c r="AQ62" s="376">
        <v>1.1000000000000001</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pUZThTGs1ouPrSGKxL6ZC4I7GRAYHN40e65jSFJHxyRHp7177r/Bh9gh6xiWWVS/A5eCUtfWGybyX6FPmKawJw==" saltValue="7Ror/YhofZkwxL24WWRl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1" spans="125:125" ht="13.5" hidden="1" customHeight="1" x14ac:dyDescent="0.15">
      <c r="DU121" s="291"/>
    </row>
  </sheetData>
  <sheetProtection algorithmName="SHA-512" hashValue="SU7zf5tHy+9GiyfbdPnPmg79DwjYCWu1kzb6nBNaMz0K2mVzICqexRnpQSb6mpBcCPbuGErfL6XlT5Z871xzSA==" saltValue="gEsf5yHPVZgkoHeNUAly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RcW6Q6lv356WWqkeA+wA44iSEmaLrQEsUrBjeHyfp3nA1fK5rzDyRSX2tnXlyrbXcFfrqb8e7kUW2KnkNo4m3A==" saltValue="q8gNILwpkrv7M9JWcbSY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1" t="s">
        <v>3</v>
      </c>
      <c r="D47" s="1201"/>
      <c r="E47" s="1202"/>
      <c r="F47" s="11" t="s">
        <v>524</v>
      </c>
      <c r="G47" s="12">
        <v>1.85</v>
      </c>
      <c r="H47" s="12">
        <v>1.96</v>
      </c>
      <c r="I47" s="12">
        <v>2.0299999999999998</v>
      </c>
      <c r="J47" s="13">
        <v>2.71</v>
      </c>
    </row>
    <row r="48" spans="2:10" ht="57.75" customHeight="1" x14ac:dyDescent="0.15">
      <c r="B48" s="14"/>
      <c r="C48" s="1203" t="s">
        <v>4</v>
      </c>
      <c r="D48" s="1203"/>
      <c r="E48" s="1204"/>
      <c r="F48" s="15">
        <v>3.57</v>
      </c>
      <c r="G48" s="16">
        <v>1.24</v>
      </c>
      <c r="H48" s="16">
        <v>0.11</v>
      </c>
      <c r="I48" s="16">
        <v>1.34</v>
      </c>
      <c r="J48" s="17">
        <v>0.16</v>
      </c>
    </row>
    <row r="49" spans="2:10" ht="57.75" customHeight="1" thickBot="1" x14ac:dyDescent="0.2">
      <c r="B49" s="18"/>
      <c r="C49" s="1205" t="s">
        <v>5</v>
      </c>
      <c r="D49" s="1205"/>
      <c r="E49" s="1206"/>
      <c r="F49" s="19">
        <v>2.88</v>
      </c>
      <c r="G49" s="20" t="s">
        <v>570</v>
      </c>
      <c r="H49" s="20" t="s">
        <v>571</v>
      </c>
      <c r="I49" s="20">
        <v>1.23</v>
      </c>
      <c r="J49" s="21" t="s">
        <v>572</v>
      </c>
    </row>
    <row r="50" spans="2:10" ht="13.5" customHeight="1" x14ac:dyDescent="0.15"/>
  </sheetData>
  <sheetProtection algorithmName="SHA-512" hashValue="m9ntsVYPxmHoqLPG7k7GLM5hLZLU+qgpBrnHL4tS84tg9biknyi0IivmXRaF1Bu5u3Dj2Zxrt745GAW2owd1rw==" saltValue="z4Qx3x1KySqkZ3BRyMvY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2021-03-16T08:33:17Z</cp:lastPrinted>
  <dcterms:created xsi:type="dcterms:W3CDTF">2021-02-05T00:31:57Z</dcterms:created>
  <dcterms:modified xsi:type="dcterms:W3CDTF">2021-10-26T11:04:26Z</dcterms:modified>
  <cp:category/>
</cp:coreProperties>
</file>