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\\K0filesv1\共有\20財政部\01財政課\01財政係\20広報・公表\02 財政事情説明書\R6年度財政事情説明書\第2期\"/>
    </mc:Choice>
  </mc:AlternateContent>
  <xr:revisionPtr revIDLastSave="0" documentId="13_ncr:1_{6F3647E3-960E-4F71-B446-B23022C0F90B}" xr6:coauthVersionLast="47" xr6:coauthVersionMax="47" xr10:uidLastSave="{00000000-0000-0000-0000-000000000000}"/>
  <bookViews>
    <workbookView xWindow="780" yWindow="780" windowWidth="15435" windowHeight="12885" tabRatio="839" firstSheet="1" activeTab="1" xr2:uid="{00000000-000D-0000-FFFF-FFFF00000000}"/>
  </bookViews>
  <sheets>
    <sheet name="表紙" sheetId="45" state="hidden" r:id="rId1"/>
    <sheet name="中表紙" sheetId="46" r:id="rId2"/>
    <sheet name="目次" sheetId="72" r:id="rId3"/>
    <sheet name="一般R5決算" sheetId="73" r:id="rId4"/>
    <sheet name="市税決算" sheetId="80" r:id="rId5"/>
    <sheet name="特会R5" sheetId="74" r:id="rId6"/>
    <sheet name="企業R5" sheetId="79" r:id="rId7"/>
    <sheet name="一借 " sheetId="34" state="hidden" r:id="rId8"/>
    <sheet name="市有財産・一借" sheetId="58" r:id="rId9"/>
    <sheet name="一般R6" sheetId="76" r:id="rId10"/>
    <sheet name="特別R6" sheetId="77" r:id="rId11"/>
    <sheet name="企業R6" sheetId="78" r:id="rId12"/>
    <sheet name="地方債" sheetId="75" r:id="rId13"/>
  </sheets>
  <definedNames>
    <definedName name="_xlnm.Print_Area" localSheetId="7">'一借 '!$A$1:$H$19</definedName>
    <definedName name="_xlnm.Print_Area" localSheetId="3">一般R5決算!$A$1:$P$37</definedName>
    <definedName name="_xlnm.Print_Area" localSheetId="9">一般R6!$A$1:$O$37</definedName>
    <definedName name="_xlnm.Print_Area" localSheetId="6">企業R5!$A$1:$N$33</definedName>
    <definedName name="_xlnm.Print_Area" localSheetId="11">企業R6!$A$1:$J$35</definedName>
    <definedName name="_xlnm.Print_Area" localSheetId="4">市税決算!$A$1:$K$23</definedName>
    <definedName name="_xlnm.Print_Area" localSheetId="8">市有財産・一借!$A$1:$F$31</definedName>
    <definedName name="_xlnm.Print_Area" localSheetId="12">地方債!$A$1:$J$38</definedName>
    <definedName name="_xlnm.Print_Area" localSheetId="1">中表紙!$A$1:$K$21</definedName>
    <definedName name="_xlnm.Print_Area" localSheetId="5">特会R5!$A$1:$L$19</definedName>
    <definedName name="_xlnm.Print_Area" localSheetId="10">特別R6!$A$1:$J$19</definedName>
    <definedName name="_xlnm.Print_Area" localSheetId="0">表紙!$A$1:$I$21</definedName>
    <definedName name="_xlnm.Print_Area" localSheetId="2">目次!$A$1:$I$27</definedName>
    <definedName name="フォーマットＩＤ" localSheetId="3">#REF!</definedName>
    <definedName name="フォーマットＩＤ" localSheetId="9">#REF!</definedName>
    <definedName name="フォーマットＩＤ" localSheetId="6">#REF!</definedName>
    <definedName name="フォーマットＩＤ" localSheetId="11">#REF!</definedName>
    <definedName name="フォーマットＩＤ" localSheetId="4">#REF!</definedName>
    <definedName name="フォーマットＩＤ" localSheetId="12">#REF!</definedName>
    <definedName name="フォーマットＩＤ" localSheetId="5">#REF!</definedName>
    <definedName name="フォーマットＩＤ" localSheetId="10">#REF!</definedName>
    <definedName name="フォーマットＩＤ" localSheetId="2">#REF!</definedName>
    <definedName name="フォーマットＩＤ">#REF!</definedName>
    <definedName name="レコード種別_1" localSheetId="3">#REF!</definedName>
    <definedName name="レコード種別_1" localSheetId="9">#REF!</definedName>
    <definedName name="レコード種別_1" localSheetId="6">#REF!</definedName>
    <definedName name="レコード種別_1" localSheetId="11">#REF!</definedName>
    <definedName name="レコード種別_1" localSheetId="4">#REF!</definedName>
    <definedName name="レコード種別_1" localSheetId="12">#REF!</definedName>
    <definedName name="レコード種別_1" localSheetId="5">#REF!</definedName>
    <definedName name="レコード種別_1" localSheetId="10">#REF!</definedName>
    <definedName name="レコード種別_1" localSheetId="2">#REF!</definedName>
    <definedName name="レコード種別_1">#REF!</definedName>
    <definedName name="下位コード１_1" localSheetId="3">#REF!</definedName>
    <definedName name="下位コード１_1" localSheetId="9">#REF!</definedName>
    <definedName name="下位コード１_1" localSheetId="6">#REF!</definedName>
    <definedName name="下位コード１_1" localSheetId="11">#REF!</definedName>
    <definedName name="下位コード１_1" localSheetId="4">#REF!</definedName>
    <definedName name="下位コード１_1" localSheetId="12">#REF!</definedName>
    <definedName name="下位コード１_1" localSheetId="5">#REF!</definedName>
    <definedName name="下位コード１_1" localSheetId="10">#REF!</definedName>
    <definedName name="下位コード１_1" localSheetId="2">#REF!</definedName>
    <definedName name="下位コード１_1">#REF!</definedName>
    <definedName name="下位コード１_10" localSheetId="3">#REF!</definedName>
    <definedName name="下位コード１_10" localSheetId="9">#REF!</definedName>
    <definedName name="下位コード１_10" localSheetId="6">#REF!</definedName>
    <definedName name="下位コード１_10" localSheetId="11">#REF!</definedName>
    <definedName name="下位コード１_10" localSheetId="4">#REF!</definedName>
    <definedName name="下位コード１_10" localSheetId="12">#REF!</definedName>
    <definedName name="下位コード１_10" localSheetId="5">#REF!</definedName>
    <definedName name="下位コード１_10" localSheetId="10">#REF!</definedName>
    <definedName name="下位コード１_10" localSheetId="2">#REF!</definedName>
    <definedName name="下位コード１_10">#REF!</definedName>
    <definedName name="下位コード１_11" localSheetId="3">#REF!</definedName>
    <definedName name="下位コード１_11" localSheetId="9">#REF!</definedName>
    <definedName name="下位コード１_11" localSheetId="6">#REF!</definedName>
    <definedName name="下位コード１_11" localSheetId="11">#REF!</definedName>
    <definedName name="下位コード１_11" localSheetId="4">#REF!</definedName>
    <definedName name="下位コード１_11" localSheetId="12">#REF!</definedName>
    <definedName name="下位コード１_11" localSheetId="5">#REF!</definedName>
    <definedName name="下位コード１_11" localSheetId="10">#REF!</definedName>
    <definedName name="下位コード１_11" localSheetId="2">#REF!</definedName>
    <definedName name="下位コード１_11">#REF!</definedName>
    <definedName name="下位コード１_12" localSheetId="3">#REF!</definedName>
    <definedName name="下位コード１_12" localSheetId="9">#REF!</definedName>
    <definedName name="下位コード１_12" localSheetId="6">#REF!</definedName>
    <definedName name="下位コード１_12" localSheetId="11">#REF!</definedName>
    <definedName name="下位コード１_12" localSheetId="4">#REF!</definedName>
    <definedName name="下位コード１_12" localSheetId="12">#REF!</definedName>
    <definedName name="下位コード１_12" localSheetId="5">#REF!</definedName>
    <definedName name="下位コード１_12" localSheetId="10">#REF!</definedName>
    <definedName name="下位コード１_12" localSheetId="2">#REF!</definedName>
    <definedName name="下位コード１_12">#REF!</definedName>
    <definedName name="下位コード１_13" localSheetId="3">#REF!</definedName>
    <definedName name="下位コード１_13" localSheetId="9">#REF!</definedName>
    <definedName name="下位コード１_13" localSheetId="6">#REF!</definedName>
    <definedName name="下位コード１_13" localSheetId="11">#REF!</definedName>
    <definedName name="下位コード１_13" localSheetId="4">#REF!</definedName>
    <definedName name="下位コード１_13" localSheetId="12">#REF!</definedName>
    <definedName name="下位コード１_13" localSheetId="5">#REF!</definedName>
    <definedName name="下位コード１_13" localSheetId="10">#REF!</definedName>
    <definedName name="下位コード１_13" localSheetId="2">#REF!</definedName>
    <definedName name="下位コード１_13">#REF!</definedName>
    <definedName name="下位コード１_14" localSheetId="3">#REF!</definedName>
    <definedName name="下位コード１_14" localSheetId="9">#REF!</definedName>
    <definedName name="下位コード１_14" localSheetId="6">#REF!</definedName>
    <definedName name="下位コード１_14" localSheetId="11">#REF!</definedName>
    <definedName name="下位コード１_14" localSheetId="4">#REF!</definedName>
    <definedName name="下位コード１_14" localSheetId="12">#REF!</definedName>
    <definedName name="下位コード１_14" localSheetId="5">#REF!</definedName>
    <definedName name="下位コード１_14" localSheetId="10">#REF!</definedName>
    <definedName name="下位コード１_14" localSheetId="2">#REF!</definedName>
    <definedName name="下位コード１_14">#REF!</definedName>
    <definedName name="下位コード１_15" localSheetId="3">#REF!</definedName>
    <definedName name="下位コード１_15" localSheetId="9">#REF!</definedName>
    <definedName name="下位コード１_15" localSheetId="6">#REF!</definedName>
    <definedName name="下位コード１_15" localSheetId="11">#REF!</definedName>
    <definedName name="下位コード１_15" localSheetId="4">#REF!</definedName>
    <definedName name="下位コード１_15" localSheetId="12">#REF!</definedName>
    <definedName name="下位コード１_15" localSheetId="5">#REF!</definedName>
    <definedName name="下位コード１_15" localSheetId="10">#REF!</definedName>
    <definedName name="下位コード１_15" localSheetId="2">#REF!</definedName>
    <definedName name="下位コード１_15">#REF!</definedName>
    <definedName name="下位コード１_16" localSheetId="3">#REF!</definedName>
    <definedName name="下位コード１_16" localSheetId="9">#REF!</definedName>
    <definedName name="下位コード１_16" localSheetId="6">#REF!</definedName>
    <definedName name="下位コード１_16" localSheetId="11">#REF!</definedName>
    <definedName name="下位コード１_16" localSheetId="4">#REF!</definedName>
    <definedName name="下位コード１_16" localSheetId="12">#REF!</definedName>
    <definedName name="下位コード１_16" localSheetId="5">#REF!</definedName>
    <definedName name="下位コード１_16" localSheetId="10">#REF!</definedName>
    <definedName name="下位コード１_16" localSheetId="2">#REF!</definedName>
    <definedName name="下位コード１_16">#REF!</definedName>
    <definedName name="下位コード１_17" localSheetId="3">#REF!</definedName>
    <definedName name="下位コード１_17" localSheetId="9">#REF!</definedName>
    <definedName name="下位コード１_17" localSheetId="6">#REF!</definedName>
    <definedName name="下位コード１_17" localSheetId="11">#REF!</definedName>
    <definedName name="下位コード１_17" localSheetId="4">#REF!</definedName>
    <definedName name="下位コード１_17" localSheetId="12">#REF!</definedName>
    <definedName name="下位コード１_17" localSheetId="5">#REF!</definedName>
    <definedName name="下位コード１_17" localSheetId="10">#REF!</definedName>
    <definedName name="下位コード１_17" localSheetId="2">#REF!</definedName>
    <definedName name="下位コード１_17">#REF!</definedName>
    <definedName name="下位コード１_18" localSheetId="3">#REF!</definedName>
    <definedName name="下位コード１_18" localSheetId="9">#REF!</definedName>
    <definedName name="下位コード１_18" localSheetId="6">#REF!</definedName>
    <definedName name="下位コード１_18" localSheetId="11">#REF!</definedName>
    <definedName name="下位コード１_18" localSheetId="4">#REF!</definedName>
    <definedName name="下位コード１_18" localSheetId="12">#REF!</definedName>
    <definedName name="下位コード１_18" localSheetId="5">#REF!</definedName>
    <definedName name="下位コード１_18" localSheetId="10">#REF!</definedName>
    <definedName name="下位コード１_18" localSheetId="2">#REF!</definedName>
    <definedName name="下位コード１_18">#REF!</definedName>
    <definedName name="下位コード１_19" localSheetId="3">#REF!</definedName>
    <definedName name="下位コード１_19" localSheetId="9">#REF!</definedName>
    <definedName name="下位コード１_19" localSheetId="6">#REF!</definedName>
    <definedName name="下位コード１_19" localSheetId="11">#REF!</definedName>
    <definedName name="下位コード１_19" localSheetId="4">#REF!</definedName>
    <definedName name="下位コード１_19" localSheetId="12">#REF!</definedName>
    <definedName name="下位コード１_19" localSheetId="5">#REF!</definedName>
    <definedName name="下位コード１_19" localSheetId="10">#REF!</definedName>
    <definedName name="下位コード１_19" localSheetId="2">#REF!</definedName>
    <definedName name="下位コード１_19">#REF!</definedName>
    <definedName name="下位コード１_2" localSheetId="3">#REF!</definedName>
    <definedName name="下位コード１_2" localSheetId="9">#REF!</definedName>
    <definedName name="下位コード１_2" localSheetId="6">#REF!</definedName>
    <definedName name="下位コード１_2" localSheetId="11">#REF!</definedName>
    <definedName name="下位コード１_2" localSheetId="4">#REF!</definedName>
    <definedName name="下位コード１_2" localSheetId="12">#REF!</definedName>
    <definedName name="下位コード１_2" localSheetId="5">#REF!</definedName>
    <definedName name="下位コード１_2" localSheetId="10">#REF!</definedName>
    <definedName name="下位コード１_2" localSheetId="2">#REF!</definedName>
    <definedName name="下位コード１_2">#REF!</definedName>
    <definedName name="下位コード１_20" localSheetId="3">#REF!</definedName>
    <definedName name="下位コード１_20" localSheetId="9">#REF!</definedName>
    <definedName name="下位コード１_20" localSheetId="6">#REF!</definedName>
    <definedName name="下位コード１_20" localSheetId="11">#REF!</definedName>
    <definedName name="下位コード１_20" localSheetId="4">#REF!</definedName>
    <definedName name="下位コード１_20" localSheetId="12">#REF!</definedName>
    <definedName name="下位コード１_20" localSheetId="5">#REF!</definedName>
    <definedName name="下位コード１_20" localSheetId="10">#REF!</definedName>
    <definedName name="下位コード１_20" localSheetId="2">#REF!</definedName>
    <definedName name="下位コード１_20">#REF!</definedName>
    <definedName name="下位コード１_21" localSheetId="3">#REF!</definedName>
    <definedName name="下位コード１_21" localSheetId="9">#REF!</definedName>
    <definedName name="下位コード１_21" localSheetId="6">#REF!</definedName>
    <definedName name="下位コード１_21" localSheetId="11">#REF!</definedName>
    <definedName name="下位コード１_21" localSheetId="4">#REF!</definedName>
    <definedName name="下位コード１_21" localSheetId="12">#REF!</definedName>
    <definedName name="下位コード１_21" localSheetId="5">#REF!</definedName>
    <definedName name="下位コード１_21" localSheetId="10">#REF!</definedName>
    <definedName name="下位コード１_21" localSheetId="2">#REF!</definedName>
    <definedName name="下位コード１_21">#REF!</definedName>
    <definedName name="下位コード１_22" localSheetId="3">#REF!</definedName>
    <definedName name="下位コード１_22" localSheetId="9">#REF!</definedName>
    <definedName name="下位コード１_22" localSheetId="6">#REF!</definedName>
    <definedName name="下位コード１_22" localSheetId="11">#REF!</definedName>
    <definedName name="下位コード１_22" localSheetId="4">#REF!</definedName>
    <definedName name="下位コード１_22" localSheetId="12">#REF!</definedName>
    <definedName name="下位コード１_22" localSheetId="5">#REF!</definedName>
    <definedName name="下位コード１_22" localSheetId="10">#REF!</definedName>
    <definedName name="下位コード１_22" localSheetId="2">#REF!</definedName>
    <definedName name="下位コード１_22">#REF!</definedName>
    <definedName name="下位コード１_23" localSheetId="3">#REF!</definedName>
    <definedName name="下位コード１_23" localSheetId="9">#REF!</definedName>
    <definedName name="下位コード１_23" localSheetId="6">#REF!</definedName>
    <definedName name="下位コード１_23" localSheetId="11">#REF!</definedName>
    <definedName name="下位コード１_23" localSheetId="4">#REF!</definedName>
    <definedName name="下位コード１_23" localSheetId="12">#REF!</definedName>
    <definedName name="下位コード１_23" localSheetId="5">#REF!</definedName>
    <definedName name="下位コード１_23" localSheetId="10">#REF!</definedName>
    <definedName name="下位コード１_23" localSheetId="2">#REF!</definedName>
    <definedName name="下位コード１_23">#REF!</definedName>
    <definedName name="下位コード１_24" localSheetId="3">#REF!</definedName>
    <definedName name="下位コード１_24" localSheetId="9">#REF!</definedName>
    <definedName name="下位コード１_24" localSheetId="6">#REF!</definedName>
    <definedName name="下位コード１_24" localSheetId="11">#REF!</definedName>
    <definedName name="下位コード１_24" localSheetId="4">#REF!</definedName>
    <definedName name="下位コード１_24" localSheetId="12">#REF!</definedName>
    <definedName name="下位コード１_24" localSheetId="5">#REF!</definedName>
    <definedName name="下位コード１_24" localSheetId="10">#REF!</definedName>
    <definedName name="下位コード１_24" localSheetId="2">#REF!</definedName>
    <definedName name="下位コード１_24">#REF!</definedName>
    <definedName name="下位コード１_25" localSheetId="3">#REF!</definedName>
    <definedName name="下位コード１_25" localSheetId="9">#REF!</definedName>
    <definedName name="下位コード１_25" localSheetId="6">#REF!</definedName>
    <definedName name="下位コード１_25" localSheetId="11">#REF!</definedName>
    <definedName name="下位コード１_25" localSheetId="4">#REF!</definedName>
    <definedName name="下位コード１_25" localSheetId="12">#REF!</definedName>
    <definedName name="下位コード１_25" localSheetId="5">#REF!</definedName>
    <definedName name="下位コード１_25" localSheetId="10">#REF!</definedName>
    <definedName name="下位コード１_25" localSheetId="2">#REF!</definedName>
    <definedName name="下位コード１_25">#REF!</definedName>
    <definedName name="下位コード１_26" localSheetId="3">#REF!</definedName>
    <definedName name="下位コード１_26" localSheetId="9">#REF!</definedName>
    <definedName name="下位コード１_26" localSheetId="6">#REF!</definedName>
    <definedName name="下位コード１_26" localSheetId="11">#REF!</definedName>
    <definedName name="下位コード１_26" localSheetId="4">#REF!</definedName>
    <definedName name="下位コード１_26" localSheetId="12">#REF!</definedName>
    <definedName name="下位コード１_26" localSheetId="5">#REF!</definedName>
    <definedName name="下位コード１_26" localSheetId="10">#REF!</definedName>
    <definedName name="下位コード１_26" localSheetId="2">#REF!</definedName>
    <definedName name="下位コード１_26">#REF!</definedName>
    <definedName name="下位コード１_27" localSheetId="3">#REF!</definedName>
    <definedName name="下位コード１_27" localSheetId="9">#REF!</definedName>
    <definedName name="下位コード１_27" localSheetId="6">#REF!</definedName>
    <definedName name="下位コード１_27" localSheetId="11">#REF!</definedName>
    <definedName name="下位コード１_27" localSheetId="4">#REF!</definedName>
    <definedName name="下位コード１_27" localSheetId="12">#REF!</definedName>
    <definedName name="下位コード１_27" localSheetId="5">#REF!</definedName>
    <definedName name="下位コード１_27" localSheetId="10">#REF!</definedName>
    <definedName name="下位コード１_27" localSheetId="2">#REF!</definedName>
    <definedName name="下位コード１_27">#REF!</definedName>
    <definedName name="下位コード１_28" localSheetId="3">#REF!</definedName>
    <definedName name="下位コード１_28" localSheetId="9">#REF!</definedName>
    <definedName name="下位コード１_28" localSheetId="6">#REF!</definedName>
    <definedName name="下位コード１_28" localSheetId="11">#REF!</definedName>
    <definedName name="下位コード１_28" localSheetId="4">#REF!</definedName>
    <definedName name="下位コード１_28" localSheetId="12">#REF!</definedName>
    <definedName name="下位コード１_28" localSheetId="5">#REF!</definedName>
    <definedName name="下位コード１_28" localSheetId="10">#REF!</definedName>
    <definedName name="下位コード１_28" localSheetId="2">#REF!</definedName>
    <definedName name="下位コード１_28">#REF!</definedName>
    <definedName name="下位コード１_29" localSheetId="3">#REF!</definedName>
    <definedName name="下位コード１_29" localSheetId="9">#REF!</definedName>
    <definedName name="下位コード１_29" localSheetId="6">#REF!</definedName>
    <definedName name="下位コード１_29" localSheetId="11">#REF!</definedName>
    <definedName name="下位コード１_29" localSheetId="4">#REF!</definedName>
    <definedName name="下位コード１_29" localSheetId="12">#REF!</definedName>
    <definedName name="下位コード１_29" localSheetId="5">#REF!</definedName>
    <definedName name="下位コード１_29" localSheetId="10">#REF!</definedName>
    <definedName name="下位コード１_29" localSheetId="2">#REF!</definedName>
    <definedName name="下位コード１_29">#REF!</definedName>
    <definedName name="下位コード１_3" localSheetId="3">#REF!</definedName>
    <definedName name="下位コード１_3" localSheetId="9">#REF!</definedName>
    <definedName name="下位コード１_3" localSheetId="6">#REF!</definedName>
    <definedName name="下位コード１_3" localSheetId="11">#REF!</definedName>
    <definedName name="下位コード１_3" localSheetId="4">#REF!</definedName>
    <definedName name="下位コード１_3" localSheetId="12">#REF!</definedName>
    <definedName name="下位コード１_3" localSheetId="5">#REF!</definedName>
    <definedName name="下位コード１_3" localSheetId="10">#REF!</definedName>
    <definedName name="下位コード１_3" localSheetId="2">#REF!</definedName>
    <definedName name="下位コード１_3">#REF!</definedName>
    <definedName name="下位コード１_30" localSheetId="3">#REF!</definedName>
    <definedName name="下位コード１_30" localSheetId="9">#REF!</definedName>
    <definedName name="下位コード１_30" localSheetId="6">#REF!</definedName>
    <definedName name="下位コード１_30" localSheetId="11">#REF!</definedName>
    <definedName name="下位コード１_30" localSheetId="4">#REF!</definedName>
    <definedName name="下位コード１_30" localSheetId="12">#REF!</definedName>
    <definedName name="下位コード１_30" localSheetId="5">#REF!</definedName>
    <definedName name="下位コード１_30" localSheetId="10">#REF!</definedName>
    <definedName name="下位コード１_30" localSheetId="2">#REF!</definedName>
    <definedName name="下位コード１_30">#REF!</definedName>
    <definedName name="下位コード１_31" localSheetId="3">#REF!</definedName>
    <definedName name="下位コード１_31" localSheetId="9">#REF!</definedName>
    <definedName name="下位コード１_31" localSheetId="6">#REF!</definedName>
    <definedName name="下位コード１_31" localSheetId="11">#REF!</definedName>
    <definedName name="下位コード１_31" localSheetId="4">#REF!</definedName>
    <definedName name="下位コード１_31" localSheetId="12">#REF!</definedName>
    <definedName name="下位コード１_31" localSheetId="5">#REF!</definedName>
    <definedName name="下位コード１_31" localSheetId="10">#REF!</definedName>
    <definedName name="下位コード１_31" localSheetId="2">#REF!</definedName>
    <definedName name="下位コード１_31">#REF!</definedName>
    <definedName name="下位コード１_32" localSheetId="3">#REF!</definedName>
    <definedName name="下位コード１_32" localSheetId="9">#REF!</definedName>
    <definedName name="下位コード１_32" localSheetId="6">#REF!</definedName>
    <definedName name="下位コード１_32" localSheetId="11">#REF!</definedName>
    <definedName name="下位コード１_32" localSheetId="4">#REF!</definedName>
    <definedName name="下位コード１_32" localSheetId="12">#REF!</definedName>
    <definedName name="下位コード１_32" localSheetId="5">#REF!</definedName>
    <definedName name="下位コード１_32" localSheetId="10">#REF!</definedName>
    <definedName name="下位コード１_32" localSheetId="2">#REF!</definedName>
    <definedName name="下位コード１_32">#REF!</definedName>
    <definedName name="下位コード１_4" localSheetId="3">#REF!</definedName>
    <definedName name="下位コード１_4" localSheetId="9">#REF!</definedName>
    <definedName name="下位コード１_4" localSheetId="6">#REF!</definedName>
    <definedName name="下位コード１_4" localSheetId="11">#REF!</definedName>
    <definedName name="下位コード１_4" localSheetId="4">#REF!</definedName>
    <definedName name="下位コード１_4" localSheetId="12">#REF!</definedName>
    <definedName name="下位コード１_4" localSheetId="5">#REF!</definedName>
    <definedName name="下位コード１_4" localSheetId="10">#REF!</definedName>
    <definedName name="下位コード１_4" localSheetId="2">#REF!</definedName>
    <definedName name="下位コード１_4">#REF!</definedName>
    <definedName name="下位コード１_5" localSheetId="3">#REF!</definedName>
    <definedName name="下位コード１_5" localSheetId="9">#REF!</definedName>
    <definedName name="下位コード１_5" localSheetId="6">#REF!</definedName>
    <definedName name="下位コード１_5" localSheetId="11">#REF!</definedName>
    <definedName name="下位コード１_5" localSheetId="4">#REF!</definedName>
    <definedName name="下位コード１_5" localSheetId="12">#REF!</definedName>
    <definedName name="下位コード１_5" localSheetId="5">#REF!</definedName>
    <definedName name="下位コード１_5" localSheetId="10">#REF!</definedName>
    <definedName name="下位コード１_5" localSheetId="2">#REF!</definedName>
    <definedName name="下位コード１_5">#REF!</definedName>
    <definedName name="下位コード１_6" localSheetId="3">#REF!</definedName>
    <definedName name="下位コード１_6" localSheetId="9">#REF!</definedName>
    <definedName name="下位コード１_6" localSheetId="6">#REF!</definedName>
    <definedName name="下位コード１_6" localSheetId="11">#REF!</definedName>
    <definedName name="下位コード１_6" localSheetId="4">#REF!</definedName>
    <definedName name="下位コード１_6" localSheetId="12">#REF!</definedName>
    <definedName name="下位コード１_6" localSheetId="5">#REF!</definedName>
    <definedName name="下位コード１_6" localSheetId="10">#REF!</definedName>
    <definedName name="下位コード１_6" localSheetId="2">#REF!</definedName>
    <definedName name="下位コード１_6">#REF!</definedName>
    <definedName name="下位コード１_7" localSheetId="3">#REF!</definedName>
    <definedName name="下位コード１_7" localSheetId="9">#REF!</definedName>
    <definedName name="下位コード１_7" localSheetId="6">#REF!</definedName>
    <definedName name="下位コード１_7" localSheetId="11">#REF!</definedName>
    <definedName name="下位コード１_7" localSheetId="4">#REF!</definedName>
    <definedName name="下位コード１_7" localSheetId="12">#REF!</definedName>
    <definedName name="下位コード１_7" localSheetId="5">#REF!</definedName>
    <definedName name="下位コード１_7" localSheetId="10">#REF!</definedName>
    <definedName name="下位コード１_7" localSheetId="2">#REF!</definedName>
    <definedName name="下位コード１_7">#REF!</definedName>
    <definedName name="下位コード１_8" localSheetId="3">#REF!</definedName>
    <definedName name="下位コード１_8" localSheetId="9">#REF!</definedName>
    <definedName name="下位コード１_8" localSheetId="6">#REF!</definedName>
    <definedName name="下位コード１_8" localSheetId="11">#REF!</definedName>
    <definedName name="下位コード１_8" localSheetId="4">#REF!</definedName>
    <definedName name="下位コード１_8" localSheetId="12">#REF!</definedName>
    <definedName name="下位コード１_8" localSheetId="5">#REF!</definedName>
    <definedName name="下位コード１_8" localSheetId="10">#REF!</definedName>
    <definedName name="下位コード１_8" localSheetId="2">#REF!</definedName>
    <definedName name="下位コード１_8">#REF!</definedName>
    <definedName name="下位コード１_9" localSheetId="3">#REF!</definedName>
    <definedName name="下位コード１_9" localSheetId="9">#REF!</definedName>
    <definedName name="下位コード１_9" localSheetId="6">#REF!</definedName>
    <definedName name="下位コード１_9" localSheetId="11">#REF!</definedName>
    <definedName name="下位コード１_9" localSheetId="4">#REF!</definedName>
    <definedName name="下位コード１_9" localSheetId="12">#REF!</definedName>
    <definedName name="下位コード１_9" localSheetId="5">#REF!</definedName>
    <definedName name="下位コード１_9" localSheetId="10">#REF!</definedName>
    <definedName name="下位コード１_9" localSheetId="2">#REF!</definedName>
    <definedName name="下位コード１_9">#REF!</definedName>
    <definedName name="下位コード１略名_1" localSheetId="3">#REF!</definedName>
    <definedName name="下位コード１略名_1" localSheetId="9">#REF!</definedName>
    <definedName name="下位コード１略名_1" localSheetId="6">#REF!</definedName>
    <definedName name="下位コード１略名_1" localSheetId="11">#REF!</definedName>
    <definedName name="下位コード１略名_1" localSheetId="4">#REF!</definedName>
    <definedName name="下位コード１略名_1" localSheetId="12">#REF!</definedName>
    <definedName name="下位コード１略名_1" localSheetId="5">#REF!</definedName>
    <definedName name="下位コード１略名_1" localSheetId="10">#REF!</definedName>
    <definedName name="下位コード１略名_1" localSheetId="2">#REF!</definedName>
    <definedName name="下位コード１略名_1">#REF!</definedName>
    <definedName name="下位コード１略名_10" localSheetId="3">#REF!</definedName>
    <definedName name="下位コード１略名_10" localSheetId="9">#REF!</definedName>
    <definedName name="下位コード１略名_10" localSheetId="6">#REF!</definedName>
    <definedName name="下位コード１略名_10" localSheetId="11">#REF!</definedName>
    <definedName name="下位コード１略名_10" localSheetId="4">#REF!</definedName>
    <definedName name="下位コード１略名_10" localSheetId="12">#REF!</definedName>
    <definedName name="下位コード１略名_10" localSheetId="5">#REF!</definedName>
    <definedName name="下位コード１略名_10" localSheetId="10">#REF!</definedName>
    <definedName name="下位コード１略名_10" localSheetId="2">#REF!</definedName>
    <definedName name="下位コード１略名_10">#REF!</definedName>
    <definedName name="下位コード１略名_11" localSheetId="3">#REF!</definedName>
    <definedName name="下位コード１略名_11" localSheetId="9">#REF!</definedName>
    <definedName name="下位コード１略名_11" localSheetId="6">#REF!</definedName>
    <definedName name="下位コード１略名_11" localSheetId="11">#REF!</definedName>
    <definedName name="下位コード１略名_11" localSheetId="4">#REF!</definedName>
    <definedName name="下位コード１略名_11" localSheetId="12">#REF!</definedName>
    <definedName name="下位コード１略名_11" localSheetId="5">#REF!</definedName>
    <definedName name="下位コード１略名_11" localSheetId="10">#REF!</definedName>
    <definedName name="下位コード１略名_11" localSheetId="2">#REF!</definedName>
    <definedName name="下位コード１略名_11">#REF!</definedName>
    <definedName name="下位コード１略名_12" localSheetId="3">#REF!</definedName>
    <definedName name="下位コード１略名_12" localSheetId="9">#REF!</definedName>
    <definedName name="下位コード１略名_12" localSheetId="6">#REF!</definedName>
    <definedName name="下位コード１略名_12" localSheetId="11">#REF!</definedName>
    <definedName name="下位コード１略名_12" localSheetId="4">#REF!</definedName>
    <definedName name="下位コード１略名_12" localSheetId="12">#REF!</definedName>
    <definedName name="下位コード１略名_12" localSheetId="5">#REF!</definedName>
    <definedName name="下位コード１略名_12" localSheetId="10">#REF!</definedName>
    <definedName name="下位コード１略名_12" localSheetId="2">#REF!</definedName>
    <definedName name="下位コード１略名_12">#REF!</definedName>
    <definedName name="下位コード１略名_13" localSheetId="3">#REF!</definedName>
    <definedName name="下位コード１略名_13" localSheetId="9">#REF!</definedName>
    <definedName name="下位コード１略名_13" localSheetId="6">#REF!</definedName>
    <definedName name="下位コード１略名_13" localSheetId="11">#REF!</definedName>
    <definedName name="下位コード１略名_13" localSheetId="4">#REF!</definedName>
    <definedName name="下位コード１略名_13" localSheetId="12">#REF!</definedName>
    <definedName name="下位コード１略名_13" localSheetId="5">#REF!</definedName>
    <definedName name="下位コード１略名_13" localSheetId="10">#REF!</definedName>
    <definedName name="下位コード１略名_13" localSheetId="2">#REF!</definedName>
    <definedName name="下位コード１略名_13">#REF!</definedName>
    <definedName name="下位コード１略名_14" localSheetId="3">#REF!</definedName>
    <definedName name="下位コード１略名_14" localSheetId="9">#REF!</definedName>
    <definedName name="下位コード１略名_14" localSheetId="6">#REF!</definedName>
    <definedName name="下位コード１略名_14" localSheetId="11">#REF!</definedName>
    <definedName name="下位コード１略名_14" localSheetId="4">#REF!</definedName>
    <definedName name="下位コード１略名_14" localSheetId="12">#REF!</definedName>
    <definedName name="下位コード１略名_14" localSheetId="5">#REF!</definedName>
    <definedName name="下位コード１略名_14" localSheetId="10">#REF!</definedName>
    <definedName name="下位コード１略名_14" localSheetId="2">#REF!</definedName>
    <definedName name="下位コード１略名_14">#REF!</definedName>
    <definedName name="下位コード１略名_15" localSheetId="3">#REF!</definedName>
    <definedName name="下位コード１略名_15" localSheetId="9">#REF!</definedName>
    <definedName name="下位コード１略名_15" localSheetId="6">#REF!</definedName>
    <definedName name="下位コード１略名_15" localSheetId="11">#REF!</definedName>
    <definedName name="下位コード１略名_15" localSheetId="4">#REF!</definedName>
    <definedName name="下位コード１略名_15" localSheetId="12">#REF!</definedName>
    <definedName name="下位コード１略名_15" localSheetId="5">#REF!</definedName>
    <definedName name="下位コード１略名_15" localSheetId="10">#REF!</definedName>
    <definedName name="下位コード１略名_15" localSheetId="2">#REF!</definedName>
    <definedName name="下位コード１略名_15">#REF!</definedName>
    <definedName name="下位コード１略名_16" localSheetId="3">#REF!</definedName>
    <definedName name="下位コード１略名_16" localSheetId="9">#REF!</definedName>
    <definedName name="下位コード１略名_16" localSheetId="6">#REF!</definedName>
    <definedName name="下位コード１略名_16" localSheetId="11">#REF!</definedName>
    <definedName name="下位コード１略名_16" localSheetId="4">#REF!</definedName>
    <definedName name="下位コード１略名_16" localSheetId="12">#REF!</definedName>
    <definedName name="下位コード１略名_16" localSheetId="5">#REF!</definedName>
    <definedName name="下位コード１略名_16" localSheetId="10">#REF!</definedName>
    <definedName name="下位コード１略名_16" localSheetId="2">#REF!</definedName>
    <definedName name="下位コード１略名_16">#REF!</definedName>
    <definedName name="下位コード１略名_17" localSheetId="3">#REF!</definedName>
    <definedName name="下位コード１略名_17" localSheetId="9">#REF!</definedName>
    <definedName name="下位コード１略名_17" localSheetId="6">#REF!</definedName>
    <definedName name="下位コード１略名_17" localSheetId="11">#REF!</definedName>
    <definedName name="下位コード１略名_17" localSheetId="4">#REF!</definedName>
    <definedName name="下位コード１略名_17" localSheetId="12">#REF!</definedName>
    <definedName name="下位コード１略名_17" localSheetId="5">#REF!</definedName>
    <definedName name="下位コード１略名_17" localSheetId="10">#REF!</definedName>
    <definedName name="下位コード１略名_17" localSheetId="2">#REF!</definedName>
    <definedName name="下位コード１略名_17">#REF!</definedName>
    <definedName name="下位コード１略名_18" localSheetId="3">#REF!</definedName>
    <definedName name="下位コード１略名_18" localSheetId="9">#REF!</definedName>
    <definedName name="下位コード１略名_18" localSheetId="6">#REF!</definedName>
    <definedName name="下位コード１略名_18" localSheetId="11">#REF!</definedName>
    <definedName name="下位コード１略名_18" localSheetId="4">#REF!</definedName>
    <definedName name="下位コード１略名_18" localSheetId="12">#REF!</definedName>
    <definedName name="下位コード１略名_18" localSheetId="5">#REF!</definedName>
    <definedName name="下位コード１略名_18" localSheetId="10">#REF!</definedName>
    <definedName name="下位コード１略名_18" localSheetId="2">#REF!</definedName>
    <definedName name="下位コード１略名_18">#REF!</definedName>
    <definedName name="下位コード１略名_19" localSheetId="3">#REF!</definedName>
    <definedName name="下位コード１略名_19" localSheetId="9">#REF!</definedName>
    <definedName name="下位コード１略名_19" localSheetId="6">#REF!</definedName>
    <definedName name="下位コード１略名_19" localSheetId="11">#REF!</definedName>
    <definedName name="下位コード１略名_19" localSheetId="4">#REF!</definedName>
    <definedName name="下位コード１略名_19" localSheetId="12">#REF!</definedName>
    <definedName name="下位コード１略名_19" localSheetId="5">#REF!</definedName>
    <definedName name="下位コード１略名_19" localSheetId="10">#REF!</definedName>
    <definedName name="下位コード１略名_19" localSheetId="2">#REF!</definedName>
    <definedName name="下位コード１略名_19">#REF!</definedName>
    <definedName name="下位コード１略名_2" localSheetId="3">#REF!</definedName>
    <definedName name="下位コード１略名_2" localSheetId="9">#REF!</definedName>
    <definedName name="下位コード１略名_2" localSheetId="6">#REF!</definedName>
    <definedName name="下位コード１略名_2" localSheetId="11">#REF!</definedName>
    <definedName name="下位コード１略名_2" localSheetId="4">#REF!</definedName>
    <definedName name="下位コード１略名_2" localSheetId="12">#REF!</definedName>
    <definedName name="下位コード１略名_2" localSheetId="5">#REF!</definedName>
    <definedName name="下位コード１略名_2" localSheetId="10">#REF!</definedName>
    <definedName name="下位コード１略名_2" localSheetId="2">#REF!</definedName>
    <definedName name="下位コード１略名_2">#REF!</definedName>
    <definedName name="下位コード１略名_20" localSheetId="3">#REF!</definedName>
    <definedName name="下位コード１略名_20" localSheetId="9">#REF!</definedName>
    <definedName name="下位コード１略名_20" localSheetId="6">#REF!</definedName>
    <definedName name="下位コード１略名_20" localSheetId="11">#REF!</definedName>
    <definedName name="下位コード１略名_20" localSheetId="4">#REF!</definedName>
    <definedName name="下位コード１略名_20" localSheetId="12">#REF!</definedName>
    <definedName name="下位コード１略名_20" localSheetId="5">#REF!</definedName>
    <definedName name="下位コード１略名_20" localSheetId="10">#REF!</definedName>
    <definedName name="下位コード１略名_20" localSheetId="2">#REF!</definedName>
    <definedName name="下位コード１略名_20">#REF!</definedName>
    <definedName name="下位コード１略名_21" localSheetId="3">#REF!</definedName>
    <definedName name="下位コード１略名_21" localSheetId="9">#REF!</definedName>
    <definedName name="下位コード１略名_21" localSheetId="6">#REF!</definedName>
    <definedName name="下位コード１略名_21" localSheetId="11">#REF!</definedName>
    <definedName name="下位コード１略名_21" localSheetId="4">#REF!</definedName>
    <definedName name="下位コード１略名_21" localSheetId="12">#REF!</definedName>
    <definedName name="下位コード１略名_21" localSheetId="5">#REF!</definedName>
    <definedName name="下位コード１略名_21" localSheetId="10">#REF!</definedName>
    <definedName name="下位コード１略名_21" localSheetId="2">#REF!</definedName>
    <definedName name="下位コード１略名_21">#REF!</definedName>
    <definedName name="下位コード１略名_22" localSheetId="3">#REF!</definedName>
    <definedName name="下位コード１略名_22" localSheetId="9">#REF!</definedName>
    <definedName name="下位コード１略名_22" localSheetId="6">#REF!</definedName>
    <definedName name="下位コード１略名_22" localSheetId="11">#REF!</definedName>
    <definedName name="下位コード１略名_22" localSheetId="4">#REF!</definedName>
    <definedName name="下位コード１略名_22" localSheetId="12">#REF!</definedName>
    <definedName name="下位コード１略名_22" localSheetId="5">#REF!</definedName>
    <definedName name="下位コード１略名_22" localSheetId="10">#REF!</definedName>
    <definedName name="下位コード１略名_22" localSheetId="2">#REF!</definedName>
    <definedName name="下位コード１略名_22">#REF!</definedName>
    <definedName name="下位コード１略名_23" localSheetId="3">#REF!</definedName>
    <definedName name="下位コード１略名_23" localSheetId="9">#REF!</definedName>
    <definedName name="下位コード１略名_23" localSheetId="6">#REF!</definedName>
    <definedName name="下位コード１略名_23" localSheetId="11">#REF!</definedName>
    <definedName name="下位コード１略名_23" localSheetId="4">#REF!</definedName>
    <definedName name="下位コード１略名_23" localSheetId="12">#REF!</definedName>
    <definedName name="下位コード１略名_23" localSheetId="5">#REF!</definedName>
    <definedName name="下位コード１略名_23" localSheetId="10">#REF!</definedName>
    <definedName name="下位コード１略名_23" localSheetId="2">#REF!</definedName>
    <definedName name="下位コード１略名_23">#REF!</definedName>
    <definedName name="下位コード１略名_24" localSheetId="3">#REF!</definedName>
    <definedName name="下位コード１略名_24" localSheetId="9">#REF!</definedName>
    <definedName name="下位コード１略名_24" localSheetId="6">#REF!</definedName>
    <definedName name="下位コード１略名_24" localSheetId="11">#REF!</definedName>
    <definedName name="下位コード１略名_24" localSheetId="4">#REF!</definedName>
    <definedName name="下位コード１略名_24" localSheetId="12">#REF!</definedName>
    <definedName name="下位コード１略名_24" localSheetId="5">#REF!</definedName>
    <definedName name="下位コード１略名_24" localSheetId="10">#REF!</definedName>
    <definedName name="下位コード１略名_24" localSheetId="2">#REF!</definedName>
    <definedName name="下位コード１略名_24">#REF!</definedName>
    <definedName name="下位コード１略名_25" localSheetId="3">#REF!</definedName>
    <definedName name="下位コード１略名_25" localSheetId="9">#REF!</definedName>
    <definedName name="下位コード１略名_25" localSheetId="6">#REF!</definedName>
    <definedName name="下位コード１略名_25" localSheetId="11">#REF!</definedName>
    <definedName name="下位コード１略名_25" localSheetId="4">#REF!</definedName>
    <definedName name="下位コード１略名_25" localSheetId="12">#REF!</definedName>
    <definedName name="下位コード１略名_25" localSheetId="5">#REF!</definedName>
    <definedName name="下位コード１略名_25" localSheetId="10">#REF!</definedName>
    <definedName name="下位コード１略名_25" localSheetId="2">#REF!</definedName>
    <definedName name="下位コード１略名_25">#REF!</definedName>
    <definedName name="下位コード１略名_26" localSheetId="3">#REF!</definedName>
    <definedName name="下位コード１略名_26" localSheetId="9">#REF!</definedName>
    <definedName name="下位コード１略名_26" localSheetId="6">#REF!</definedName>
    <definedName name="下位コード１略名_26" localSheetId="11">#REF!</definedName>
    <definedName name="下位コード１略名_26" localSheetId="4">#REF!</definedName>
    <definedName name="下位コード１略名_26" localSheetId="12">#REF!</definedName>
    <definedName name="下位コード１略名_26" localSheetId="5">#REF!</definedName>
    <definedName name="下位コード１略名_26" localSheetId="10">#REF!</definedName>
    <definedName name="下位コード１略名_26" localSheetId="2">#REF!</definedName>
    <definedName name="下位コード１略名_26">#REF!</definedName>
    <definedName name="下位コード１略名_27" localSheetId="3">#REF!</definedName>
    <definedName name="下位コード１略名_27" localSheetId="9">#REF!</definedName>
    <definedName name="下位コード１略名_27" localSheetId="6">#REF!</definedName>
    <definedName name="下位コード１略名_27" localSheetId="11">#REF!</definedName>
    <definedName name="下位コード１略名_27" localSheetId="4">#REF!</definedName>
    <definedName name="下位コード１略名_27" localSheetId="12">#REF!</definedName>
    <definedName name="下位コード１略名_27" localSheetId="5">#REF!</definedName>
    <definedName name="下位コード１略名_27" localSheetId="10">#REF!</definedName>
    <definedName name="下位コード１略名_27" localSheetId="2">#REF!</definedName>
    <definedName name="下位コード１略名_27">#REF!</definedName>
    <definedName name="下位コード１略名_28" localSheetId="3">#REF!</definedName>
    <definedName name="下位コード１略名_28" localSheetId="9">#REF!</definedName>
    <definedName name="下位コード１略名_28" localSheetId="6">#REF!</definedName>
    <definedName name="下位コード１略名_28" localSheetId="11">#REF!</definedName>
    <definedName name="下位コード１略名_28" localSheetId="4">#REF!</definedName>
    <definedName name="下位コード１略名_28" localSheetId="12">#REF!</definedName>
    <definedName name="下位コード１略名_28" localSheetId="5">#REF!</definedName>
    <definedName name="下位コード１略名_28" localSheetId="10">#REF!</definedName>
    <definedName name="下位コード１略名_28" localSheetId="2">#REF!</definedName>
    <definedName name="下位コード１略名_28">#REF!</definedName>
    <definedName name="下位コード１略名_29" localSheetId="3">#REF!</definedName>
    <definedName name="下位コード１略名_29" localSheetId="9">#REF!</definedName>
    <definedName name="下位コード１略名_29" localSheetId="6">#REF!</definedName>
    <definedName name="下位コード１略名_29" localSheetId="11">#REF!</definedName>
    <definedName name="下位コード１略名_29" localSheetId="4">#REF!</definedName>
    <definedName name="下位コード１略名_29" localSheetId="12">#REF!</definedName>
    <definedName name="下位コード１略名_29" localSheetId="5">#REF!</definedName>
    <definedName name="下位コード１略名_29" localSheetId="10">#REF!</definedName>
    <definedName name="下位コード１略名_29" localSheetId="2">#REF!</definedName>
    <definedName name="下位コード１略名_29">#REF!</definedName>
    <definedName name="下位コード１略名_3" localSheetId="3">#REF!</definedName>
    <definedName name="下位コード１略名_3" localSheetId="9">#REF!</definedName>
    <definedName name="下位コード１略名_3" localSheetId="6">#REF!</definedName>
    <definedName name="下位コード１略名_3" localSheetId="11">#REF!</definedName>
    <definedName name="下位コード１略名_3" localSheetId="4">#REF!</definedName>
    <definedName name="下位コード１略名_3" localSheetId="12">#REF!</definedName>
    <definedName name="下位コード１略名_3" localSheetId="5">#REF!</definedName>
    <definedName name="下位コード１略名_3" localSheetId="10">#REF!</definedName>
    <definedName name="下位コード１略名_3" localSheetId="2">#REF!</definedName>
    <definedName name="下位コード１略名_3">#REF!</definedName>
    <definedName name="下位コード１略名_30" localSheetId="3">#REF!</definedName>
    <definedName name="下位コード１略名_30" localSheetId="9">#REF!</definedName>
    <definedName name="下位コード１略名_30" localSheetId="6">#REF!</definedName>
    <definedName name="下位コード１略名_30" localSheetId="11">#REF!</definedName>
    <definedName name="下位コード１略名_30" localSheetId="4">#REF!</definedName>
    <definedName name="下位コード１略名_30" localSheetId="12">#REF!</definedName>
    <definedName name="下位コード１略名_30" localSheetId="5">#REF!</definedName>
    <definedName name="下位コード１略名_30" localSheetId="10">#REF!</definedName>
    <definedName name="下位コード１略名_30" localSheetId="2">#REF!</definedName>
    <definedName name="下位コード１略名_30">#REF!</definedName>
    <definedName name="下位コード１略名_31" localSheetId="3">#REF!</definedName>
    <definedName name="下位コード１略名_31" localSheetId="9">#REF!</definedName>
    <definedName name="下位コード１略名_31" localSheetId="6">#REF!</definedName>
    <definedName name="下位コード１略名_31" localSheetId="11">#REF!</definedName>
    <definedName name="下位コード１略名_31" localSheetId="4">#REF!</definedName>
    <definedName name="下位コード１略名_31" localSheetId="12">#REF!</definedName>
    <definedName name="下位コード１略名_31" localSheetId="5">#REF!</definedName>
    <definedName name="下位コード１略名_31" localSheetId="10">#REF!</definedName>
    <definedName name="下位コード１略名_31" localSheetId="2">#REF!</definedName>
    <definedName name="下位コード１略名_31">#REF!</definedName>
    <definedName name="下位コード１略名_32" localSheetId="3">#REF!</definedName>
    <definedName name="下位コード１略名_32" localSheetId="9">#REF!</definedName>
    <definedName name="下位コード１略名_32" localSheetId="6">#REF!</definedName>
    <definedName name="下位コード１略名_32" localSheetId="11">#REF!</definedName>
    <definedName name="下位コード１略名_32" localSheetId="4">#REF!</definedName>
    <definedName name="下位コード１略名_32" localSheetId="12">#REF!</definedName>
    <definedName name="下位コード１略名_32" localSheetId="5">#REF!</definedName>
    <definedName name="下位コード１略名_32" localSheetId="10">#REF!</definedName>
    <definedName name="下位コード１略名_32" localSheetId="2">#REF!</definedName>
    <definedName name="下位コード１略名_32">#REF!</definedName>
    <definedName name="下位コード１略名_4" localSheetId="3">#REF!</definedName>
    <definedName name="下位コード１略名_4" localSheetId="9">#REF!</definedName>
    <definedName name="下位コード１略名_4" localSheetId="6">#REF!</definedName>
    <definedName name="下位コード１略名_4" localSheetId="11">#REF!</definedName>
    <definedName name="下位コード１略名_4" localSheetId="4">#REF!</definedName>
    <definedName name="下位コード１略名_4" localSheetId="12">#REF!</definedName>
    <definedName name="下位コード１略名_4" localSheetId="5">#REF!</definedName>
    <definedName name="下位コード１略名_4" localSheetId="10">#REF!</definedName>
    <definedName name="下位コード１略名_4" localSheetId="2">#REF!</definedName>
    <definedName name="下位コード１略名_4">#REF!</definedName>
    <definedName name="下位コード１略名_5" localSheetId="3">#REF!</definedName>
    <definedName name="下位コード１略名_5" localSheetId="9">#REF!</definedName>
    <definedName name="下位コード１略名_5" localSheetId="6">#REF!</definedName>
    <definedName name="下位コード１略名_5" localSheetId="11">#REF!</definedName>
    <definedName name="下位コード１略名_5" localSheetId="4">#REF!</definedName>
    <definedName name="下位コード１略名_5" localSheetId="12">#REF!</definedName>
    <definedName name="下位コード１略名_5" localSheetId="5">#REF!</definedName>
    <definedName name="下位コード１略名_5" localSheetId="10">#REF!</definedName>
    <definedName name="下位コード１略名_5" localSheetId="2">#REF!</definedName>
    <definedName name="下位コード１略名_5">#REF!</definedName>
    <definedName name="下位コード１略名_6" localSheetId="3">#REF!</definedName>
    <definedName name="下位コード１略名_6" localSheetId="9">#REF!</definedName>
    <definedName name="下位コード１略名_6" localSheetId="6">#REF!</definedName>
    <definedName name="下位コード１略名_6" localSheetId="11">#REF!</definedName>
    <definedName name="下位コード１略名_6" localSheetId="4">#REF!</definedName>
    <definedName name="下位コード１略名_6" localSheetId="12">#REF!</definedName>
    <definedName name="下位コード１略名_6" localSheetId="5">#REF!</definedName>
    <definedName name="下位コード１略名_6" localSheetId="10">#REF!</definedName>
    <definedName name="下位コード１略名_6" localSheetId="2">#REF!</definedName>
    <definedName name="下位コード１略名_6">#REF!</definedName>
    <definedName name="下位コード１略名_7" localSheetId="3">#REF!</definedName>
    <definedName name="下位コード１略名_7" localSheetId="9">#REF!</definedName>
    <definedName name="下位コード１略名_7" localSheetId="6">#REF!</definedName>
    <definedName name="下位コード１略名_7" localSheetId="11">#REF!</definedName>
    <definedName name="下位コード１略名_7" localSheetId="4">#REF!</definedName>
    <definedName name="下位コード１略名_7" localSheetId="12">#REF!</definedName>
    <definedName name="下位コード１略名_7" localSheetId="5">#REF!</definedName>
    <definedName name="下位コード１略名_7" localSheetId="10">#REF!</definedName>
    <definedName name="下位コード１略名_7" localSheetId="2">#REF!</definedName>
    <definedName name="下位コード１略名_7">#REF!</definedName>
    <definedName name="下位コード１略名_8" localSheetId="3">#REF!</definedName>
    <definedName name="下位コード１略名_8" localSheetId="9">#REF!</definedName>
    <definedName name="下位コード１略名_8" localSheetId="6">#REF!</definedName>
    <definedName name="下位コード１略名_8" localSheetId="11">#REF!</definedName>
    <definedName name="下位コード１略名_8" localSheetId="4">#REF!</definedName>
    <definedName name="下位コード１略名_8" localSheetId="12">#REF!</definedName>
    <definedName name="下位コード１略名_8" localSheetId="5">#REF!</definedName>
    <definedName name="下位コード１略名_8" localSheetId="10">#REF!</definedName>
    <definedName name="下位コード１略名_8" localSheetId="2">#REF!</definedName>
    <definedName name="下位コード１略名_8">#REF!</definedName>
    <definedName name="下位コード１略名_9" localSheetId="3">#REF!</definedName>
    <definedName name="下位コード１略名_9" localSheetId="9">#REF!</definedName>
    <definedName name="下位コード１略名_9" localSheetId="6">#REF!</definedName>
    <definedName name="下位コード１略名_9" localSheetId="11">#REF!</definedName>
    <definedName name="下位コード１略名_9" localSheetId="4">#REF!</definedName>
    <definedName name="下位コード１略名_9" localSheetId="12">#REF!</definedName>
    <definedName name="下位コード１略名_9" localSheetId="5">#REF!</definedName>
    <definedName name="下位コード１略名_9" localSheetId="10">#REF!</definedName>
    <definedName name="下位コード１略名_9" localSheetId="2">#REF!</definedName>
    <definedName name="下位コード１略名_9">#REF!</definedName>
    <definedName name="下位コード２_1" localSheetId="3">#REF!</definedName>
    <definedName name="下位コード２_1" localSheetId="9">#REF!</definedName>
    <definedName name="下位コード２_1" localSheetId="6">#REF!</definedName>
    <definedName name="下位コード２_1" localSheetId="11">#REF!</definedName>
    <definedName name="下位コード２_1" localSheetId="4">#REF!</definedName>
    <definedName name="下位コード２_1" localSheetId="12">#REF!</definedName>
    <definedName name="下位コード２_1" localSheetId="5">#REF!</definedName>
    <definedName name="下位コード２_1" localSheetId="10">#REF!</definedName>
    <definedName name="下位コード２_1" localSheetId="2">#REF!</definedName>
    <definedName name="下位コード２_1">#REF!</definedName>
    <definedName name="下位コード２_10" localSheetId="3">#REF!</definedName>
    <definedName name="下位コード２_10" localSheetId="9">#REF!</definedName>
    <definedName name="下位コード２_10" localSheetId="6">#REF!</definedName>
    <definedName name="下位コード２_10" localSheetId="11">#REF!</definedName>
    <definedName name="下位コード２_10" localSheetId="4">#REF!</definedName>
    <definedName name="下位コード２_10" localSheetId="12">#REF!</definedName>
    <definedName name="下位コード２_10" localSheetId="5">#REF!</definedName>
    <definedName name="下位コード２_10" localSheetId="10">#REF!</definedName>
    <definedName name="下位コード２_10" localSheetId="2">#REF!</definedName>
    <definedName name="下位コード２_10">#REF!</definedName>
    <definedName name="下位コード２_11" localSheetId="3">#REF!</definedName>
    <definedName name="下位コード２_11" localSheetId="9">#REF!</definedName>
    <definedName name="下位コード２_11" localSheetId="6">#REF!</definedName>
    <definedName name="下位コード２_11" localSheetId="11">#REF!</definedName>
    <definedName name="下位コード２_11" localSheetId="4">#REF!</definedName>
    <definedName name="下位コード２_11" localSheetId="12">#REF!</definedName>
    <definedName name="下位コード２_11" localSheetId="5">#REF!</definedName>
    <definedName name="下位コード２_11" localSheetId="10">#REF!</definedName>
    <definedName name="下位コード２_11" localSheetId="2">#REF!</definedName>
    <definedName name="下位コード２_11">#REF!</definedName>
    <definedName name="下位コード２_12" localSheetId="3">#REF!</definedName>
    <definedName name="下位コード２_12" localSheetId="9">#REF!</definedName>
    <definedName name="下位コード２_12" localSheetId="6">#REF!</definedName>
    <definedName name="下位コード２_12" localSheetId="11">#REF!</definedName>
    <definedName name="下位コード２_12" localSheetId="4">#REF!</definedName>
    <definedName name="下位コード２_12" localSheetId="12">#REF!</definedName>
    <definedName name="下位コード２_12" localSheetId="5">#REF!</definedName>
    <definedName name="下位コード２_12" localSheetId="10">#REF!</definedName>
    <definedName name="下位コード２_12" localSheetId="2">#REF!</definedName>
    <definedName name="下位コード２_12">#REF!</definedName>
    <definedName name="下位コード２_13" localSheetId="3">#REF!</definedName>
    <definedName name="下位コード２_13" localSheetId="9">#REF!</definedName>
    <definedName name="下位コード２_13" localSheetId="6">#REF!</definedName>
    <definedName name="下位コード２_13" localSheetId="11">#REF!</definedName>
    <definedName name="下位コード２_13" localSheetId="4">#REF!</definedName>
    <definedName name="下位コード２_13" localSheetId="12">#REF!</definedName>
    <definedName name="下位コード２_13" localSheetId="5">#REF!</definedName>
    <definedName name="下位コード２_13" localSheetId="10">#REF!</definedName>
    <definedName name="下位コード２_13" localSheetId="2">#REF!</definedName>
    <definedName name="下位コード２_13">#REF!</definedName>
    <definedName name="下位コード２_14" localSheetId="3">#REF!</definedName>
    <definedName name="下位コード２_14" localSheetId="9">#REF!</definedName>
    <definedName name="下位コード２_14" localSheetId="6">#REF!</definedName>
    <definedName name="下位コード２_14" localSheetId="11">#REF!</definedName>
    <definedName name="下位コード２_14" localSheetId="4">#REF!</definedName>
    <definedName name="下位コード２_14" localSheetId="12">#REF!</definedName>
    <definedName name="下位コード２_14" localSheetId="5">#REF!</definedName>
    <definedName name="下位コード２_14" localSheetId="10">#REF!</definedName>
    <definedName name="下位コード２_14" localSheetId="2">#REF!</definedName>
    <definedName name="下位コード２_14">#REF!</definedName>
    <definedName name="下位コード２_15" localSheetId="3">#REF!</definedName>
    <definedName name="下位コード２_15" localSheetId="9">#REF!</definedName>
    <definedName name="下位コード２_15" localSheetId="6">#REF!</definedName>
    <definedName name="下位コード２_15" localSheetId="11">#REF!</definedName>
    <definedName name="下位コード２_15" localSheetId="4">#REF!</definedName>
    <definedName name="下位コード２_15" localSheetId="12">#REF!</definedName>
    <definedName name="下位コード２_15" localSheetId="5">#REF!</definedName>
    <definedName name="下位コード２_15" localSheetId="10">#REF!</definedName>
    <definedName name="下位コード２_15" localSheetId="2">#REF!</definedName>
    <definedName name="下位コード２_15">#REF!</definedName>
    <definedName name="下位コード２_16" localSheetId="3">#REF!</definedName>
    <definedName name="下位コード２_16" localSheetId="9">#REF!</definedName>
    <definedName name="下位コード２_16" localSheetId="6">#REF!</definedName>
    <definedName name="下位コード２_16" localSheetId="11">#REF!</definedName>
    <definedName name="下位コード２_16" localSheetId="4">#REF!</definedName>
    <definedName name="下位コード２_16" localSheetId="12">#REF!</definedName>
    <definedName name="下位コード２_16" localSheetId="5">#REF!</definedName>
    <definedName name="下位コード２_16" localSheetId="10">#REF!</definedName>
    <definedName name="下位コード２_16" localSheetId="2">#REF!</definedName>
    <definedName name="下位コード２_16">#REF!</definedName>
    <definedName name="下位コード２_17" localSheetId="3">#REF!</definedName>
    <definedName name="下位コード２_17" localSheetId="9">#REF!</definedName>
    <definedName name="下位コード２_17" localSheetId="6">#REF!</definedName>
    <definedName name="下位コード２_17" localSheetId="11">#REF!</definedName>
    <definedName name="下位コード２_17" localSheetId="4">#REF!</definedName>
    <definedName name="下位コード２_17" localSheetId="12">#REF!</definedName>
    <definedName name="下位コード２_17" localSheetId="5">#REF!</definedName>
    <definedName name="下位コード２_17" localSheetId="10">#REF!</definedName>
    <definedName name="下位コード２_17" localSheetId="2">#REF!</definedName>
    <definedName name="下位コード２_17">#REF!</definedName>
    <definedName name="下位コード２_18" localSheetId="3">#REF!</definedName>
    <definedName name="下位コード２_18" localSheetId="9">#REF!</definedName>
    <definedName name="下位コード２_18" localSheetId="6">#REF!</definedName>
    <definedName name="下位コード２_18" localSheetId="11">#REF!</definedName>
    <definedName name="下位コード２_18" localSheetId="4">#REF!</definedName>
    <definedName name="下位コード２_18" localSheetId="12">#REF!</definedName>
    <definedName name="下位コード２_18" localSheetId="5">#REF!</definedName>
    <definedName name="下位コード２_18" localSheetId="10">#REF!</definedName>
    <definedName name="下位コード２_18" localSheetId="2">#REF!</definedName>
    <definedName name="下位コード２_18">#REF!</definedName>
    <definedName name="下位コード２_19" localSheetId="3">#REF!</definedName>
    <definedName name="下位コード２_19" localSheetId="9">#REF!</definedName>
    <definedName name="下位コード２_19" localSheetId="6">#REF!</definedName>
    <definedName name="下位コード２_19" localSheetId="11">#REF!</definedName>
    <definedName name="下位コード２_19" localSheetId="4">#REF!</definedName>
    <definedName name="下位コード２_19" localSheetId="12">#REF!</definedName>
    <definedName name="下位コード２_19" localSheetId="5">#REF!</definedName>
    <definedName name="下位コード２_19" localSheetId="10">#REF!</definedName>
    <definedName name="下位コード２_19" localSheetId="2">#REF!</definedName>
    <definedName name="下位コード２_19">#REF!</definedName>
    <definedName name="下位コード２_2" localSheetId="3">#REF!</definedName>
    <definedName name="下位コード２_2" localSheetId="9">#REF!</definedName>
    <definedName name="下位コード２_2" localSheetId="6">#REF!</definedName>
    <definedName name="下位コード２_2" localSheetId="11">#REF!</definedName>
    <definedName name="下位コード２_2" localSheetId="4">#REF!</definedName>
    <definedName name="下位コード２_2" localSheetId="12">#REF!</definedName>
    <definedName name="下位コード２_2" localSheetId="5">#REF!</definedName>
    <definedName name="下位コード２_2" localSheetId="10">#REF!</definedName>
    <definedName name="下位コード２_2" localSheetId="2">#REF!</definedName>
    <definedName name="下位コード２_2">#REF!</definedName>
    <definedName name="下位コード２_20" localSheetId="3">#REF!</definedName>
    <definedName name="下位コード２_20" localSheetId="9">#REF!</definedName>
    <definedName name="下位コード２_20" localSheetId="6">#REF!</definedName>
    <definedName name="下位コード２_20" localSheetId="11">#REF!</definedName>
    <definedName name="下位コード２_20" localSheetId="4">#REF!</definedName>
    <definedName name="下位コード２_20" localSheetId="12">#REF!</definedName>
    <definedName name="下位コード２_20" localSheetId="5">#REF!</definedName>
    <definedName name="下位コード２_20" localSheetId="10">#REF!</definedName>
    <definedName name="下位コード２_20" localSheetId="2">#REF!</definedName>
    <definedName name="下位コード２_20">#REF!</definedName>
    <definedName name="下位コード２_21" localSheetId="3">#REF!</definedName>
    <definedName name="下位コード２_21" localSheetId="9">#REF!</definedName>
    <definedName name="下位コード２_21" localSheetId="6">#REF!</definedName>
    <definedName name="下位コード２_21" localSheetId="11">#REF!</definedName>
    <definedName name="下位コード２_21" localSheetId="4">#REF!</definedName>
    <definedName name="下位コード２_21" localSheetId="12">#REF!</definedName>
    <definedName name="下位コード２_21" localSheetId="5">#REF!</definedName>
    <definedName name="下位コード２_21" localSheetId="10">#REF!</definedName>
    <definedName name="下位コード２_21" localSheetId="2">#REF!</definedName>
    <definedName name="下位コード２_21">#REF!</definedName>
    <definedName name="下位コード２_22" localSheetId="3">#REF!</definedName>
    <definedName name="下位コード２_22" localSheetId="9">#REF!</definedName>
    <definedName name="下位コード２_22" localSheetId="6">#REF!</definedName>
    <definedName name="下位コード２_22" localSheetId="11">#REF!</definedName>
    <definedName name="下位コード２_22" localSheetId="4">#REF!</definedName>
    <definedName name="下位コード２_22" localSheetId="12">#REF!</definedName>
    <definedName name="下位コード２_22" localSheetId="5">#REF!</definedName>
    <definedName name="下位コード２_22" localSheetId="10">#REF!</definedName>
    <definedName name="下位コード２_22" localSheetId="2">#REF!</definedName>
    <definedName name="下位コード２_22">#REF!</definedName>
    <definedName name="下位コード２_23" localSheetId="3">#REF!</definedName>
    <definedName name="下位コード２_23" localSheetId="9">#REF!</definedName>
    <definedName name="下位コード２_23" localSheetId="6">#REF!</definedName>
    <definedName name="下位コード２_23" localSheetId="11">#REF!</definedName>
    <definedName name="下位コード２_23" localSheetId="4">#REF!</definedName>
    <definedName name="下位コード２_23" localSheetId="12">#REF!</definedName>
    <definedName name="下位コード２_23" localSheetId="5">#REF!</definedName>
    <definedName name="下位コード２_23" localSheetId="10">#REF!</definedName>
    <definedName name="下位コード２_23" localSheetId="2">#REF!</definedName>
    <definedName name="下位コード２_23">#REF!</definedName>
    <definedName name="下位コード２_24" localSheetId="3">#REF!</definedName>
    <definedName name="下位コード２_24" localSheetId="9">#REF!</definedName>
    <definedName name="下位コード２_24" localSheetId="6">#REF!</definedName>
    <definedName name="下位コード２_24" localSheetId="11">#REF!</definedName>
    <definedName name="下位コード２_24" localSheetId="4">#REF!</definedName>
    <definedName name="下位コード２_24" localSheetId="12">#REF!</definedName>
    <definedName name="下位コード２_24" localSheetId="5">#REF!</definedName>
    <definedName name="下位コード２_24" localSheetId="10">#REF!</definedName>
    <definedName name="下位コード２_24" localSheetId="2">#REF!</definedName>
    <definedName name="下位コード２_24">#REF!</definedName>
    <definedName name="下位コード２_25" localSheetId="3">#REF!</definedName>
    <definedName name="下位コード２_25" localSheetId="9">#REF!</definedName>
    <definedName name="下位コード２_25" localSheetId="6">#REF!</definedName>
    <definedName name="下位コード２_25" localSheetId="11">#REF!</definedName>
    <definedName name="下位コード２_25" localSheetId="4">#REF!</definedName>
    <definedName name="下位コード２_25" localSheetId="12">#REF!</definedName>
    <definedName name="下位コード２_25" localSheetId="5">#REF!</definedName>
    <definedName name="下位コード２_25" localSheetId="10">#REF!</definedName>
    <definedName name="下位コード２_25" localSheetId="2">#REF!</definedName>
    <definedName name="下位コード２_25">#REF!</definedName>
    <definedName name="下位コード２_26" localSheetId="3">#REF!</definedName>
    <definedName name="下位コード２_26" localSheetId="9">#REF!</definedName>
    <definedName name="下位コード２_26" localSheetId="6">#REF!</definedName>
    <definedName name="下位コード２_26" localSheetId="11">#REF!</definedName>
    <definedName name="下位コード２_26" localSheetId="4">#REF!</definedName>
    <definedName name="下位コード２_26" localSheetId="12">#REF!</definedName>
    <definedName name="下位コード２_26" localSheetId="5">#REF!</definedName>
    <definedName name="下位コード２_26" localSheetId="10">#REF!</definedName>
    <definedName name="下位コード２_26" localSheetId="2">#REF!</definedName>
    <definedName name="下位コード２_26">#REF!</definedName>
    <definedName name="下位コード２_27" localSheetId="3">#REF!</definedName>
    <definedName name="下位コード２_27" localSheetId="9">#REF!</definedName>
    <definedName name="下位コード２_27" localSheetId="6">#REF!</definedName>
    <definedName name="下位コード２_27" localSheetId="11">#REF!</definedName>
    <definedName name="下位コード２_27" localSheetId="4">#REF!</definedName>
    <definedName name="下位コード２_27" localSheetId="12">#REF!</definedName>
    <definedName name="下位コード２_27" localSheetId="5">#REF!</definedName>
    <definedName name="下位コード２_27" localSheetId="10">#REF!</definedName>
    <definedName name="下位コード２_27" localSheetId="2">#REF!</definedName>
    <definedName name="下位コード２_27">#REF!</definedName>
    <definedName name="下位コード２_28" localSheetId="3">#REF!</definedName>
    <definedName name="下位コード２_28" localSheetId="9">#REF!</definedName>
    <definedName name="下位コード２_28" localSheetId="6">#REF!</definedName>
    <definedName name="下位コード２_28" localSheetId="11">#REF!</definedName>
    <definedName name="下位コード２_28" localSheetId="4">#REF!</definedName>
    <definedName name="下位コード２_28" localSheetId="12">#REF!</definedName>
    <definedName name="下位コード２_28" localSheetId="5">#REF!</definedName>
    <definedName name="下位コード２_28" localSheetId="10">#REF!</definedName>
    <definedName name="下位コード２_28" localSheetId="2">#REF!</definedName>
    <definedName name="下位コード２_28">#REF!</definedName>
    <definedName name="下位コード２_29" localSheetId="3">#REF!</definedName>
    <definedName name="下位コード２_29" localSheetId="9">#REF!</definedName>
    <definedName name="下位コード２_29" localSheetId="6">#REF!</definedName>
    <definedName name="下位コード２_29" localSheetId="11">#REF!</definedName>
    <definedName name="下位コード２_29" localSheetId="4">#REF!</definedName>
    <definedName name="下位コード２_29" localSheetId="12">#REF!</definedName>
    <definedName name="下位コード２_29" localSheetId="5">#REF!</definedName>
    <definedName name="下位コード２_29" localSheetId="10">#REF!</definedName>
    <definedName name="下位コード２_29" localSheetId="2">#REF!</definedName>
    <definedName name="下位コード２_29">#REF!</definedName>
    <definedName name="下位コード２_3" localSheetId="3">#REF!</definedName>
    <definedName name="下位コード２_3" localSheetId="9">#REF!</definedName>
    <definedName name="下位コード２_3" localSheetId="6">#REF!</definedName>
    <definedName name="下位コード２_3" localSheetId="11">#REF!</definedName>
    <definedName name="下位コード２_3" localSheetId="4">#REF!</definedName>
    <definedName name="下位コード２_3" localSheetId="12">#REF!</definedName>
    <definedName name="下位コード２_3" localSheetId="5">#REF!</definedName>
    <definedName name="下位コード２_3" localSheetId="10">#REF!</definedName>
    <definedName name="下位コード２_3" localSheetId="2">#REF!</definedName>
    <definedName name="下位コード２_3">#REF!</definedName>
    <definedName name="下位コード２_30" localSheetId="3">#REF!</definedName>
    <definedName name="下位コード２_30" localSheetId="9">#REF!</definedName>
    <definedName name="下位コード２_30" localSheetId="6">#REF!</definedName>
    <definedName name="下位コード２_30" localSheetId="11">#REF!</definedName>
    <definedName name="下位コード２_30" localSheetId="4">#REF!</definedName>
    <definedName name="下位コード２_30" localSheetId="12">#REF!</definedName>
    <definedName name="下位コード２_30" localSheetId="5">#REF!</definedName>
    <definedName name="下位コード２_30" localSheetId="10">#REF!</definedName>
    <definedName name="下位コード２_30" localSheetId="2">#REF!</definedName>
    <definedName name="下位コード２_30">#REF!</definedName>
    <definedName name="下位コード２_31" localSheetId="3">#REF!</definedName>
    <definedName name="下位コード２_31" localSheetId="9">#REF!</definedName>
    <definedName name="下位コード２_31" localSheetId="6">#REF!</definedName>
    <definedName name="下位コード２_31" localSheetId="11">#REF!</definedName>
    <definedName name="下位コード２_31" localSheetId="4">#REF!</definedName>
    <definedName name="下位コード２_31" localSheetId="12">#REF!</definedName>
    <definedName name="下位コード２_31" localSheetId="5">#REF!</definedName>
    <definedName name="下位コード２_31" localSheetId="10">#REF!</definedName>
    <definedName name="下位コード２_31" localSheetId="2">#REF!</definedName>
    <definedName name="下位コード２_31">#REF!</definedName>
    <definedName name="下位コード２_32" localSheetId="3">#REF!</definedName>
    <definedName name="下位コード２_32" localSheetId="9">#REF!</definedName>
    <definedName name="下位コード２_32" localSheetId="6">#REF!</definedName>
    <definedName name="下位コード２_32" localSheetId="11">#REF!</definedName>
    <definedName name="下位コード２_32" localSheetId="4">#REF!</definedName>
    <definedName name="下位コード２_32" localSheetId="12">#REF!</definedName>
    <definedName name="下位コード２_32" localSheetId="5">#REF!</definedName>
    <definedName name="下位コード２_32" localSheetId="10">#REF!</definedName>
    <definedName name="下位コード２_32" localSheetId="2">#REF!</definedName>
    <definedName name="下位コード２_32">#REF!</definedName>
    <definedName name="下位コード２_4" localSheetId="3">#REF!</definedName>
    <definedName name="下位コード２_4" localSheetId="9">#REF!</definedName>
    <definedName name="下位コード２_4" localSheetId="6">#REF!</definedName>
    <definedName name="下位コード２_4" localSheetId="11">#REF!</definedName>
    <definedName name="下位コード２_4" localSheetId="4">#REF!</definedName>
    <definedName name="下位コード２_4" localSheetId="12">#REF!</definedName>
    <definedName name="下位コード２_4" localSheetId="5">#REF!</definedName>
    <definedName name="下位コード２_4" localSheetId="10">#REF!</definedName>
    <definedName name="下位コード２_4" localSheetId="2">#REF!</definedName>
    <definedName name="下位コード２_4">#REF!</definedName>
    <definedName name="下位コード２_5" localSheetId="3">#REF!</definedName>
    <definedName name="下位コード２_5" localSheetId="9">#REF!</definedName>
    <definedName name="下位コード２_5" localSheetId="6">#REF!</definedName>
    <definedName name="下位コード２_5" localSheetId="11">#REF!</definedName>
    <definedName name="下位コード２_5" localSheetId="4">#REF!</definedName>
    <definedName name="下位コード２_5" localSheetId="12">#REF!</definedName>
    <definedName name="下位コード２_5" localSheetId="5">#REF!</definedName>
    <definedName name="下位コード２_5" localSheetId="10">#REF!</definedName>
    <definedName name="下位コード２_5" localSheetId="2">#REF!</definedName>
    <definedName name="下位コード２_5">#REF!</definedName>
    <definedName name="下位コード２_6" localSheetId="3">#REF!</definedName>
    <definedName name="下位コード２_6" localSheetId="9">#REF!</definedName>
    <definedName name="下位コード２_6" localSheetId="6">#REF!</definedName>
    <definedName name="下位コード２_6" localSheetId="11">#REF!</definedName>
    <definedName name="下位コード２_6" localSheetId="4">#REF!</definedName>
    <definedName name="下位コード２_6" localSheetId="12">#REF!</definedName>
    <definedName name="下位コード２_6" localSheetId="5">#REF!</definedName>
    <definedName name="下位コード２_6" localSheetId="10">#REF!</definedName>
    <definedName name="下位コード２_6" localSheetId="2">#REF!</definedName>
    <definedName name="下位コード２_6">#REF!</definedName>
    <definedName name="下位コード２_7" localSheetId="3">#REF!</definedName>
    <definedName name="下位コード２_7" localSheetId="9">#REF!</definedName>
    <definedName name="下位コード２_7" localSheetId="6">#REF!</definedName>
    <definedName name="下位コード２_7" localSheetId="11">#REF!</definedName>
    <definedName name="下位コード２_7" localSheetId="4">#REF!</definedName>
    <definedName name="下位コード２_7" localSheetId="12">#REF!</definedName>
    <definedName name="下位コード２_7" localSheetId="5">#REF!</definedName>
    <definedName name="下位コード２_7" localSheetId="10">#REF!</definedName>
    <definedName name="下位コード２_7" localSheetId="2">#REF!</definedName>
    <definedName name="下位コード２_7">#REF!</definedName>
    <definedName name="下位コード２_8" localSheetId="3">#REF!</definedName>
    <definedName name="下位コード２_8" localSheetId="9">#REF!</definedName>
    <definedName name="下位コード２_8" localSheetId="6">#REF!</definedName>
    <definedName name="下位コード２_8" localSheetId="11">#REF!</definedName>
    <definedName name="下位コード２_8" localSheetId="4">#REF!</definedName>
    <definedName name="下位コード２_8" localSheetId="12">#REF!</definedName>
    <definedName name="下位コード２_8" localSheetId="5">#REF!</definedName>
    <definedName name="下位コード２_8" localSheetId="10">#REF!</definedName>
    <definedName name="下位コード２_8" localSheetId="2">#REF!</definedName>
    <definedName name="下位コード２_8">#REF!</definedName>
    <definedName name="下位コード２_9" localSheetId="3">#REF!</definedName>
    <definedName name="下位コード２_9" localSheetId="9">#REF!</definedName>
    <definedName name="下位コード２_9" localSheetId="6">#REF!</definedName>
    <definedName name="下位コード２_9" localSheetId="11">#REF!</definedName>
    <definedName name="下位コード２_9" localSheetId="4">#REF!</definedName>
    <definedName name="下位コード２_9" localSheetId="12">#REF!</definedName>
    <definedName name="下位コード２_9" localSheetId="5">#REF!</definedName>
    <definedName name="下位コード２_9" localSheetId="10">#REF!</definedName>
    <definedName name="下位コード２_9" localSheetId="2">#REF!</definedName>
    <definedName name="下位コード２_9">#REF!</definedName>
    <definedName name="下位コード２略名_1" localSheetId="3">#REF!</definedName>
    <definedName name="下位コード２略名_1" localSheetId="9">#REF!</definedName>
    <definedName name="下位コード２略名_1" localSheetId="6">#REF!</definedName>
    <definedName name="下位コード２略名_1" localSheetId="11">#REF!</definedName>
    <definedName name="下位コード２略名_1" localSheetId="4">#REF!</definedName>
    <definedName name="下位コード２略名_1" localSheetId="12">#REF!</definedName>
    <definedName name="下位コード２略名_1" localSheetId="5">#REF!</definedName>
    <definedName name="下位コード２略名_1" localSheetId="10">#REF!</definedName>
    <definedName name="下位コード２略名_1" localSheetId="2">#REF!</definedName>
    <definedName name="下位コード２略名_1">#REF!</definedName>
    <definedName name="下位コード２略名_10" localSheetId="3">#REF!</definedName>
    <definedName name="下位コード２略名_10" localSheetId="9">#REF!</definedName>
    <definedName name="下位コード２略名_10" localSheetId="6">#REF!</definedName>
    <definedName name="下位コード２略名_10" localSheetId="11">#REF!</definedName>
    <definedName name="下位コード２略名_10" localSheetId="4">#REF!</definedName>
    <definedName name="下位コード２略名_10" localSheetId="12">#REF!</definedName>
    <definedName name="下位コード２略名_10" localSheetId="5">#REF!</definedName>
    <definedName name="下位コード２略名_10" localSheetId="10">#REF!</definedName>
    <definedName name="下位コード２略名_10" localSheetId="2">#REF!</definedName>
    <definedName name="下位コード２略名_10">#REF!</definedName>
    <definedName name="下位コード２略名_11" localSheetId="3">#REF!</definedName>
    <definedName name="下位コード２略名_11" localSheetId="9">#REF!</definedName>
    <definedName name="下位コード２略名_11" localSheetId="6">#REF!</definedName>
    <definedName name="下位コード２略名_11" localSheetId="11">#REF!</definedName>
    <definedName name="下位コード２略名_11" localSheetId="4">#REF!</definedName>
    <definedName name="下位コード２略名_11" localSheetId="12">#REF!</definedName>
    <definedName name="下位コード２略名_11" localSheetId="5">#REF!</definedName>
    <definedName name="下位コード２略名_11" localSheetId="10">#REF!</definedName>
    <definedName name="下位コード２略名_11" localSheetId="2">#REF!</definedName>
    <definedName name="下位コード２略名_11">#REF!</definedName>
    <definedName name="下位コード２略名_12" localSheetId="3">#REF!</definedName>
    <definedName name="下位コード２略名_12" localSheetId="9">#REF!</definedName>
    <definedName name="下位コード２略名_12" localSheetId="6">#REF!</definedName>
    <definedName name="下位コード２略名_12" localSheetId="11">#REF!</definedName>
    <definedName name="下位コード２略名_12" localSheetId="4">#REF!</definedName>
    <definedName name="下位コード２略名_12" localSheetId="12">#REF!</definedName>
    <definedName name="下位コード２略名_12" localSheetId="5">#REF!</definedName>
    <definedName name="下位コード２略名_12" localSheetId="10">#REF!</definedName>
    <definedName name="下位コード２略名_12" localSheetId="2">#REF!</definedName>
    <definedName name="下位コード２略名_12">#REF!</definedName>
    <definedName name="下位コード２略名_13" localSheetId="3">#REF!</definedName>
    <definedName name="下位コード２略名_13" localSheetId="9">#REF!</definedName>
    <definedName name="下位コード２略名_13" localSheetId="6">#REF!</definedName>
    <definedName name="下位コード２略名_13" localSheetId="11">#REF!</definedName>
    <definedName name="下位コード２略名_13" localSheetId="4">#REF!</definedName>
    <definedName name="下位コード２略名_13" localSheetId="12">#REF!</definedName>
    <definedName name="下位コード２略名_13" localSheetId="5">#REF!</definedName>
    <definedName name="下位コード２略名_13" localSheetId="10">#REF!</definedName>
    <definedName name="下位コード２略名_13" localSheetId="2">#REF!</definedName>
    <definedName name="下位コード２略名_13">#REF!</definedName>
    <definedName name="下位コード２略名_14" localSheetId="3">#REF!</definedName>
    <definedName name="下位コード２略名_14" localSheetId="9">#REF!</definedName>
    <definedName name="下位コード２略名_14" localSheetId="6">#REF!</definedName>
    <definedName name="下位コード２略名_14" localSheetId="11">#REF!</definedName>
    <definedName name="下位コード２略名_14" localSheetId="4">#REF!</definedName>
    <definedName name="下位コード２略名_14" localSheetId="12">#REF!</definedName>
    <definedName name="下位コード２略名_14" localSheetId="5">#REF!</definedName>
    <definedName name="下位コード２略名_14" localSheetId="10">#REF!</definedName>
    <definedName name="下位コード２略名_14" localSheetId="2">#REF!</definedName>
    <definedName name="下位コード２略名_14">#REF!</definedName>
    <definedName name="下位コード２略名_15" localSheetId="3">#REF!</definedName>
    <definedName name="下位コード２略名_15" localSheetId="9">#REF!</definedName>
    <definedName name="下位コード２略名_15" localSheetId="6">#REF!</definedName>
    <definedName name="下位コード２略名_15" localSheetId="11">#REF!</definedName>
    <definedName name="下位コード２略名_15" localSheetId="4">#REF!</definedName>
    <definedName name="下位コード２略名_15" localSheetId="12">#REF!</definedName>
    <definedName name="下位コード２略名_15" localSheetId="5">#REF!</definedName>
    <definedName name="下位コード２略名_15" localSheetId="10">#REF!</definedName>
    <definedName name="下位コード２略名_15" localSheetId="2">#REF!</definedName>
    <definedName name="下位コード２略名_15">#REF!</definedName>
    <definedName name="下位コード２略名_16" localSheetId="3">#REF!</definedName>
    <definedName name="下位コード２略名_16" localSheetId="9">#REF!</definedName>
    <definedName name="下位コード２略名_16" localSheetId="6">#REF!</definedName>
    <definedName name="下位コード２略名_16" localSheetId="11">#REF!</definedName>
    <definedName name="下位コード２略名_16" localSheetId="4">#REF!</definedName>
    <definedName name="下位コード２略名_16" localSheetId="12">#REF!</definedName>
    <definedName name="下位コード２略名_16" localSheetId="5">#REF!</definedName>
    <definedName name="下位コード２略名_16" localSheetId="10">#REF!</definedName>
    <definedName name="下位コード２略名_16" localSheetId="2">#REF!</definedName>
    <definedName name="下位コード２略名_16">#REF!</definedName>
    <definedName name="下位コード２略名_17" localSheetId="3">#REF!</definedName>
    <definedName name="下位コード２略名_17" localSheetId="9">#REF!</definedName>
    <definedName name="下位コード２略名_17" localSheetId="6">#REF!</definedName>
    <definedName name="下位コード２略名_17" localSheetId="11">#REF!</definedName>
    <definedName name="下位コード２略名_17" localSheetId="4">#REF!</definedName>
    <definedName name="下位コード２略名_17" localSheetId="12">#REF!</definedName>
    <definedName name="下位コード２略名_17" localSheetId="5">#REF!</definedName>
    <definedName name="下位コード２略名_17" localSheetId="10">#REF!</definedName>
    <definedName name="下位コード２略名_17" localSheetId="2">#REF!</definedName>
    <definedName name="下位コード２略名_17">#REF!</definedName>
    <definedName name="下位コード２略名_18" localSheetId="3">#REF!</definedName>
    <definedName name="下位コード２略名_18" localSheetId="9">#REF!</definedName>
    <definedName name="下位コード２略名_18" localSheetId="6">#REF!</definedName>
    <definedName name="下位コード２略名_18" localSheetId="11">#REF!</definedName>
    <definedName name="下位コード２略名_18" localSheetId="4">#REF!</definedName>
    <definedName name="下位コード２略名_18" localSheetId="12">#REF!</definedName>
    <definedName name="下位コード２略名_18" localSheetId="5">#REF!</definedName>
    <definedName name="下位コード２略名_18" localSheetId="10">#REF!</definedName>
    <definedName name="下位コード２略名_18" localSheetId="2">#REF!</definedName>
    <definedName name="下位コード２略名_18">#REF!</definedName>
    <definedName name="下位コード２略名_19" localSheetId="3">#REF!</definedName>
    <definedName name="下位コード２略名_19" localSheetId="9">#REF!</definedName>
    <definedName name="下位コード２略名_19" localSheetId="6">#REF!</definedName>
    <definedName name="下位コード２略名_19" localSheetId="11">#REF!</definedName>
    <definedName name="下位コード２略名_19" localSheetId="4">#REF!</definedName>
    <definedName name="下位コード２略名_19" localSheetId="12">#REF!</definedName>
    <definedName name="下位コード２略名_19" localSheetId="5">#REF!</definedName>
    <definedName name="下位コード２略名_19" localSheetId="10">#REF!</definedName>
    <definedName name="下位コード２略名_19" localSheetId="2">#REF!</definedName>
    <definedName name="下位コード２略名_19">#REF!</definedName>
    <definedName name="下位コード２略名_2" localSheetId="3">#REF!</definedName>
    <definedName name="下位コード２略名_2" localSheetId="9">#REF!</definedName>
    <definedName name="下位コード２略名_2" localSheetId="6">#REF!</definedName>
    <definedName name="下位コード２略名_2" localSheetId="11">#REF!</definedName>
    <definedName name="下位コード２略名_2" localSheetId="4">#REF!</definedName>
    <definedName name="下位コード２略名_2" localSheetId="12">#REF!</definedName>
    <definedName name="下位コード２略名_2" localSheetId="5">#REF!</definedName>
    <definedName name="下位コード２略名_2" localSheetId="10">#REF!</definedName>
    <definedName name="下位コード２略名_2" localSheetId="2">#REF!</definedName>
    <definedName name="下位コード２略名_2">#REF!</definedName>
    <definedName name="下位コード２略名_20" localSheetId="3">#REF!</definedName>
    <definedName name="下位コード２略名_20" localSheetId="9">#REF!</definedName>
    <definedName name="下位コード２略名_20" localSheetId="6">#REF!</definedName>
    <definedName name="下位コード２略名_20" localSheetId="11">#REF!</definedName>
    <definedName name="下位コード２略名_20" localSheetId="4">#REF!</definedName>
    <definedName name="下位コード２略名_20" localSheetId="12">#REF!</definedName>
    <definedName name="下位コード２略名_20" localSheetId="5">#REF!</definedName>
    <definedName name="下位コード２略名_20" localSheetId="10">#REF!</definedName>
    <definedName name="下位コード２略名_20" localSheetId="2">#REF!</definedName>
    <definedName name="下位コード２略名_20">#REF!</definedName>
    <definedName name="下位コード２略名_21" localSheetId="3">#REF!</definedName>
    <definedName name="下位コード２略名_21" localSheetId="9">#REF!</definedName>
    <definedName name="下位コード２略名_21" localSheetId="6">#REF!</definedName>
    <definedName name="下位コード２略名_21" localSheetId="11">#REF!</definedName>
    <definedName name="下位コード２略名_21" localSheetId="4">#REF!</definedName>
    <definedName name="下位コード２略名_21" localSheetId="12">#REF!</definedName>
    <definedName name="下位コード２略名_21" localSheetId="5">#REF!</definedName>
    <definedName name="下位コード２略名_21" localSheetId="10">#REF!</definedName>
    <definedName name="下位コード２略名_21" localSheetId="2">#REF!</definedName>
    <definedName name="下位コード２略名_21">#REF!</definedName>
    <definedName name="下位コード２略名_22" localSheetId="3">#REF!</definedName>
    <definedName name="下位コード２略名_22" localSheetId="9">#REF!</definedName>
    <definedName name="下位コード２略名_22" localSheetId="6">#REF!</definedName>
    <definedName name="下位コード２略名_22" localSheetId="11">#REF!</definedName>
    <definedName name="下位コード２略名_22" localSheetId="4">#REF!</definedName>
    <definedName name="下位コード２略名_22" localSheetId="12">#REF!</definedName>
    <definedName name="下位コード２略名_22" localSheetId="5">#REF!</definedName>
    <definedName name="下位コード２略名_22" localSheetId="10">#REF!</definedName>
    <definedName name="下位コード２略名_22" localSheetId="2">#REF!</definedName>
    <definedName name="下位コード２略名_22">#REF!</definedName>
    <definedName name="下位コード２略名_23" localSheetId="3">#REF!</definedName>
    <definedName name="下位コード２略名_23" localSheetId="9">#REF!</definedName>
    <definedName name="下位コード２略名_23" localSheetId="6">#REF!</definedName>
    <definedName name="下位コード２略名_23" localSheetId="11">#REF!</definedName>
    <definedName name="下位コード２略名_23" localSheetId="4">#REF!</definedName>
    <definedName name="下位コード２略名_23" localSheetId="12">#REF!</definedName>
    <definedName name="下位コード２略名_23" localSheetId="5">#REF!</definedName>
    <definedName name="下位コード２略名_23" localSheetId="10">#REF!</definedName>
    <definedName name="下位コード２略名_23" localSheetId="2">#REF!</definedName>
    <definedName name="下位コード２略名_23">#REF!</definedName>
    <definedName name="下位コード２略名_24" localSheetId="3">#REF!</definedName>
    <definedName name="下位コード２略名_24" localSheetId="9">#REF!</definedName>
    <definedName name="下位コード２略名_24" localSheetId="6">#REF!</definedName>
    <definedName name="下位コード２略名_24" localSheetId="11">#REF!</definedName>
    <definedName name="下位コード２略名_24" localSheetId="4">#REF!</definedName>
    <definedName name="下位コード２略名_24" localSheetId="12">#REF!</definedName>
    <definedName name="下位コード２略名_24" localSheetId="5">#REF!</definedName>
    <definedName name="下位コード２略名_24" localSheetId="10">#REF!</definedName>
    <definedName name="下位コード２略名_24" localSheetId="2">#REF!</definedName>
    <definedName name="下位コード２略名_24">#REF!</definedName>
    <definedName name="下位コード２略名_25" localSheetId="3">#REF!</definedName>
    <definedName name="下位コード２略名_25" localSheetId="9">#REF!</definedName>
    <definedName name="下位コード２略名_25" localSheetId="6">#REF!</definedName>
    <definedName name="下位コード２略名_25" localSheetId="11">#REF!</definedName>
    <definedName name="下位コード２略名_25" localSheetId="4">#REF!</definedName>
    <definedName name="下位コード２略名_25" localSheetId="12">#REF!</definedName>
    <definedName name="下位コード２略名_25" localSheetId="5">#REF!</definedName>
    <definedName name="下位コード２略名_25" localSheetId="10">#REF!</definedName>
    <definedName name="下位コード２略名_25" localSheetId="2">#REF!</definedName>
    <definedName name="下位コード２略名_25">#REF!</definedName>
    <definedName name="下位コード２略名_26" localSheetId="3">#REF!</definedName>
    <definedName name="下位コード２略名_26" localSheetId="9">#REF!</definedName>
    <definedName name="下位コード２略名_26" localSheetId="6">#REF!</definedName>
    <definedName name="下位コード２略名_26" localSheetId="11">#REF!</definedName>
    <definedName name="下位コード２略名_26" localSheetId="4">#REF!</definedName>
    <definedName name="下位コード２略名_26" localSheetId="12">#REF!</definedName>
    <definedName name="下位コード２略名_26" localSheetId="5">#REF!</definedName>
    <definedName name="下位コード２略名_26" localSheetId="10">#REF!</definedName>
    <definedName name="下位コード２略名_26" localSheetId="2">#REF!</definedName>
    <definedName name="下位コード２略名_26">#REF!</definedName>
    <definedName name="下位コード２略名_27" localSheetId="3">#REF!</definedName>
    <definedName name="下位コード２略名_27" localSheetId="9">#REF!</definedName>
    <definedName name="下位コード２略名_27" localSheetId="6">#REF!</definedName>
    <definedName name="下位コード２略名_27" localSheetId="11">#REF!</definedName>
    <definedName name="下位コード２略名_27" localSheetId="4">#REF!</definedName>
    <definedName name="下位コード２略名_27" localSheetId="12">#REF!</definedName>
    <definedName name="下位コード２略名_27" localSheetId="5">#REF!</definedName>
    <definedName name="下位コード２略名_27" localSheetId="10">#REF!</definedName>
    <definedName name="下位コード２略名_27" localSheetId="2">#REF!</definedName>
    <definedName name="下位コード２略名_27">#REF!</definedName>
    <definedName name="下位コード２略名_28" localSheetId="3">#REF!</definedName>
    <definedName name="下位コード２略名_28" localSheetId="9">#REF!</definedName>
    <definedName name="下位コード２略名_28" localSheetId="6">#REF!</definedName>
    <definedName name="下位コード２略名_28" localSheetId="11">#REF!</definedName>
    <definedName name="下位コード２略名_28" localSheetId="4">#REF!</definedName>
    <definedName name="下位コード２略名_28" localSheetId="12">#REF!</definedName>
    <definedName name="下位コード２略名_28" localSheetId="5">#REF!</definedName>
    <definedName name="下位コード２略名_28" localSheetId="10">#REF!</definedName>
    <definedName name="下位コード２略名_28" localSheetId="2">#REF!</definedName>
    <definedName name="下位コード２略名_28">#REF!</definedName>
    <definedName name="下位コード２略名_29" localSheetId="3">#REF!</definedName>
    <definedName name="下位コード２略名_29" localSheetId="9">#REF!</definedName>
    <definedName name="下位コード２略名_29" localSheetId="6">#REF!</definedName>
    <definedName name="下位コード２略名_29" localSheetId="11">#REF!</definedName>
    <definedName name="下位コード２略名_29" localSheetId="4">#REF!</definedName>
    <definedName name="下位コード２略名_29" localSheetId="12">#REF!</definedName>
    <definedName name="下位コード２略名_29" localSheetId="5">#REF!</definedName>
    <definedName name="下位コード２略名_29" localSheetId="10">#REF!</definedName>
    <definedName name="下位コード２略名_29" localSheetId="2">#REF!</definedName>
    <definedName name="下位コード２略名_29">#REF!</definedName>
    <definedName name="下位コード２略名_3" localSheetId="3">#REF!</definedName>
    <definedName name="下位コード２略名_3" localSheetId="9">#REF!</definedName>
    <definedName name="下位コード２略名_3" localSheetId="6">#REF!</definedName>
    <definedName name="下位コード２略名_3" localSheetId="11">#REF!</definedName>
    <definedName name="下位コード２略名_3" localSheetId="4">#REF!</definedName>
    <definedName name="下位コード２略名_3" localSheetId="12">#REF!</definedName>
    <definedName name="下位コード２略名_3" localSheetId="5">#REF!</definedName>
    <definedName name="下位コード２略名_3" localSheetId="10">#REF!</definedName>
    <definedName name="下位コード２略名_3" localSheetId="2">#REF!</definedName>
    <definedName name="下位コード２略名_3">#REF!</definedName>
    <definedName name="下位コード２略名_30" localSheetId="3">#REF!</definedName>
    <definedName name="下位コード２略名_30" localSheetId="9">#REF!</definedName>
    <definedName name="下位コード２略名_30" localSheetId="6">#REF!</definedName>
    <definedName name="下位コード２略名_30" localSheetId="11">#REF!</definedName>
    <definedName name="下位コード２略名_30" localSheetId="4">#REF!</definedName>
    <definedName name="下位コード２略名_30" localSheetId="12">#REF!</definedName>
    <definedName name="下位コード２略名_30" localSheetId="5">#REF!</definedName>
    <definedName name="下位コード２略名_30" localSheetId="10">#REF!</definedName>
    <definedName name="下位コード２略名_30" localSheetId="2">#REF!</definedName>
    <definedName name="下位コード２略名_30">#REF!</definedName>
    <definedName name="下位コード２略名_31" localSheetId="3">#REF!</definedName>
    <definedName name="下位コード２略名_31" localSheetId="9">#REF!</definedName>
    <definedName name="下位コード２略名_31" localSheetId="6">#REF!</definedName>
    <definedName name="下位コード２略名_31" localSheetId="11">#REF!</definedName>
    <definedName name="下位コード２略名_31" localSheetId="4">#REF!</definedName>
    <definedName name="下位コード２略名_31" localSheetId="12">#REF!</definedName>
    <definedName name="下位コード２略名_31" localSheetId="5">#REF!</definedName>
    <definedName name="下位コード２略名_31" localSheetId="10">#REF!</definedName>
    <definedName name="下位コード２略名_31" localSheetId="2">#REF!</definedName>
    <definedName name="下位コード２略名_31">#REF!</definedName>
    <definedName name="下位コード２略名_32" localSheetId="3">#REF!</definedName>
    <definedName name="下位コード２略名_32" localSheetId="9">#REF!</definedName>
    <definedName name="下位コード２略名_32" localSheetId="6">#REF!</definedName>
    <definedName name="下位コード２略名_32" localSheetId="11">#REF!</definedName>
    <definedName name="下位コード２略名_32" localSheetId="4">#REF!</definedName>
    <definedName name="下位コード２略名_32" localSheetId="12">#REF!</definedName>
    <definedName name="下位コード２略名_32" localSheetId="5">#REF!</definedName>
    <definedName name="下位コード２略名_32" localSheetId="10">#REF!</definedName>
    <definedName name="下位コード２略名_32" localSheetId="2">#REF!</definedName>
    <definedName name="下位コード２略名_32">#REF!</definedName>
    <definedName name="下位コード２略名_4" localSheetId="3">#REF!</definedName>
    <definedName name="下位コード２略名_4" localSheetId="9">#REF!</definedName>
    <definedName name="下位コード２略名_4" localSheetId="6">#REF!</definedName>
    <definedName name="下位コード２略名_4" localSheetId="11">#REF!</definedName>
    <definedName name="下位コード２略名_4" localSheetId="4">#REF!</definedName>
    <definedName name="下位コード２略名_4" localSheetId="12">#REF!</definedName>
    <definedName name="下位コード２略名_4" localSheetId="5">#REF!</definedName>
    <definedName name="下位コード２略名_4" localSheetId="10">#REF!</definedName>
    <definedName name="下位コード２略名_4" localSheetId="2">#REF!</definedName>
    <definedName name="下位コード２略名_4">#REF!</definedName>
    <definedName name="下位コード２略名_5" localSheetId="3">#REF!</definedName>
    <definedName name="下位コード２略名_5" localSheetId="9">#REF!</definedName>
    <definedName name="下位コード２略名_5" localSheetId="6">#REF!</definedName>
    <definedName name="下位コード２略名_5" localSheetId="11">#REF!</definedName>
    <definedName name="下位コード２略名_5" localSheetId="4">#REF!</definedName>
    <definedName name="下位コード２略名_5" localSheetId="12">#REF!</definedName>
    <definedName name="下位コード２略名_5" localSheetId="5">#REF!</definedName>
    <definedName name="下位コード２略名_5" localSheetId="10">#REF!</definedName>
    <definedName name="下位コード２略名_5" localSheetId="2">#REF!</definedName>
    <definedName name="下位コード２略名_5">#REF!</definedName>
    <definedName name="下位コード２略名_6" localSheetId="3">#REF!</definedName>
    <definedName name="下位コード２略名_6" localSheetId="9">#REF!</definedName>
    <definedName name="下位コード２略名_6" localSheetId="6">#REF!</definedName>
    <definedName name="下位コード２略名_6" localSheetId="11">#REF!</definedName>
    <definedName name="下位コード２略名_6" localSheetId="4">#REF!</definedName>
    <definedName name="下位コード２略名_6" localSheetId="12">#REF!</definedName>
    <definedName name="下位コード２略名_6" localSheetId="5">#REF!</definedName>
    <definedName name="下位コード２略名_6" localSheetId="10">#REF!</definedName>
    <definedName name="下位コード２略名_6" localSheetId="2">#REF!</definedName>
    <definedName name="下位コード２略名_6">#REF!</definedName>
    <definedName name="下位コード２略名_7" localSheetId="3">#REF!</definedName>
    <definedName name="下位コード２略名_7" localSheetId="9">#REF!</definedName>
    <definedName name="下位コード２略名_7" localSheetId="6">#REF!</definedName>
    <definedName name="下位コード２略名_7" localSheetId="11">#REF!</definedName>
    <definedName name="下位コード２略名_7" localSheetId="4">#REF!</definedName>
    <definedName name="下位コード２略名_7" localSheetId="12">#REF!</definedName>
    <definedName name="下位コード２略名_7" localSheetId="5">#REF!</definedName>
    <definedName name="下位コード２略名_7" localSheetId="10">#REF!</definedName>
    <definedName name="下位コード２略名_7" localSheetId="2">#REF!</definedName>
    <definedName name="下位コード２略名_7">#REF!</definedName>
    <definedName name="下位コード２略名_8" localSheetId="3">#REF!</definedName>
    <definedName name="下位コード２略名_8" localSheetId="9">#REF!</definedName>
    <definedName name="下位コード２略名_8" localSheetId="6">#REF!</definedName>
    <definedName name="下位コード２略名_8" localSheetId="11">#REF!</definedName>
    <definedName name="下位コード２略名_8" localSheetId="4">#REF!</definedName>
    <definedName name="下位コード２略名_8" localSheetId="12">#REF!</definedName>
    <definedName name="下位コード２略名_8" localSheetId="5">#REF!</definedName>
    <definedName name="下位コード２略名_8" localSheetId="10">#REF!</definedName>
    <definedName name="下位コード２略名_8" localSheetId="2">#REF!</definedName>
    <definedName name="下位コード２略名_8">#REF!</definedName>
    <definedName name="下位コード２略名_9" localSheetId="3">#REF!</definedName>
    <definedName name="下位コード２略名_9" localSheetId="9">#REF!</definedName>
    <definedName name="下位コード２略名_9" localSheetId="6">#REF!</definedName>
    <definedName name="下位コード２略名_9" localSheetId="11">#REF!</definedName>
    <definedName name="下位コード２略名_9" localSheetId="4">#REF!</definedName>
    <definedName name="下位コード２略名_9" localSheetId="12">#REF!</definedName>
    <definedName name="下位コード２略名_9" localSheetId="5">#REF!</definedName>
    <definedName name="下位コード２略名_9" localSheetId="10">#REF!</definedName>
    <definedName name="下位コード２略名_9" localSheetId="2">#REF!</definedName>
    <definedName name="下位コード２略名_9">#REF!</definedName>
    <definedName name="下位コード３_1" localSheetId="3">#REF!</definedName>
    <definedName name="下位コード３_1" localSheetId="9">#REF!</definedName>
    <definedName name="下位コード３_1" localSheetId="6">#REF!</definedName>
    <definedName name="下位コード３_1" localSheetId="11">#REF!</definedName>
    <definedName name="下位コード３_1" localSheetId="4">#REF!</definedName>
    <definedName name="下位コード３_1" localSheetId="12">#REF!</definedName>
    <definedName name="下位コード３_1" localSheetId="5">#REF!</definedName>
    <definedName name="下位コード３_1" localSheetId="10">#REF!</definedName>
    <definedName name="下位コード３_1" localSheetId="2">#REF!</definedName>
    <definedName name="下位コード３_1">#REF!</definedName>
    <definedName name="下位コード３_10" localSheetId="3">#REF!</definedName>
    <definedName name="下位コード３_10" localSheetId="9">#REF!</definedName>
    <definedName name="下位コード３_10" localSheetId="6">#REF!</definedName>
    <definedName name="下位コード３_10" localSheetId="11">#REF!</definedName>
    <definedName name="下位コード３_10" localSheetId="4">#REF!</definedName>
    <definedName name="下位コード３_10" localSheetId="12">#REF!</definedName>
    <definedName name="下位コード３_10" localSheetId="5">#REF!</definedName>
    <definedName name="下位コード３_10" localSheetId="10">#REF!</definedName>
    <definedName name="下位コード３_10" localSheetId="2">#REF!</definedName>
    <definedName name="下位コード３_10">#REF!</definedName>
    <definedName name="下位コード３_11" localSheetId="3">#REF!</definedName>
    <definedName name="下位コード３_11" localSheetId="9">#REF!</definedName>
    <definedName name="下位コード３_11" localSheetId="6">#REF!</definedName>
    <definedName name="下位コード３_11" localSheetId="11">#REF!</definedName>
    <definedName name="下位コード３_11" localSheetId="4">#REF!</definedName>
    <definedName name="下位コード３_11" localSheetId="12">#REF!</definedName>
    <definedName name="下位コード３_11" localSheetId="5">#REF!</definedName>
    <definedName name="下位コード３_11" localSheetId="10">#REF!</definedName>
    <definedName name="下位コード３_11" localSheetId="2">#REF!</definedName>
    <definedName name="下位コード３_11">#REF!</definedName>
    <definedName name="下位コード３_12" localSheetId="3">#REF!</definedName>
    <definedName name="下位コード３_12" localSheetId="9">#REF!</definedName>
    <definedName name="下位コード３_12" localSheetId="6">#REF!</definedName>
    <definedName name="下位コード３_12" localSheetId="11">#REF!</definedName>
    <definedName name="下位コード３_12" localSheetId="4">#REF!</definedName>
    <definedName name="下位コード３_12" localSheetId="12">#REF!</definedName>
    <definedName name="下位コード３_12" localSheetId="5">#REF!</definedName>
    <definedName name="下位コード３_12" localSheetId="10">#REF!</definedName>
    <definedName name="下位コード３_12" localSheetId="2">#REF!</definedName>
    <definedName name="下位コード３_12">#REF!</definedName>
    <definedName name="下位コード３_13" localSheetId="3">#REF!</definedName>
    <definedName name="下位コード３_13" localSheetId="9">#REF!</definedName>
    <definedName name="下位コード３_13" localSheetId="6">#REF!</definedName>
    <definedName name="下位コード３_13" localSheetId="11">#REF!</definedName>
    <definedName name="下位コード３_13" localSheetId="4">#REF!</definedName>
    <definedName name="下位コード３_13" localSheetId="12">#REF!</definedName>
    <definedName name="下位コード３_13" localSheetId="5">#REF!</definedName>
    <definedName name="下位コード３_13" localSheetId="10">#REF!</definedName>
    <definedName name="下位コード３_13" localSheetId="2">#REF!</definedName>
    <definedName name="下位コード３_13">#REF!</definedName>
    <definedName name="下位コード３_14" localSheetId="3">#REF!</definedName>
    <definedName name="下位コード３_14" localSheetId="9">#REF!</definedName>
    <definedName name="下位コード３_14" localSheetId="6">#REF!</definedName>
    <definedName name="下位コード３_14" localSheetId="11">#REF!</definedName>
    <definedName name="下位コード３_14" localSheetId="4">#REF!</definedName>
    <definedName name="下位コード３_14" localSheetId="12">#REF!</definedName>
    <definedName name="下位コード３_14" localSheetId="5">#REF!</definedName>
    <definedName name="下位コード３_14" localSheetId="10">#REF!</definedName>
    <definedName name="下位コード３_14" localSheetId="2">#REF!</definedName>
    <definedName name="下位コード３_14">#REF!</definedName>
    <definedName name="下位コード３_15" localSheetId="3">#REF!</definedName>
    <definedName name="下位コード３_15" localSheetId="9">#REF!</definedName>
    <definedName name="下位コード３_15" localSheetId="6">#REF!</definedName>
    <definedName name="下位コード３_15" localSheetId="11">#REF!</definedName>
    <definedName name="下位コード３_15" localSheetId="4">#REF!</definedName>
    <definedName name="下位コード３_15" localSheetId="12">#REF!</definedName>
    <definedName name="下位コード３_15" localSheetId="5">#REF!</definedName>
    <definedName name="下位コード３_15" localSheetId="10">#REF!</definedName>
    <definedName name="下位コード３_15" localSheetId="2">#REF!</definedName>
    <definedName name="下位コード３_15">#REF!</definedName>
    <definedName name="下位コード３_16" localSheetId="3">#REF!</definedName>
    <definedName name="下位コード３_16" localSheetId="9">#REF!</definedName>
    <definedName name="下位コード３_16" localSheetId="6">#REF!</definedName>
    <definedName name="下位コード３_16" localSheetId="11">#REF!</definedName>
    <definedName name="下位コード３_16" localSheetId="4">#REF!</definedName>
    <definedName name="下位コード３_16" localSheetId="12">#REF!</definedName>
    <definedName name="下位コード３_16" localSheetId="5">#REF!</definedName>
    <definedName name="下位コード３_16" localSheetId="10">#REF!</definedName>
    <definedName name="下位コード３_16" localSheetId="2">#REF!</definedName>
    <definedName name="下位コード３_16">#REF!</definedName>
    <definedName name="下位コード３_17" localSheetId="3">#REF!</definedName>
    <definedName name="下位コード３_17" localSheetId="9">#REF!</definedName>
    <definedName name="下位コード３_17" localSheetId="6">#REF!</definedName>
    <definedName name="下位コード３_17" localSheetId="11">#REF!</definedName>
    <definedName name="下位コード３_17" localSheetId="4">#REF!</definedName>
    <definedName name="下位コード３_17" localSheetId="12">#REF!</definedName>
    <definedName name="下位コード３_17" localSheetId="5">#REF!</definedName>
    <definedName name="下位コード３_17" localSheetId="10">#REF!</definedName>
    <definedName name="下位コード３_17" localSheetId="2">#REF!</definedName>
    <definedName name="下位コード３_17">#REF!</definedName>
    <definedName name="下位コード３_18" localSheetId="3">#REF!</definedName>
    <definedName name="下位コード３_18" localSheetId="9">#REF!</definedName>
    <definedName name="下位コード３_18" localSheetId="6">#REF!</definedName>
    <definedName name="下位コード３_18" localSheetId="11">#REF!</definedName>
    <definedName name="下位コード３_18" localSheetId="4">#REF!</definedName>
    <definedName name="下位コード３_18" localSheetId="12">#REF!</definedName>
    <definedName name="下位コード３_18" localSheetId="5">#REF!</definedName>
    <definedName name="下位コード３_18" localSheetId="10">#REF!</definedName>
    <definedName name="下位コード３_18" localSheetId="2">#REF!</definedName>
    <definedName name="下位コード３_18">#REF!</definedName>
    <definedName name="下位コード３_19" localSheetId="3">#REF!</definedName>
    <definedName name="下位コード３_19" localSheetId="9">#REF!</definedName>
    <definedName name="下位コード３_19" localSheetId="6">#REF!</definedName>
    <definedName name="下位コード３_19" localSheetId="11">#REF!</definedName>
    <definedName name="下位コード３_19" localSheetId="4">#REF!</definedName>
    <definedName name="下位コード３_19" localSheetId="12">#REF!</definedName>
    <definedName name="下位コード３_19" localSheetId="5">#REF!</definedName>
    <definedName name="下位コード３_19" localSheetId="10">#REF!</definedName>
    <definedName name="下位コード３_19" localSheetId="2">#REF!</definedName>
    <definedName name="下位コード３_19">#REF!</definedName>
    <definedName name="下位コード３_2" localSheetId="3">#REF!</definedName>
    <definedName name="下位コード３_2" localSheetId="9">#REF!</definedName>
    <definedName name="下位コード３_2" localSheetId="6">#REF!</definedName>
    <definedName name="下位コード３_2" localSheetId="11">#REF!</definedName>
    <definedName name="下位コード３_2" localSheetId="4">#REF!</definedName>
    <definedName name="下位コード３_2" localSheetId="12">#REF!</definedName>
    <definedName name="下位コード３_2" localSheetId="5">#REF!</definedName>
    <definedName name="下位コード３_2" localSheetId="10">#REF!</definedName>
    <definedName name="下位コード３_2" localSheetId="2">#REF!</definedName>
    <definedName name="下位コード３_2">#REF!</definedName>
    <definedName name="下位コード３_20" localSheetId="3">#REF!</definedName>
    <definedName name="下位コード３_20" localSheetId="9">#REF!</definedName>
    <definedName name="下位コード３_20" localSheetId="6">#REF!</definedName>
    <definedName name="下位コード３_20" localSheetId="11">#REF!</definedName>
    <definedName name="下位コード３_20" localSheetId="4">#REF!</definedName>
    <definedName name="下位コード３_20" localSheetId="12">#REF!</definedName>
    <definedName name="下位コード３_20" localSheetId="5">#REF!</definedName>
    <definedName name="下位コード３_20" localSheetId="10">#REF!</definedName>
    <definedName name="下位コード３_20" localSheetId="2">#REF!</definedName>
    <definedName name="下位コード３_20">#REF!</definedName>
    <definedName name="下位コード３_21" localSheetId="3">#REF!</definedName>
    <definedName name="下位コード３_21" localSheetId="9">#REF!</definedName>
    <definedName name="下位コード３_21" localSheetId="6">#REF!</definedName>
    <definedName name="下位コード３_21" localSheetId="11">#REF!</definedName>
    <definedName name="下位コード３_21" localSheetId="4">#REF!</definedName>
    <definedName name="下位コード３_21" localSheetId="12">#REF!</definedName>
    <definedName name="下位コード３_21" localSheetId="5">#REF!</definedName>
    <definedName name="下位コード３_21" localSheetId="10">#REF!</definedName>
    <definedName name="下位コード３_21" localSheetId="2">#REF!</definedName>
    <definedName name="下位コード３_21">#REF!</definedName>
    <definedName name="下位コード３_22" localSheetId="3">#REF!</definedName>
    <definedName name="下位コード３_22" localSheetId="9">#REF!</definedName>
    <definedName name="下位コード３_22" localSheetId="6">#REF!</definedName>
    <definedName name="下位コード３_22" localSheetId="11">#REF!</definedName>
    <definedName name="下位コード３_22" localSheetId="4">#REF!</definedName>
    <definedName name="下位コード３_22" localSheetId="12">#REF!</definedName>
    <definedName name="下位コード３_22" localSheetId="5">#REF!</definedName>
    <definedName name="下位コード３_22" localSheetId="10">#REF!</definedName>
    <definedName name="下位コード３_22" localSheetId="2">#REF!</definedName>
    <definedName name="下位コード３_22">#REF!</definedName>
    <definedName name="下位コード３_23" localSheetId="3">#REF!</definedName>
    <definedName name="下位コード３_23" localSheetId="9">#REF!</definedName>
    <definedName name="下位コード３_23" localSheetId="6">#REF!</definedName>
    <definedName name="下位コード３_23" localSheetId="11">#REF!</definedName>
    <definedName name="下位コード３_23" localSheetId="4">#REF!</definedName>
    <definedName name="下位コード３_23" localSheetId="12">#REF!</definedName>
    <definedName name="下位コード３_23" localSheetId="5">#REF!</definedName>
    <definedName name="下位コード３_23" localSheetId="10">#REF!</definedName>
    <definedName name="下位コード３_23" localSheetId="2">#REF!</definedName>
    <definedName name="下位コード３_23">#REF!</definedName>
    <definedName name="下位コード３_24" localSheetId="3">#REF!</definedName>
    <definedName name="下位コード３_24" localSheetId="9">#REF!</definedName>
    <definedName name="下位コード３_24" localSheetId="6">#REF!</definedName>
    <definedName name="下位コード３_24" localSheetId="11">#REF!</definedName>
    <definedName name="下位コード３_24" localSheetId="4">#REF!</definedName>
    <definedName name="下位コード３_24" localSheetId="12">#REF!</definedName>
    <definedName name="下位コード３_24" localSheetId="5">#REF!</definedName>
    <definedName name="下位コード３_24" localSheetId="10">#REF!</definedName>
    <definedName name="下位コード３_24" localSheetId="2">#REF!</definedName>
    <definedName name="下位コード３_24">#REF!</definedName>
    <definedName name="下位コード３_25" localSheetId="3">#REF!</definedName>
    <definedName name="下位コード３_25" localSheetId="9">#REF!</definedName>
    <definedName name="下位コード３_25" localSheetId="6">#REF!</definedName>
    <definedName name="下位コード３_25" localSheetId="11">#REF!</definedName>
    <definedName name="下位コード３_25" localSheetId="4">#REF!</definedName>
    <definedName name="下位コード３_25" localSheetId="12">#REF!</definedName>
    <definedName name="下位コード３_25" localSheetId="5">#REF!</definedName>
    <definedName name="下位コード３_25" localSheetId="10">#REF!</definedName>
    <definedName name="下位コード３_25" localSheetId="2">#REF!</definedName>
    <definedName name="下位コード３_25">#REF!</definedName>
    <definedName name="下位コード３_26" localSheetId="3">#REF!</definedName>
    <definedName name="下位コード３_26" localSheetId="9">#REF!</definedName>
    <definedName name="下位コード３_26" localSheetId="6">#REF!</definedName>
    <definedName name="下位コード３_26" localSheetId="11">#REF!</definedName>
    <definedName name="下位コード３_26" localSheetId="4">#REF!</definedName>
    <definedName name="下位コード３_26" localSheetId="12">#REF!</definedName>
    <definedName name="下位コード３_26" localSheetId="5">#REF!</definedName>
    <definedName name="下位コード３_26" localSheetId="10">#REF!</definedName>
    <definedName name="下位コード３_26" localSheetId="2">#REF!</definedName>
    <definedName name="下位コード３_26">#REF!</definedName>
    <definedName name="下位コード３_27" localSheetId="3">#REF!</definedName>
    <definedName name="下位コード３_27" localSheetId="9">#REF!</definedName>
    <definedName name="下位コード３_27" localSheetId="6">#REF!</definedName>
    <definedName name="下位コード３_27" localSheetId="11">#REF!</definedName>
    <definedName name="下位コード３_27" localSheetId="4">#REF!</definedName>
    <definedName name="下位コード３_27" localSheetId="12">#REF!</definedName>
    <definedName name="下位コード３_27" localSheetId="5">#REF!</definedName>
    <definedName name="下位コード３_27" localSheetId="10">#REF!</definedName>
    <definedName name="下位コード３_27" localSheetId="2">#REF!</definedName>
    <definedName name="下位コード３_27">#REF!</definedName>
    <definedName name="下位コード３_28" localSheetId="3">#REF!</definedName>
    <definedName name="下位コード３_28" localSheetId="9">#REF!</definedName>
    <definedName name="下位コード３_28" localSheetId="6">#REF!</definedName>
    <definedName name="下位コード３_28" localSheetId="11">#REF!</definedName>
    <definedName name="下位コード３_28" localSheetId="4">#REF!</definedName>
    <definedName name="下位コード３_28" localSheetId="12">#REF!</definedName>
    <definedName name="下位コード３_28" localSheetId="5">#REF!</definedName>
    <definedName name="下位コード３_28" localSheetId="10">#REF!</definedName>
    <definedName name="下位コード３_28" localSheetId="2">#REF!</definedName>
    <definedName name="下位コード３_28">#REF!</definedName>
    <definedName name="下位コード３_29" localSheetId="3">#REF!</definedName>
    <definedName name="下位コード３_29" localSheetId="9">#REF!</definedName>
    <definedName name="下位コード３_29" localSheetId="6">#REF!</definedName>
    <definedName name="下位コード３_29" localSheetId="11">#REF!</definedName>
    <definedName name="下位コード３_29" localSheetId="4">#REF!</definedName>
    <definedName name="下位コード３_29" localSheetId="12">#REF!</definedName>
    <definedName name="下位コード３_29" localSheetId="5">#REF!</definedName>
    <definedName name="下位コード３_29" localSheetId="10">#REF!</definedName>
    <definedName name="下位コード３_29" localSheetId="2">#REF!</definedName>
    <definedName name="下位コード３_29">#REF!</definedName>
    <definedName name="下位コード３_3" localSheetId="3">#REF!</definedName>
    <definedName name="下位コード３_3" localSheetId="9">#REF!</definedName>
    <definedName name="下位コード３_3" localSheetId="6">#REF!</definedName>
    <definedName name="下位コード３_3" localSheetId="11">#REF!</definedName>
    <definedName name="下位コード３_3" localSheetId="4">#REF!</definedName>
    <definedName name="下位コード３_3" localSheetId="12">#REF!</definedName>
    <definedName name="下位コード３_3" localSheetId="5">#REF!</definedName>
    <definedName name="下位コード３_3" localSheetId="10">#REF!</definedName>
    <definedName name="下位コード３_3" localSheetId="2">#REF!</definedName>
    <definedName name="下位コード３_3">#REF!</definedName>
    <definedName name="下位コード３_30" localSheetId="3">#REF!</definedName>
    <definedName name="下位コード３_30" localSheetId="9">#REF!</definedName>
    <definedName name="下位コード３_30" localSheetId="6">#REF!</definedName>
    <definedName name="下位コード３_30" localSheetId="11">#REF!</definedName>
    <definedName name="下位コード３_30" localSheetId="4">#REF!</definedName>
    <definedName name="下位コード３_30" localSheetId="12">#REF!</definedName>
    <definedName name="下位コード３_30" localSheetId="5">#REF!</definedName>
    <definedName name="下位コード３_30" localSheetId="10">#REF!</definedName>
    <definedName name="下位コード３_30" localSheetId="2">#REF!</definedName>
    <definedName name="下位コード３_30">#REF!</definedName>
    <definedName name="下位コード３_31" localSheetId="3">#REF!</definedName>
    <definedName name="下位コード３_31" localSheetId="9">#REF!</definedName>
    <definedName name="下位コード３_31" localSheetId="6">#REF!</definedName>
    <definedName name="下位コード３_31" localSheetId="11">#REF!</definedName>
    <definedName name="下位コード３_31" localSheetId="4">#REF!</definedName>
    <definedName name="下位コード３_31" localSheetId="12">#REF!</definedName>
    <definedName name="下位コード３_31" localSheetId="5">#REF!</definedName>
    <definedName name="下位コード３_31" localSheetId="10">#REF!</definedName>
    <definedName name="下位コード３_31" localSheetId="2">#REF!</definedName>
    <definedName name="下位コード３_31">#REF!</definedName>
    <definedName name="下位コード３_32" localSheetId="3">#REF!</definedName>
    <definedName name="下位コード３_32" localSheetId="9">#REF!</definedName>
    <definedName name="下位コード３_32" localSheetId="6">#REF!</definedName>
    <definedName name="下位コード３_32" localSheetId="11">#REF!</definedName>
    <definedName name="下位コード３_32" localSheetId="4">#REF!</definedName>
    <definedName name="下位コード３_32" localSheetId="12">#REF!</definedName>
    <definedName name="下位コード３_32" localSheetId="5">#REF!</definedName>
    <definedName name="下位コード３_32" localSheetId="10">#REF!</definedName>
    <definedName name="下位コード３_32" localSheetId="2">#REF!</definedName>
    <definedName name="下位コード３_32">#REF!</definedName>
    <definedName name="下位コード３_4" localSheetId="3">#REF!</definedName>
    <definedName name="下位コード３_4" localSheetId="9">#REF!</definedName>
    <definedName name="下位コード３_4" localSheetId="6">#REF!</definedName>
    <definedName name="下位コード３_4" localSheetId="11">#REF!</definedName>
    <definedName name="下位コード３_4" localSheetId="4">#REF!</definedName>
    <definedName name="下位コード３_4" localSheetId="12">#REF!</definedName>
    <definedName name="下位コード３_4" localSheetId="5">#REF!</definedName>
    <definedName name="下位コード３_4" localSheetId="10">#REF!</definedName>
    <definedName name="下位コード３_4" localSheetId="2">#REF!</definedName>
    <definedName name="下位コード３_4">#REF!</definedName>
    <definedName name="下位コード３_5" localSheetId="3">#REF!</definedName>
    <definedName name="下位コード３_5" localSheetId="9">#REF!</definedName>
    <definedName name="下位コード３_5" localSheetId="6">#REF!</definedName>
    <definedName name="下位コード３_5" localSheetId="11">#REF!</definedName>
    <definedName name="下位コード３_5" localSheetId="4">#REF!</definedName>
    <definedName name="下位コード３_5" localSheetId="12">#REF!</definedName>
    <definedName name="下位コード３_5" localSheetId="5">#REF!</definedName>
    <definedName name="下位コード３_5" localSheetId="10">#REF!</definedName>
    <definedName name="下位コード３_5" localSheetId="2">#REF!</definedName>
    <definedName name="下位コード３_5">#REF!</definedName>
    <definedName name="下位コード３_6" localSheetId="3">#REF!</definedName>
    <definedName name="下位コード３_6" localSheetId="9">#REF!</definedName>
    <definedName name="下位コード３_6" localSheetId="6">#REF!</definedName>
    <definedName name="下位コード３_6" localSheetId="11">#REF!</definedName>
    <definedName name="下位コード３_6" localSheetId="4">#REF!</definedName>
    <definedName name="下位コード３_6" localSheetId="12">#REF!</definedName>
    <definedName name="下位コード３_6" localSheetId="5">#REF!</definedName>
    <definedName name="下位コード３_6" localSheetId="10">#REF!</definedName>
    <definedName name="下位コード３_6" localSheetId="2">#REF!</definedName>
    <definedName name="下位コード３_6">#REF!</definedName>
    <definedName name="下位コード３_7" localSheetId="3">#REF!</definedName>
    <definedName name="下位コード３_7" localSheetId="9">#REF!</definedName>
    <definedName name="下位コード３_7" localSheetId="6">#REF!</definedName>
    <definedName name="下位コード３_7" localSheetId="11">#REF!</definedName>
    <definedName name="下位コード３_7" localSheetId="4">#REF!</definedName>
    <definedName name="下位コード３_7" localSheetId="12">#REF!</definedName>
    <definedName name="下位コード３_7" localSheetId="5">#REF!</definedName>
    <definedName name="下位コード３_7" localSheetId="10">#REF!</definedName>
    <definedName name="下位コード３_7" localSheetId="2">#REF!</definedName>
    <definedName name="下位コード３_7">#REF!</definedName>
    <definedName name="下位コード３_8" localSheetId="3">#REF!</definedName>
    <definedName name="下位コード３_8" localSheetId="9">#REF!</definedName>
    <definedName name="下位コード３_8" localSheetId="6">#REF!</definedName>
    <definedName name="下位コード３_8" localSheetId="11">#REF!</definedName>
    <definedName name="下位コード３_8" localSheetId="4">#REF!</definedName>
    <definedName name="下位コード３_8" localSheetId="12">#REF!</definedName>
    <definedName name="下位コード３_8" localSheetId="5">#REF!</definedName>
    <definedName name="下位コード３_8" localSheetId="10">#REF!</definedName>
    <definedName name="下位コード３_8" localSheetId="2">#REF!</definedName>
    <definedName name="下位コード３_8">#REF!</definedName>
    <definedName name="下位コード３_9" localSheetId="3">#REF!</definedName>
    <definedName name="下位コード３_9" localSheetId="9">#REF!</definedName>
    <definedName name="下位コード３_9" localSheetId="6">#REF!</definedName>
    <definedName name="下位コード３_9" localSheetId="11">#REF!</definedName>
    <definedName name="下位コード３_9" localSheetId="4">#REF!</definedName>
    <definedName name="下位コード３_9" localSheetId="12">#REF!</definedName>
    <definedName name="下位コード３_9" localSheetId="5">#REF!</definedName>
    <definedName name="下位コード３_9" localSheetId="10">#REF!</definedName>
    <definedName name="下位コード３_9" localSheetId="2">#REF!</definedName>
    <definedName name="下位コード３_9">#REF!</definedName>
    <definedName name="下位コード３略名_1" localSheetId="3">#REF!</definedName>
    <definedName name="下位コード３略名_1" localSheetId="9">#REF!</definedName>
    <definedName name="下位コード３略名_1" localSheetId="6">#REF!</definedName>
    <definedName name="下位コード３略名_1" localSheetId="11">#REF!</definedName>
    <definedName name="下位コード３略名_1" localSheetId="4">#REF!</definedName>
    <definedName name="下位コード３略名_1" localSheetId="12">#REF!</definedName>
    <definedName name="下位コード３略名_1" localSheetId="5">#REF!</definedName>
    <definedName name="下位コード３略名_1" localSheetId="10">#REF!</definedName>
    <definedName name="下位コード３略名_1" localSheetId="2">#REF!</definedName>
    <definedName name="下位コード３略名_1">#REF!</definedName>
    <definedName name="下位コード３略名_10" localSheetId="3">#REF!</definedName>
    <definedName name="下位コード３略名_10" localSheetId="9">#REF!</definedName>
    <definedName name="下位コード３略名_10" localSheetId="6">#REF!</definedName>
    <definedName name="下位コード３略名_10" localSheetId="11">#REF!</definedName>
    <definedName name="下位コード３略名_10" localSheetId="4">#REF!</definedName>
    <definedName name="下位コード３略名_10" localSheetId="12">#REF!</definedName>
    <definedName name="下位コード３略名_10" localSheetId="5">#REF!</definedName>
    <definedName name="下位コード３略名_10" localSheetId="10">#REF!</definedName>
    <definedName name="下位コード３略名_10" localSheetId="2">#REF!</definedName>
    <definedName name="下位コード３略名_10">#REF!</definedName>
    <definedName name="下位コード３略名_11" localSheetId="3">#REF!</definedName>
    <definedName name="下位コード３略名_11" localSheetId="9">#REF!</definedName>
    <definedName name="下位コード３略名_11" localSheetId="6">#REF!</definedName>
    <definedName name="下位コード３略名_11" localSheetId="11">#REF!</definedName>
    <definedName name="下位コード３略名_11" localSheetId="4">#REF!</definedName>
    <definedName name="下位コード３略名_11" localSheetId="12">#REF!</definedName>
    <definedName name="下位コード３略名_11" localSheetId="5">#REF!</definedName>
    <definedName name="下位コード３略名_11" localSheetId="10">#REF!</definedName>
    <definedName name="下位コード３略名_11" localSheetId="2">#REF!</definedName>
    <definedName name="下位コード３略名_11">#REF!</definedName>
    <definedName name="下位コード３略名_12" localSheetId="3">#REF!</definedName>
    <definedName name="下位コード３略名_12" localSheetId="9">#REF!</definedName>
    <definedName name="下位コード３略名_12" localSheetId="6">#REF!</definedName>
    <definedName name="下位コード３略名_12" localSheetId="11">#REF!</definedName>
    <definedName name="下位コード３略名_12" localSheetId="4">#REF!</definedName>
    <definedName name="下位コード３略名_12" localSheetId="12">#REF!</definedName>
    <definedName name="下位コード３略名_12" localSheetId="5">#REF!</definedName>
    <definedName name="下位コード３略名_12" localSheetId="10">#REF!</definedName>
    <definedName name="下位コード３略名_12" localSheetId="2">#REF!</definedName>
    <definedName name="下位コード３略名_12">#REF!</definedName>
    <definedName name="下位コード３略名_13" localSheetId="3">#REF!</definedName>
    <definedName name="下位コード３略名_13" localSheetId="9">#REF!</definedName>
    <definedName name="下位コード３略名_13" localSheetId="6">#REF!</definedName>
    <definedName name="下位コード３略名_13" localSheetId="11">#REF!</definedName>
    <definedName name="下位コード３略名_13" localSheetId="4">#REF!</definedName>
    <definedName name="下位コード３略名_13" localSheetId="12">#REF!</definedName>
    <definedName name="下位コード３略名_13" localSheetId="5">#REF!</definedName>
    <definedName name="下位コード３略名_13" localSheetId="10">#REF!</definedName>
    <definedName name="下位コード３略名_13" localSheetId="2">#REF!</definedName>
    <definedName name="下位コード３略名_13">#REF!</definedName>
    <definedName name="下位コード３略名_14" localSheetId="3">#REF!</definedName>
    <definedName name="下位コード３略名_14" localSheetId="9">#REF!</definedName>
    <definedName name="下位コード３略名_14" localSheetId="6">#REF!</definedName>
    <definedName name="下位コード３略名_14" localSheetId="11">#REF!</definedName>
    <definedName name="下位コード３略名_14" localSheetId="4">#REF!</definedName>
    <definedName name="下位コード３略名_14" localSheetId="12">#REF!</definedName>
    <definedName name="下位コード３略名_14" localSheetId="5">#REF!</definedName>
    <definedName name="下位コード３略名_14" localSheetId="10">#REF!</definedName>
    <definedName name="下位コード３略名_14" localSheetId="2">#REF!</definedName>
    <definedName name="下位コード３略名_14">#REF!</definedName>
    <definedName name="下位コード３略名_15" localSheetId="3">#REF!</definedName>
    <definedName name="下位コード３略名_15" localSheetId="9">#REF!</definedName>
    <definedName name="下位コード３略名_15" localSheetId="6">#REF!</definedName>
    <definedName name="下位コード３略名_15" localSheetId="11">#REF!</definedName>
    <definedName name="下位コード３略名_15" localSheetId="4">#REF!</definedName>
    <definedName name="下位コード３略名_15" localSheetId="12">#REF!</definedName>
    <definedName name="下位コード３略名_15" localSheetId="5">#REF!</definedName>
    <definedName name="下位コード３略名_15" localSheetId="10">#REF!</definedName>
    <definedName name="下位コード３略名_15" localSheetId="2">#REF!</definedName>
    <definedName name="下位コード３略名_15">#REF!</definedName>
    <definedName name="下位コード３略名_16" localSheetId="3">#REF!</definedName>
    <definedName name="下位コード３略名_16" localSheetId="9">#REF!</definedName>
    <definedName name="下位コード３略名_16" localSheetId="6">#REF!</definedName>
    <definedName name="下位コード３略名_16" localSheetId="11">#REF!</definedName>
    <definedName name="下位コード３略名_16" localSheetId="4">#REF!</definedName>
    <definedName name="下位コード３略名_16" localSheetId="12">#REF!</definedName>
    <definedName name="下位コード３略名_16" localSheetId="5">#REF!</definedName>
    <definedName name="下位コード３略名_16" localSheetId="10">#REF!</definedName>
    <definedName name="下位コード３略名_16" localSheetId="2">#REF!</definedName>
    <definedName name="下位コード３略名_16">#REF!</definedName>
    <definedName name="下位コード３略名_17" localSheetId="3">#REF!</definedName>
    <definedName name="下位コード３略名_17" localSheetId="9">#REF!</definedName>
    <definedName name="下位コード３略名_17" localSheetId="6">#REF!</definedName>
    <definedName name="下位コード３略名_17" localSheetId="11">#REF!</definedName>
    <definedName name="下位コード３略名_17" localSheetId="4">#REF!</definedName>
    <definedName name="下位コード３略名_17" localSheetId="12">#REF!</definedName>
    <definedName name="下位コード３略名_17" localSheetId="5">#REF!</definedName>
    <definedName name="下位コード３略名_17" localSheetId="10">#REF!</definedName>
    <definedName name="下位コード３略名_17" localSheetId="2">#REF!</definedName>
    <definedName name="下位コード３略名_17">#REF!</definedName>
    <definedName name="下位コード３略名_18" localSheetId="3">#REF!</definedName>
    <definedName name="下位コード３略名_18" localSheetId="9">#REF!</definedName>
    <definedName name="下位コード３略名_18" localSheetId="6">#REF!</definedName>
    <definedName name="下位コード３略名_18" localSheetId="11">#REF!</definedName>
    <definedName name="下位コード３略名_18" localSheetId="4">#REF!</definedName>
    <definedName name="下位コード３略名_18" localSheetId="12">#REF!</definedName>
    <definedName name="下位コード３略名_18" localSheetId="5">#REF!</definedName>
    <definedName name="下位コード３略名_18" localSheetId="10">#REF!</definedName>
    <definedName name="下位コード３略名_18" localSheetId="2">#REF!</definedName>
    <definedName name="下位コード３略名_18">#REF!</definedName>
    <definedName name="下位コード３略名_19" localSheetId="3">#REF!</definedName>
    <definedName name="下位コード３略名_19" localSheetId="9">#REF!</definedName>
    <definedName name="下位コード３略名_19" localSheetId="6">#REF!</definedName>
    <definedName name="下位コード３略名_19" localSheetId="11">#REF!</definedName>
    <definedName name="下位コード３略名_19" localSheetId="4">#REF!</definedName>
    <definedName name="下位コード３略名_19" localSheetId="12">#REF!</definedName>
    <definedName name="下位コード３略名_19" localSheetId="5">#REF!</definedName>
    <definedName name="下位コード３略名_19" localSheetId="10">#REF!</definedName>
    <definedName name="下位コード３略名_19" localSheetId="2">#REF!</definedName>
    <definedName name="下位コード３略名_19">#REF!</definedName>
    <definedName name="下位コード３略名_2" localSheetId="3">#REF!</definedName>
    <definedName name="下位コード３略名_2" localSheetId="9">#REF!</definedName>
    <definedName name="下位コード３略名_2" localSheetId="6">#REF!</definedName>
    <definedName name="下位コード３略名_2" localSheetId="11">#REF!</definedName>
    <definedName name="下位コード３略名_2" localSheetId="4">#REF!</definedName>
    <definedName name="下位コード３略名_2" localSheetId="12">#REF!</definedName>
    <definedName name="下位コード３略名_2" localSheetId="5">#REF!</definedName>
    <definedName name="下位コード３略名_2" localSheetId="10">#REF!</definedName>
    <definedName name="下位コード３略名_2" localSheetId="2">#REF!</definedName>
    <definedName name="下位コード３略名_2">#REF!</definedName>
    <definedName name="下位コード３略名_20" localSheetId="3">#REF!</definedName>
    <definedName name="下位コード３略名_20" localSheetId="9">#REF!</definedName>
    <definedName name="下位コード３略名_20" localSheetId="6">#REF!</definedName>
    <definedName name="下位コード３略名_20" localSheetId="11">#REF!</definedName>
    <definedName name="下位コード３略名_20" localSheetId="4">#REF!</definedName>
    <definedName name="下位コード３略名_20" localSheetId="12">#REF!</definedName>
    <definedName name="下位コード３略名_20" localSheetId="5">#REF!</definedName>
    <definedName name="下位コード３略名_20" localSheetId="10">#REF!</definedName>
    <definedName name="下位コード３略名_20" localSheetId="2">#REF!</definedName>
    <definedName name="下位コード３略名_20">#REF!</definedName>
    <definedName name="下位コード３略名_21" localSheetId="3">#REF!</definedName>
    <definedName name="下位コード３略名_21" localSheetId="9">#REF!</definedName>
    <definedName name="下位コード３略名_21" localSheetId="6">#REF!</definedName>
    <definedName name="下位コード３略名_21" localSheetId="11">#REF!</definedName>
    <definedName name="下位コード３略名_21" localSheetId="4">#REF!</definedName>
    <definedName name="下位コード３略名_21" localSheetId="12">#REF!</definedName>
    <definedName name="下位コード３略名_21" localSheetId="5">#REF!</definedName>
    <definedName name="下位コード３略名_21" localSheetId="10">#REF!</definedName>
    <definedName name="下位コード３略名_21" localSheetId="2">#REF!</definedName>
    <definedName name="下位コード３略名_21">#REF!</definedName>
    <definedName name="下位コード３略名_22" localSheetId="3">#REF!</definedName>
    <definedName name="下位コード３略名_22" localSheetId="9">#REF!</definedName>
    <definedName name="下位コード３略名_22" localSheetId="6">#REF!</definedName>
    <definedName name="下位コード３略名_22" localSheetId="11">#REF!</definedName>
    <definedName name="下位コード３略名_22" localSheetId="4">#REF!</definedName>
    <definedName name="下位コード３略名_22" localSheetId="12">#REF!</definedName>
    <definedName name="下位コード３略名_22" localSheetId="5">#REF!</definedName>
    <definedName name="下位コード３略名_22" localSheetId="10">#REF!</definedName>
    <definedName name="下位コード３略名_22" localSheetId="2">#REF!</definedName>
    <definedName name="下位コード３略名_22">#REF!</definedName>
    <definedName name="下位コード３略名_23" localSheetId="3">#REF!</definedName>
    <definedName name="下位コード３略名_23" localSheetId="9">#REF!</definedName>
    <definedName name="下位コード３略名_23" localSheetId="6">#REF!</definedName>
    <definedName name="下位コード３略名_23" localSheetId="11">#REF!</definedName>
    <definedName name="下位コード３略名_23" localSheetId="4">#REF!</definedName>
    <definedName name="下位コード３略名_23" localSheetId="12">#REF!</definedName>
    <definedName name="下位コード３略名_23" localSheetId="5">#REF!</definedName>
    <definedName name="下位コード３略名_23" localSheetId="10">#REF!</definedName>
    <definedName name="下位コード３略名_23" localSheetId="2">#REF!</definedName>
    <definedName name="下位コード３略名_23">#REF!</definedName>
    <definedName name="下位コード３略名_24" localSheetId="3">#REF!</definedName>
    <definedName name="下位コード３略名_24" localSheetId="9">#REF!</definedName>
    <definedName name="下位コード３略名_24" localSheetId="6">#REF!</definedName>
    <definedName name="下位コード３略名_24" localSheetId="11">#REF!</definedName>
    <definedName name="下位コード３略名_24" localSheetId="4">#REF!</definedName>
    <definedName name="下位コード３略名_24" localSheetId="12">#REF!</definedName>
    <definedName name="下位コード３略名_24" localSheetId="5">#REF!</definedName>
    <definedName name="下位コード３略名_24" localSheetId="10">#REF!</definedName>
    <definedName name="下位コード３略名_24" localSheetId="2">#REF!</definedName>
    <definedName name="下位コード３略名_24">#REF!</definedName>
    <definedName name="下位コード３略名_25" localSheetId="3">#REF!</definedName>
    <definedName name="下位コード３略名_25" localSheetId="9">#REF!</definedName>
    <definedName name="下位コード３略名_25" localSheetId="6">#REF!</definedName>
    <definedName name="下位コード３略名_25" localSheetId="11">#REF!</definedName>
    <definedName name="下位コード３略名_25" localSheetId="4">#REF!</definedName>
    <definedName name="下位コード３略名_25" localSheetId="12">#REF!</definedName>
    <definedName name="下位コード３略名_25" localSheetId="5">#REF!</definedName>
    <definedName name="下位コード３略名_25" localSheetId="10">#REF!</definedName>
    <definedName name="下位コード３略名_25" localSheetId="2">#REF!</definedName>
    <definedName name="下位コード３略名_25">#REF!</definedName>
    <definedName name="下位コード３略名_26" localSheetId="3">#REF!</definedName>
    <definedName name="下位コード３略名_26" localSheetId="9">#REF!</definedName>
    <definedName name="下位コード３略名_26" localSheetId="6">#REF!</definedName>
    <definedName name="下位コード３略名_26" localSheetId="11">#REF!</definedName>
    <definedName name="下位コード３略名_26" localSheetId="4">#REF!</definedName>
    <definedName name="下位コード３略名_26" localSheetId="12">#REF!</definedName>
    <definedName name="下位コード３略名_26" localSheetId="5">#REF!</definedName>
    <definedName name="下位コード３略名_26" localSheetId="10">#REF!</definedName>
    <definedName name="下位コード３略名_26" localSheetId="2">#REF!</definedName>
    <definedName name="下位コード３略名_26">#REF!</definedName>
    <definedName name="下位コード３略名_27" localSheetId="3">#REF!</definedName>
    <definedName name="下位コード３略名_27" localSheetId="9">#REF!</definedName>
    <definedName name="下位コード３略名_27" localSheetId="6">#REF!</definedName>
    <definedName name="下位コード３略名_27" localSheetId="11">#REF!</definedName>
    <definedName name="下位コード３略名_27" localSheetId="4">#REF!</definedName>
    <definedName name="下位コード３略名_27" localSheetId="12">#REF!</definedName>
    <definedName name="下位コード３略名_27" localSheetId="5">#REF!</definedName>
    <definedName name="下位コード３略名_27" localSheetId="10">#REF!</definedName>
    <definedName name="下位コード３略名_27" localSheetId="2">#REF!</definedName>
    <definedName name="下位コード３略名_27">#REF!</definedName>
    <definedName name="下位コード３略名_28" localSheetId="3">#REF!</definedName>
    <definedName name="下位コード３略名_28" localSheetId="9">#REF!</definedName>
    <definedName name="下位コード３略名_28" localSheetId="6">#REF!</definedName>
    <definedName name="下位コード３略名_28" localSheetId="11">#REF!</definedName>
    <definedName name="下位コード３略名_28" localSheetId="4">#REF!</definedName>
    <definedName name="下位コード３略名_28" localSheetId="12">#REF!</definedName>
    <definedName name="下位コード３略名_28" localSheetId="5">#REF!</definedName>
    <definedName name="下位コード３略名_28" localSheetId="10">#REF!</definedName>
    <definedName name="下位コード３略名_28" localSheetId="2">#REF!</definedName>
    <definedName name="下位コード３略名_28">#REF!</definedName>
    <definedName name="下位コード３略名_29" localSheetId="3">#REF!</definedName>
    <definedName name="下位コード３略名_29" localSheetId="9">#REF!</definedName>
    <definedName name="下位コード３略名_29" localSheetId="6">#REF!</definedName>
    <definedName name="下位コード３略名_29" localSheetId="11">#REF!</definedName>
    <definedName name="下位コード３略名_29" localSheetId="4">#REF!</definedName>
    <definedName name="下位コード３略名_29" localSheetId="12">#REF!</definedName>
    <definedName name="下位コード３略名_29" localSheetId="5">#REF!</definedName>
    <definedName name="下位コード３略名_29" localSheetId="10">#REF!</definedName>
    <definedName name="下位コード３略名_29" localSheetId="2">#REF!</definedName>
    <definedName name="下位コード３略名_29">#REF!</definedName>
    <definedName name="下位コード３略名_3" localSheetId="3">#REF!</definedName>
    <definedName name="下位コード３略名_3" localSheetId="9">#REF!</definedName>
    <definedName name="下位コード３略名_3" localSheetId="6">#REF!</definedName>
    <definedName name="下位コード３略名_3" localSheetId="11">#REF!</definedName>
    <definedName name="下位コード３略名_3" localSheetId="4">#REF!</definedName>
    <definedName name="下位コード３略名_3" localSheetId="12">#REF!</definedName>
    <definedName name="下位コード３略名_3" localSheetId="5">#REF!</definedName>
    <definedName name="下位コード３略名_3" localSheetId="10">#REF!</definedName>
    <definedName name="下位コード３略名_3" localSheetId="2">#REF!</definedName>
    <definedName name="下位コード３略名_3">#REF!</definedName>
    <definedName name="下位コード３略名_30" localSheetId="3">#REF!</definedName>
    <definedName name="下位コード３略名_30" localSheetId="9">#REF!</definedName>
    <definedName name="下位コード３略名_30" localSheetId="6">#REF!</definedName>
    <definedName name="下位コード３略名_30" localSheetId="11">#REF!</definedName>
    <definedName name="下位コード３略名_30" localSheetId="4">#REF!</definedName>
    <definedName name="下位コード３略名_30" localSheetId="12">#REF!</definedName>
    <definedName name="下位コード３略名_30" localSheetId="5">#REF!</definedName>
    <definedName name="下位コード３略名_30" localSheetId="10">#REF!</definedName>
    <definedName name="下位コード３略名_30" localSheetId="2">#REF!</definedName>
    <definedName name="下位コード３略名_30">#REF!</definedName>
    <definedName name="下位コード３略名_31" localSheetId="3">#REF!</definedName>
    <definedName name="下位コード３略名_31" localSheetId="9">#REF!</definedName>
    <definedName name="下位コード３略名_31" localSheetId="6">#REF!</definedName>
    <definedName name="下位コード３略名_31" localSheetId="11">#REF!</definedName>
    <definedName name="下位コード３略名_31" localSheetId="4">#REF!</definedName>
    <definedName name="下位コード３略名_31" localSheetId="12">#REF!</definedName>
    <definedName name="下位コード３略名_31" localSheetId="5">#REF!</definedName>
    <definedName name="下位コード３略名_31" localSheetId="10">#REF!</definedName>
    <definedName name="下位コード３略名_31" localSheetId="2">#REF!</definedName>
    <definedName name="下位コード３略名_31">#REF!</definedName>
    <definedName name="下位コード３略名_32" localSheetId="3">#REF!</definedName>
    <definedName name="下位コード３略名_32" localSheetId="9">#REF!</definedName>
    <definedName name="下位コード３略名_32" localSheetId="6">#REF!</definedName>
    <definedName name="下位コード３略名_32" localSheetId="11">#REF!</definedName>
    <definedName name="下位コード３略名_32" localSheetId="4">#REF!</definedName>
    <definedName name="下位コード３略名_32" localSheetId="12">#REF!</definedName>
    <definedName name="下位コード３略名_32" localSheetId="5">#REF!</definedName>
    <definedName name="下位コード３略名_32" localSheetId="10">#REF!</definedName>
    <definedName name="下位コード３略名_32" localSheetId="2">#REF!</definedName>
    <definedName name="下位コード３略名_32">#REF!</definedName>
    <definedName name="下位コード３略名_4" localSheetId="3">#REF!</definedName>
    <definedName name="下位コード３略名_4" localSheetId="9">#REF!</definedName>
    <definedName name="下位コード３略名_4" localSheetId="6">#REF!</definedName>
    <definedName name="下位コード３略名_4" localSheetId="11">#REF!</definedName>
    <definedName name="下位コード３略名_4" localSheetId="4">#REF!</definedName>
    <definedName name="下位コード３略名_4" localSheetId="12">#REF!</definedName>
    <definedName name="下位コード３略名_4" localSheetId="5">#REF!</definedName>
    <definedName name="下位コード３略名_4" localSheetId="10">#REF!</definedName>
    <definedName name="下位コード３略名_4" localSheetId="2">#REF!</definedName>
    <definedName name="下位コード３略名_4">#REF!</definedName>
    <definedName name="下位コード３略名_5" localSheetId="3">#REF!</definedName>
    <definedName name="下位コード３略名_5" localSheetId="9">#REF!</definedName>
    <definedName name="下位コード３略名_5" localSheetId="6">#REF!</definedName>
    <definedName name="下位コード３略名_5" localSheetId="11">#REF!</definedName>
    <definedName name="下位コード３略名_5" localSheetId="4">#REF!</definedName>
    <definedName name="下位コード３略名_5" localSheetId="12">#REF!</definedName>
    <definedName name="下位コード３略名_5" localSheetId="5">#REF!</definedName>
    <definedName name="下位コード３略名_5" localSheetId="10">#REF!</definedName>
    <definedName name="下位コード３略名_5" localSheetId="2">#REF!</definedName>
    <definedName name="下位コード３略名_5">#REF!</definedName>
    <definedName name="下位コード３略名_6" localSheetId="3">#REF!</definedName>
    <definedName name="下位コード３略名_6" localSheetId="9">#REF!</definedName>
    <definedName name="下位コード３略名_6" localSheetId="6">#REF!</definedName>
    <definedName name="下位コード３略名_6" localSheetId="11">#REF!</definedName>
    <definedName name="下位コード３略名_6" localSheetId="4">#REF!</definedName>
    <definedName name="下位コード３略名_6" localSheetId="12">#REF!</definedName>
    <definedName name="下位コード３略名_6" localSheetId="5">#REF!</definedName>
    <definedName name="下位コード３略名_6" localSheetId="10">#REF!</definedName>
    <definedName name="下位コード３略名_6" localSheetId="2">#REF!</definedName>
    <definedName name="下位コード３略名_6">#REF!</definedName>
    <definedName name="下位コード３略名_7" localSheetId="3">#REF!</definedName>
    <definedName name="下位コード３略名_7" localSheetId="9">#REF!</definedName>
    <definedName name="下位コード３略名_7" localSheetId="6">#REF!</definedName>
    <definedName name="下位コード３略名_7" localSheetId="11">#REF!</definedName>
    <definedName name="下位コード３略名_7" localSheetId="4">#REF!</definedName>
    <definedName name="下位コード３略名_7" localSheetId="12">#REF!</definedName>
    <definedName name="下位コード３略名_7" localSheetId="5">#REF!</definedName>
    <definedName name="下位コード３略名_7" localSheetId="10">#REF!</definedName>
    <definedName name="下位コード３略名_7" localSheetId="2">#REF!</definedName>
    <definedName name="下位コード３略名_7">#REF!</definedName>
    <definedName name="下位コード３略名_8" localSheetId="3">#REF!</definedName>
    <definedName name="下位コード３略名_8" localSheetId="9">#REF!</definedName>
    <definedName name="下位コード３略名_8" localSheetId="6">#REF!</definedName>
    <definedName name="下位コード３略名_8" localSheetId="11">#REF!</definedName>
    <definedName name="下位コード３略名_8" localSheetId="4">#REF!</definedName>
    <definedName name="下位コード３略名_8" localSheetId="12">#REF!</definedName>
    <definedName name="下位コード３略名_8" localSheetId="5">#REF!</definedName>
    <definedName name="下位コード３略名_8" localSheetId="10">#REF!</definedName>
    <definedName name="下位コード３略名_8" localSheetId="2">#REF!</definedName>
    <definedName name="下位コード３略名_8">#REF!</definedName>
    <definedName name="下位コード３略名_9" localSheetId="3">#REF!</definedName>
    <definedName name="下位コード３略名_9" localSheetId="9">#REF!</definedName>
    <definedName name="下位コード３略名_9" localSheetId="6">#REF!</definedName>
    <definedName name="下位コード３略名_9" localSheetId="11">#REF!</definedName>
    <definedName name="下位コード３略名_9" localSheetId="4">#REF!</definedName>
    <definedName name="下位コード３略名_9" localSheetId="12">#REF!</definedName>
    <definedName name="下位コード３略名_9" localSheetId="5">#REF!</definedName>
    <definedName name="下位コード３略名_9" localSheetId="10">#REF!</definedName>
    <definedName name="下位コード３略名_9" localSheetId="2">#REF!</definedName>
    <definedName name="下位コード３略名_9">#REF!</definedName>
    <definedName name="下位コードタイトル１" localSheetId="3">#REF!</definedName>
    <definedName name="下位コードタイトル１" localSheetId="9">#REF!</definedName>
    <definedName name="下位コードタイトル１" localSheetId="6">#REF!</definedName>
    <definedName name="下位コードタイトル１" localSheetId="11">#REF!</definedName>
    <definedName name="下位コードタイトル１" localSheetId="4">#REF!</definedName>
    <definedName name="下位コードタイトル１" localSheetId="12">#REF!</definedName>
    <definedName name="下位コードタイトル１" localSheetId="5">#REF!</definedName>
    <definedName name="下位コードタイトル１" localSheetId="10">#REF!</definedName>
    <definedName name="下位コードタイトル１" localSheetId="2">#REF!</definedName>
    <definedName name="下位コードタイトル１">#REF!</definedName>
    <definedName name="下位コードタイトル２" localSheetId="3">#REF!</definedName>
    <definedName name="下位コードタイトル２" localSheetId="9">#REF!</definedName>
    <definedName name="下位コードタイトル２" localSheetId="6">#REF!</definedName>
    <definedName name="下位コードタイトル２" localSheetId="11">#REF!</definedName>
    <definedName name="下位コードタイトル２" localSheetId="4">#REF!</definedName>
    <definedName name="下位コードタイトル２" localSheetId="12">#REF!</definedName>
    <definedName name="下位コードタイトル２" localSheetId="5">#REF!</definedName>
    <definedName name="下位コードタイトル２" localSheetId="10">#REF!</definedName>
    <definedName name="下位コードタイトル２" localSheetId="2">#REF!</definedName>
    <definedName name="下位コードタイトル２">#REF!</definedName>
    <definedName name="下位コードタイトル３" localSheetId="3">#REF!</definedName>
    <definedName name="下位コードタイトル３" localSheetId="9">#REF!</definedName>
    <definedName name="下位コードタイトル３" localSheetId="6">#REF!</definedName>
    <definedName name="下位コードタイトル３" localSheetId="11">#REF!</definedName>
    <definedName name="下位コードタイトル３" localSheetId="4">#REF!</definedName>
    <definedName name="下位コードタイトル３" localSheetId="12">#REF!</definedName>
    <definedName name="下位コードタイトル３" localSheetId="5">#REF!</definedName>
    <definedName name="下位コードタイトル３" localSheetId="10">#REF!</definedName>
    <definedName name="下位コードタイトル３" localSheetId="2">#REF!</definedName>
    <definedName name="下位コードタイトル３">#REF!</definedName>
    <definedName name="仮起債区分_1" localSheetId="3">#REF!</definedName>
    <definedName name="仮起債区分_1" localSheetId="9">#REF!</definedName>
    <definedName name="仮起債区分_1" localSheetId="6">#REF!</definedName>
    <definedName name="仮起債区分_1" localSheetId="11">#REF!</definedName>
    <definedName name="仮起債区分_1" localSheetId="4">#REF!</definedName>
    <definedName name="仮起債区分_1" localSheetId="12">#REF!</definedName>
    <definedName name="仮起債区分_1" localSheetId="5">#REF!</definedName>
    <definedName name="仮起債区分_1" localSheetId="10">#REF!</definedName>
    <definedName name="仮起債区分_1" localSheetId="2">#REF!</definedName>
    <definedName name="仮起債区分_1">#REF!</definedName>
    <definedName name="仮起債区分_10" localSheetId="3">#REF!</definedName>
    <definedName name="仮起債区分_10" localSheetId="9">#REF!</definedName>
    <definedName name="仮起債区分_10" localSheetId="6">#REF!</definedName>
    <definedName name="仮起債区分_10" localSheetId="11">#REF!</definedName>
    <definedName name="仮起債区分_10" localSheetId="4">#REF!</definedName>
    <definedName name="仮起債区分_10" localSheetId="12">#REF!</definedName>
    <definedName name="仮起債区分_10" localSheetId="5">#REF!</definedName>
    <definedName name="仮起債区分_10" localSheetId="10">#REF!</definedName>
    <definedName name="仮起債区分_10" localSheetId="2">#REF!</definedName>
    <definedName name="仮起債区分_10">#REF!</definedName>
    <definedName name="仮起債区分_11" localSheetId="3">#REF!</definedName>
    <definedName name="仮起債区分_11" localSheetId="9">#REF!</definedName>
    <definedName name="仮起債区分_11" localSheetId="6">#REF!</definedName>
    <definedName name="仮起債区分_11" localSheetId="11">#REF!</definedName>
    <definedName name="仮起債区分_11" localSheetId="4">#REF!</definedName>
    <definedName name="仮起債区分_11" localSheetId="12">#REF!</definedName>
    <definedName name="仮起債区分_11" localSheetId="5">#REF!</definedName>
    <definedName name="仮起債区分_11" localSheetId="10">#REF!</definedName>
    <definedName name="仮起債区分_11" localSheetId="2">#REF!</definedName>
    <definedName name="仮起債区分_11">#REF!</definedName>
    <definedName name="仮起債区分_12" localSheetId="3">#REF!</definedName>
    <definedName name="仮起債区分_12" localSheetId="9">#REF!</definedName>
    <definedName name="仮起債区分_12" localSheetId="6">#REF!</definedName>
    <definedName name="仮起債区分_12" localSheetId="11">#REF!</definedName>
    <definedName name="仮起債区分_12" localSheetId="4">#REF!</definedName>
    <definedName name="仮起債区分_12" localSheetId="12">#REF!</definedName>
    <definedName name="仮起債区分_12" localSheetId="5">#REF!</definedName>
    <definedName name="仮起債区分_12" localSheetId="10">#REF!</definedName>
    <definedName name="仮起債区分_12" localSheetId="2">#REF!</definedName>
    <definedName name="仮起債区分_12">#REF!</definedName>
    <definedName name="仮起債区分_13" localSheetId="3">#REF!</definedName>
    <definedName name="仮起債区分_13" localSheetId="9">#REF!</definedName>
    <definedName name="仮起債区分_13" localSheetId="6">#REF!</definedName>
    <definedName name="仮起債区分_13" localSheetId="11">#REF!</definedName>
    <definedName name="仮起債区分_13" localSheetId="4">#REF!</definedName>
    <definedName name="仮起債区分_13" localSheetId="12">#REF!</definedName>
    <definedName name="仮起債区分_13" localSheetId="5">#REF!</definedName>
    <definedName name="仮起債区分_13" localSheetId="10">#REF!</definedName>
    <definedName name="仮起債区分_13" localSheetId="2">#REF!</definedName>
    <definedName name="仮起債区分_13">#REF!</definedName>
    <definedName name="仮起債区分_14" localSheetId="3">#REF!</definedName>
    <definedName name="仮起債区分_14" localSheetId="9">#REF!</definedName>
    <definedName name="仮起債区分_14" localSheetId="6">#REF!</definedName>
    <definedName name="仮起債区分_14" localSheetId="11">#REF!</definedName>
    <definedName name="仮起債区分_14" localSheetId="4">#REF!</definedName>
    <definedName name="仮起債区分_14" localSheetId="12">#REF!</definedName>
    <definedName name="仮起債区分_14" localSheetId="5">#REF!</definedName>
    <definedName name="仮起債区分_14" localSheetId="10">#REF!</definedName>
    <definedName name="仮起債区分_14" localSheetId="2">#REF!</definedName>
    <definedName name="仮起債区分_14">#REF!</definedName>
    <definedName name="仮起債区分_15" localSheetId="3">#REF!</definedName>
    <definedName name="仮起債区分_15" localSheetId="9">#REF!</definedName>
    <definedName name="仮起債区分_15" localSheetId="6">#REF!</definedName>
    <definedName name="仮起債区分_15" localSheetId="11">#REF!</definedName>
    <definedName name="仮起債区分_15" localSheetId="4">#REF!</definedName>
    <definedName name="仮起債区分_15" localSheetId="12">#REF!</definedName>
    <definedName name="仮起債区分_15" localSheetId="5">#REF!</definedName>
    <definedName name="仮起債区分_15" localSheetId="10">#REF!</definedName>
    <definedName name="仮起債区分_15" localSheetId="2">#REF!</definedName>
    <definedName name="仮起債区分_15">#REF!</definedName>
    <definedName name="仮起債区分_16" localSheetId="3">#REF!</definedName>
    <definedName name="仮起債区分_16" localSheetId="9">#REF!</definedName>
    <definedName name="仮起債区分_16" localSheetId="6">#REF!</definedName>
    <definedName name="仮起債区分_16" localSheetId="11">#REF!</definedName>
    <definedName name="仮起債区分_16" localSheetId="4">#REF!</definedName>
    <definedName name="仮起債区分_16" localSheetId="12">#REF!</definedName>
    <definedName name="仮起債区分_16" localSheetId="5">#REF!</definedName>
    <definedName name="仮起債区分_16" localSheetId="10">#REF!</definedName>
    <definedName name="仮起債区分_16" localSheetId="2">#REF!</definedName>
    <definedName name="仮起債区分_16">#REF!</definedName>
    <definedName name="仮起債区分_17" localSheetId="3">#REF!</definedName>
    <definedName name="仮起債区分_17" localSheetId="9">#REF!</definedName>
    <definedName name="仮起債区分_17" localSheetId="6">#REF!</definedName>
    <definedName name="仮起債区分_17" localSheetId="11">#REF!</definedName>
    <definedName name="仮起債区分_17" localSheetId="4">#REF!</definedName>
    <definedName name="仮起債区分_17" localSheetId="12">#REF!</definedName>
    <definedName name="仮起債区分_17" localSheetId="5">#REF!</definedName>
    <definedName name="仮起債区分_17" localSheetId="10">#REF!</definedName>
    <definedName name="仮起債区分_17" localSheetId="2">#REF!</definedName>
    <definedName name="仮起債区分_17">#REF!</definedName>
    <definedName name="仮起債区分_18" localSheetId="3">#REF!</definedName>
    <definedName name="仮起債区分_18" localSheetId="9">#REF!</definedName>
    <definedName name="仮起債区分_18" localSheetId="6">#REF!</definedName>
    <definedName name="仮起債区分_18" localSheetId="11">#REF!</definedName>
    <definedName name="仮起債区分_18" localSheetId="4">#REF!</definedName>
    <definedName name="仮起債区分_18" localSheetId="12">#REF!</definedName>
    <definedName name="仮起債区分_18" localSheetId="5">#REF!</definedName>
    <definedName name="仮起債区分_18" localSheetId="10">#REF!</definedName>
    <definedName name="仮起債区分_18" localSheetId="2">#REF!</definedName>
    <definedName name="仮起債区分_18">#REF!</definedName>
    <definedName name="仮起債区分_19" localSheetId="3">#REF!</definedName>
    <definedName name="仮起債区分_19" localSheetId="9">#REF!</definedName>
    <definedName name="仮起債区分_19" localSheetId="6">#REF!</definedName>
    <definedName name="仮起債区分_19" localSheetId="11">#REF!</definedName>
    <definedName name="仮起債区分_19" localSheetId="4">#REF!</definedName>
    <definedName name="仮起債区分_19" localSheetId="12">#REF!</definedName>
    <definedName name="仮起債区分_19" localSheetId="5">#REF!</definedName>
    <definedName name="仮起債区分_19" localSheetId="10">#REF!</definedName>
    <definedName name="仮起債区分_19" localSheetId="2">#REF!</definedName>
    <definedName name="仮起債区分_19">#REF!</definedName>
    <definedName name="仮起債区分_2" localSheetId="3">#REF!</definedName>
    <definedName name="仮起債区分_2" localSheetId="9">#REF!</definedName>
    <definedName name="仮起債区分_2" localSheetId="6">#REF!</definedName>
    <definedName name="仮起債区分_2" localSheetId="11">#REF!</definedName>
    <definedName name="仮起債区分_2" localSheetId="4">#REF!</definedName>
    <definedName name="仮起債区分_2" localSheetId="12">#REF!</definedName>
    <definedName name="仮起債区分_2" localSheetId="5">#REF!</definedName>
    <definedName name="仮起債区分_2" localSheetId="10">#REF!</definedName>
    <definedName name="仮起債区分_2" localSheetId="2">#REF!</definedName>
    <definedName name="仮起債区分_2">#REF!</definedName>
    <definedName name="仮起債区分_20" localSheetId="3">#REF!</definedName>
    <definedName name="仮起債区分_20" localSheetId="9">#REF!</definedName>
    <definedName name="仮起債区分_20" localSheetId="6">#REF!</definedName>
    <definedName name="仮起債区分_20" localSheetId="11">#REF!</definedName>
    <definedName name="仮起債区分_20" localSheetId="4">#REF!</definedName>
    <definedName name="仮起債区分_20" localSheetId="12">#REF!</definedName>
    <definedName name="仮起債区分_20" localSheetId="5">#REF!</definedName>
    <definedName name="仮起債区分_20" localSheetId="10">#REF!</definedName>
    <definedName name="仮起債区分_20" localSheetId="2">#REF!</definedName>
    <definedName name="仮起債区分_20">#REF!</definedName>
    <definedName name="仮起債区分_21" localSheetId="3">#REF!</definedName>
    <definedName name="仮起債区分_21" localSheetId="9">#REF!</definedName>
    <definedName name="仮起債区分_21" localSheetId="6">#REF!</definedName>
    <definedName name="仮起債区分_21" localSheetId="11">#REF!</definedName>
    <definedName name="仮起債区分_21" localSheetId="4">#REF!</definedName>
    <definedName name="仮起債区分_21" localSheetId="12">#REF!</definedName>
    <definedName name="仮起債区分_21" localSheetId="5">#REF!</definedName>
    <definedName name="仮起債区分_21" localSheetId="10">#REF!</definedName>
    <definedName name="仮起債区分_21" localSheetId="2">#REF!</definedName>
    <definedName name="仮起債区分_21">#REF!</definedName>
    <definedName name="仮起債区分_22" localSheetId="3">#REF!</definedName>
    <definedName name="仮起債区分_22" localSheetId="9">#REF!</definedName>
    <definedName name="仮起債区分_22" localSheetId="6">#REF!</definedName>
    <definedName name="仮起債区分_22" localSheetId="11">#REF!</definedName>
    <definedName name="仮起債区分_22" localSheetId="4">#REF!</definedName>
    <definedName name="仮起債区分_22" localSheetId="12">#REF!</definedName>
    <definedName name="仮起債区分_22" localSheetId="5">#REF!</definedName>
    <definedName name="仮起債区分_22" localSheetId="10">#REF!</definedName>
    <definedName name="仮起債区分_22" localSheetId="2">#REF!</definedName>
    <definedName name="仮起債区分_22">#REF!</definedName>
    <definedName name="仮起債区分_23" localSheetId="3">#REF!</definedName>
    <definedName name="仮起債区分_23" localSheetId="9">#REF!</definedName>
    <definedName name="仮起債区分_23" localSheetId="6">#REF!</definedName>
    <definedName name="仮起債区分_23" localSheetId="11">#REF!</definedName>
    <definedName name="仮起債区分_23" localSheetId="4">#REF!</definedName>
    <definedName name="仮起債区分_23" localSheetId="12">#REF!</definedName>
    <definedName name="仮起債区分_23" localSheetId="5">#REF!</definedName>
    <definedName name="仮起債区分_23" localSheetId="10">#REF!</definedName>
    <definedName name="仮起債区分_23" localSheetId="2">#REF!</definedName>
    <definedName name="仮起債区分_23">#REF!</definedName>
    <definedName name="仮起債区分_24" localSheetId="3">#REF!</definedName>
    <definedName name="仮起債区分_24" localSheetId="9">#REF!</definedName>
    <definedName name="仮起債区分_24" localSheetId="6">#REF!</definedName>
    <definedName name="仮起債区分_24" localSheetId="11">#REF!</definedName>
    <definedName name="仮起債区分_24" localSheetId="4">#REF!</definedName>
    <definedName name="仮起債区分_24" localSheetId="12">#REF!</definedName>
    <definedName name="仮起債区分_24" localSheetId="5">#REF!</definedName>
    <definedName name="仮起債区分_24" localSheetId="10">#REF!</definedName>
    <definedName name="仮起債区分_24" localSheetId="2">#REF!</definedName>
    <definedName name="仮起債区分_24">#REF!</definedName>
    <definedName name="仮起債区分_25" localSheetId="3">#REF!</definedName>
    <definedName name="仮起債区分_25" localSheetId="9">#REF!</definedName>
    <definedName name="仮起債区分_25" localSheetId="6">#REF!</definedName>
    <definedName name="仮起債区分_25" localSheetId="11">#REF!</definedName>
    <definedName name="仮起債区分_25" localSheetId="4">#REF!</definedName>
    <definedName name="仮起債区分_25" localSheetId="12">#REF!</definedName>
    <definedName name="仮起債区分_25" localSheetId="5">#REF!</definedName>
    <definedName name="仮起債区分_25" localSheetId="10">#REF!</definedName>
    <definedName name="仮起債区分_25" localSheetId="2">#REF!</definedName>
    <definedName name="仮起債区分_25">#REF!</definedName>
    <definedName name="仮起債区分_26" localSheetId="3">#REF!</definedName>
    <definedName name="仮起債区分_26" localSheetId="9">#REF!</definedName>
    <definedName name="仮起債区分_26" localSheetId="6">#REF!</definedName>
    <definedName name="仮起債区分_26" localSheetId="11">#REF!</definedName>
    <definedName name="仮起債区分_26" localSheetId="4">#REF!</definedName>
    <definedName name="仮起債区分_26" localSheetId="12">#REF!</definedName>
    <definedName name="仮起債区分_26" localSheetId="5">#REF!</definedName>
    <definedName name="仮起債区分_26" localSheetId="10">#REF!</definedName>
    <definedName name="仮起債区分_26" localSheetId="2">#REF!</definedName>
    <definedName name="仮起債区分_26">#REF!</definedName>
    <definedName name="仮起債区分_27" localSheetId="3">#REF!</definedName>
    <definedName name="仮起債区分_27" localSheetId="9">#REF!</definedName>
    <definedName name="仮起債区分_27" localSheetId="6">#REF!</definedName>
    <definedName name="仮起債区分_27" localSheetId="11">#REF!</definedName>
    <definedName name="仮起債区分_27" localSheetId="4">#REF!</definedName>
    <definedName name="仮起債区分_27" localSheetId="12">#REF!</definedName>
    <definedName name="仮起債区分_27" localSheetId="5">#REF!</definedName>
    <definedName name="仮起債区分_27" localSheetId="10">#REF!</definedName>
    <definedName name="仮起債区分_27" localSheetId="2">#REF!</definedName>
    <definedName name="仮起債区分_27">#REF!</definedName>
    <definedName name="仮起債区分_28" localSheetId="3">#REF!</definedName>
    <definedName name="仮起債区分_28" localSheetId="9">#REF!</definedName>
    <definedName name="仮起債区分_28" localSheetId="6">#REF!</definedName>
    <definedName name="仮起債区分_28" localSheetId="11">#REF!</definedName>
    <definedName name="仮起債区分_28" localSheetId="4">#REF!</definedName>
    <definedName name="仮起債区分_28" localSheetId="12">#REF!</definedName>
    <definedName name="仮起債区分_28" localSheetId="5">#REF!</definedName>
    <definedName name="仮起債区分_28" localSheetId="10">#REF!</definedName>
    <definedName name="仮起債区分_28" localSheetId="2">#REF!</definedName>
    <definedName name="仮起債区分_28">#REF!</definedName>
    <definedName name="仮起債区分_29" localSheetId="3">#REF!</definedName>
    <definedName name="仮起債区分_29" localSheetId="9">#REF!</definedName>
    <definedName name="仮起債区分_29" localSheetId="6">#REF!</definedName>
    <definedName name="仮起債区分_29" localSheetId="11">#REF!</definedName>
    <definedName name="仮起債区分_29" localSheetId="4">#REF!</definedName>
    <definedName name="仮起債区分_29" localSheetId="12">#REF!</definedName>
    <definedName name="仮起債区分_29" localSheetId="5">#REF!</definedName>
    <definedName name="仮起債区分_29" localSheetId="10">#REF!</definedName>
    <definedName name="仮起債区分_29" localSheetId="2">#REF!</definedName>
    <definedName name="仮起債区分_29">#REF!</definedName>
    <definedName name="仮起債区分_3" localSheetId="3">#REF!</definedName>
    <definedName name="仮起債区分_3" localSheetId="9">#REF!</definedName>
    <definedName name="仮起債区分_3" localSheetId="6">#REF!</definedName>
    <definedName name="仮起債区分_3" localSheetId="11">#REF!</definedName>
    <definedName name="仮起債区分_3" localSheetId="4">#REF!</definedName>
    <definedName name="仮起債区分_3" localSheetId="12">#REF!</definedName>
    <definedName name="仮起債区分_3" localSheetId="5">#REF!</definedName>
    <definedName name="仮起債区分_3" localSheetId="10">#REF!</definedName>
    <definedName name="仮起債区分_3" localSheetId="2">#REF!</definedName>
    <definedName name="仮起債区分_3">#REF!</definedName>
    <definedName name="仮起債区分_30" localSheetId="3">#REF!</definedName>
    <definedName name="仮起債区分_30" localSheetId="9">#REF!</definedName>
    <definedName name="仮起債区分_30" localSheetId="6">#REF!</definedName>
    <definedName name="仮起債区分_30" localSheetId="11">#REF!</definedName>
    <definedName name="仮起債区分_30" localSheetId="4">#REF!</definedName>
    <definedName name="仮起債区分_30" localSheetId="12">#REF!</definedName>
    <definedName name="仮起債区分_30" localSheetId="5">#REF!</definedName>
    <definedName name="仮起債区分_30" localSheetId="10">#REF!</definedName>
    <definedName name="仮起債区分_30" localSheetId="2">#REF!</definedName>
    <definedName name="仮起債区分_30">#REF!</definedName>
    <definedName name="仮起債区分_31" localSheetId="3">#REF!</definedName>
    <definedName name="仮起債区分_31" localSheetId="9">#REF!</definedName>
    <definedName name="仮起債区分_31" localSheetId="6">#REF!</definedName>
    <definedName name="仮起債区分_31" localSheetId="11">#REF!</definedName>
    <definedName name="仮起債区分_31" localSheetId="4">#REF!</definedName>
    <definedName name="仮起債区分_31" localSheetId="12">#REF!</definedName>
    <definedName name="仮起債区分_31" localSheetId="5">#REF!</definedName>
    <definedName name="仮起債区分_31" localSheetId="10">#REF!</definedName>
    <definedName name="仮起債区分_31" localSheetId="2">#REF!</definedName>
    <definedName name="仮起債区分_31">#REF!</definedName>
    <definedName name="仮起債区分_32" localSheetId="3">#REF!</definedName>
    <definedName name="仮起債区分_32" localSheetId="9">#REF!</definedName>
    <definedName name="仮起債区分_32" localSheetId="6">#REF!</definedName>
    <definedName name="仮起債区分_32" localSheetId="11">#REF!</definedName>
    <definedName name="仮起債区分_32" localSheetId="4">#REF!</definedName>
    <definedName name="仮起債区分_32" localSheetId="12">#REF!</definedName>
    <definedName name="仮起債区分_32" localSheetId="5">#REF!</definedName>
    <definedName name="仮起債区分_32" localSheetId="10">#REF!</definedName>
    <definedName name="仮起債区分_32" localSheetId="2">#REF!</definedName>
    <definedName name="仮起債区分_32">#REF!</definedName>
    <definedName name="仮起債区分_4" localSheetId="3">#REF!</definedName>
    <definedName name="仮起債区分_4" localSheetId="9">#REF!</definedName>
    <definedName name="仮起債区分_4" localSheetId="6">#REF!</definedName>
    <definedName name="仮起債区分_4" localSheetId="11">#REF!</definedName>
    <definedName name="仮起債区分_4" localSheetId="4">#REF!</definedName>
    <definedName name="仮起債区分_4" localSheetId="12">#REF!</definedName>
    <definedName name="仮起債区分_4" localSheetId="5">#REF!</definedName>
    <definedName name="仮起債区分_4" localSheetId="10">#REF!</definedName>
    <definedName name="仮起債区分_4" localSheetId="2">#REF!</definedName>
    <definedName name="仮起債区分_4">#REF!</definedName>
    <definedName name="仮起債区分_5" localSheetId="3">#REF!</definedName>
    <definedName name="仮起債区分_5" localSheetId="9">#REF!</definedName>
    <definedName name="仮起債区分_5" localSheetId="6">#REF!</definedName>
    <definedName name="仮起債区分_5" localSheetId="11">#REF!</definedName>
    <definedName name="仮起債区分_5" localSheetId="4">#REF!</definedName>
    <definedName name="仮起債区分_5" localSheetId="12">#REF!</definedName>
    <definedName name="仮起債区分_5" localSheetId="5">#REF!</definedName>
    <definedName name="仮起債区分_5" localSheetId="10">#REF!</definedName>
    <definedName name="仮起債区分_5" localSheetId="2">#REF!</definedName>
    <definedName name="仮起債区分_5">#REF!</definedName>
    <definedName name="仮起債区分_6" localSheetId="3">#REF!</definedName>
    <definedName name="仮起債区分_6" localSheetId="9">#REF!</definedName>
    <definedName name="仮起債区分_6" localSheetId="6">#REF!</definedName>
    <definedName name="仮起債区分_6" localSheetId="11">#REF!</definedName>
    <definedName name="仮起債区分_6" localSheetId="4">#REF!</definedName>
    <definedName name="仮起債区分_6" localSheetId="12">#REF!</definedName>
    <definedName name="仮起債区分_6" localSheetId="5">#REF!</definedName>
    <definedName name="仮起債区分_6" localSheetId="10">#REF!</definedName>
    <definedName name="仮起債区分_6" localSheetId="2">#REF!</definedName>
    <definedName name="仮起債区分_6">#REF!</definedName>
    <definedName name="仮起債区分_7" localSheetId="3">#REF!</definedName>
    <definedName name="仮起債区分_7" localSheetId="9">#REF!</definedName>
    <definedName name="仮起債区分_7" localSheetId="6">#REF!</definedName>
    <definedName name="仮起債区分_7" localSheetId="11">#REF!</definedName>
    <definedName name="仮起債区分_7" localSheetId="4">#REF!</definedName>
    <definedName name="仮起債区分_7" localSheetId="12">#REF!</definedName>
    <definedName name="仮起債区分_7" localSheetId="5">#REF!</definedName>
    <definedName name="仮起債区分_7" localSheetId="10">#REF!</definedName>
    <definedName name="仮起債区分_7" localSheetId="2">#REF!</definedName>
    <definedName name="仮起債区分_7">#REF!</definedName>
    <definedName name="仮起債区分_8" localSheetId="3">#REF!</definedName>
    <definedName name="仮起債区分_8" localSheetId="9">#REF!</definedName>
    <definedName name="仮起債区分_8" localSheetId="6">#REF!</definedName>
    <definedName name="仮起債区分_8" localSheetId="11">#REF!</definedName>
    <definedName name="仮起債区分_8" localSheetId="4">#REF!</definedName>
    <definedName name="仮起債区分_8" localSheetId="12">#REF!</definedName>
    <definedName name="仮起債区分_8" localSheetId="5">#REF!</definedName>
    <definedName name="仮起債区分_8" localSheetId="10">#REF!</definedName>
    <definedName name="仮起債区分_8" localSheetId="2">#REF!</definedName>
    <definedName name="仮起債区分_8">#REF!</definedName>
    <definedName name="仮起債区分_9" localSheetId="3">#REF!</definedName>
    <definedName name="仮起債区分_9" localSheetId="9">#REF!</definedName>
    <definedName name="仮起債区分_9" localSheetId="6">#REF!</definedName>
    <definedName name="仮起債区分_9" localSheetId="11">#REF!</definedName>
    <definedName name="仮起債区分_9" localSheetId="4">#REF!</definedName>
    <definedName name="仮起債区分_9" localSheetId="12">#REF!</definedName>
    <definedName name="仮起債区分_9" localSheetId="5">#REF!</definedName>
    <definedName name="仮起債区分_9" localSheetId="10">#REF!</definedName>
    <definedName name="仮起債区分_9" localSheetId="2">#REF!</definedName>
    <definedName name="仮起債区分_9">#REF!</definedName>
    <definedName name="会計" localSheetId="3">#REF!</definedName>
    <definedName name="会計" localSheetId="9">#REF!</definedName>
    <definedName name="会計" localSheetId="6">#REF!</definedName>
    <definedName name="会計" localSheetId="11">#REF!</definedName>
    <definedName name="会計" localSheetId="4">#REF!</definedName>
    <definedName name="会計" localSheetId="12">#REF!</definedName>
    <definedName name="会計" localSheetId="5">#REF!</definedName>
    <definedName name="会計" localSheetId="10">#REF!</definedName>
    <definedName name="会計" localSheetId="2">#REF!</definedName>
    <definedName name="会計">#REF!</definedName>
    <definedName name="会計タイトル_1" localSheetId="3">#REF!</definedName>
    <definedName name="会計タイトル_1" localSheetId="9">#REF!</definedName>
    <definedName name="会計タイトル_1" localSheetId="6">#REF!</definedName>
    <definedName name="会計タイトル_1" localSheetId="11">#REF!</definedName>
    <definedName name="会計タイトル_1" localSheetId="4">#REF!</definedName>
    <definedName name="会計タイトル_1" localSheetId="12">#REF!</definedName>
    <definedName name="会計タイトル_1" localSheetId="5">#REF!</definedName>
    <definedName name="会計タイトル_1" localSheetId="10">#REF!</definedName>
    <definedName name="会計タイトル_1" localSheetId="2">#REF!</definedName>
    <definedName name="会計タイトル_1">#REF!</definedName>
    <definedName name="会計略名" localSheetId="3">#REF!</definedName>
    <definedName name="会計略名" localSheetId="9">#REF!</definedName>
    <definedName name="会計略名" localSheetId="6">#REF!</definedName>
    <definedName name="会計略名" localSheetId="11">#REF!</definedName>
    <definedName name="会計略名" localSheetId="4">#REF!</definedName>
    <definedName name="会計略名" localSheetId="12">#REF!</definedName>
    <definedName name="会計略名" localSheetId="5">#REF!</definedName>
    <definedName name="会計略名" localSheetId="10">#REF!</definedName>
    <definedName name="会計略名" localSheetId="2">#REF!</definedName>
    <definedName name="会計略名">#REF!</definedName>
    <definedName name="元金_1" localSheetId="3">#REF!</definedName>
    <definedName name="元金_1" localSheetId="9">#REF!</definedName>
    <definedName name="元金_1" localSheetId="6">#REF!</definedName>
    <definedName name="元金_1" localSheetId="11">#REF!</definedName>
    <definedName name="元金_1" localSheetId="4">#REF!</definedName>
    <definedName name="元金_1" localSheetId="12">#REF!</definedName>
    <definedName name="元金_1" localSheetId="5">#REF!</definedName>
    <definedName name="元金_1" localSheetId="10">#REF!</definedName>
    <definedName name="元金_1" localSheetId="2">#REF!</definedName>
    <definedName name="元金_1">#REF!</definedName>
    <definedName name="元金_10" localSheetId="3">#REF!</definedName>
    <definedName name="元金_10" localSheetId="9">#REF!</definedName>
    <definedName name="元金_10" localSheetId="6">#REF!</definedName>
    <definedName name="元金_10" localSheetId="11">#REF!</definedName>
    <definedName name="元金_10" localSheetId="4">#REF!</definedName>
    <definedName name="元金_10" localSheetId="12">#REF!</definedName>
    <definedName name="元金_10" localSheetId="5">#REF!</definedName>
    <definedName name="元金_10" localSheetId="10">#REF!</definedName>
    <definedName name="元金_10" localSheetId="2">#REF!</definedName>
    <definedName name="元金_10">#REF!</definedName>
    <definedName name="元金_11" localSheetId="3">#REF!</definedName>
    <definedName name="元金_11" localSheetId="9">#REF!</definedName>
    <definedName name="元金_11" localSheetId="6">#REF!</definedName>
    <definedName name="元金_11" localSheetId="11">#REF!</definedName>
    <definedName name="元金_11" localSheetId="4">#REF!</definedName>
    <definedName name="元金_11" localSheetId="12">#REF!</definedName>
    <definedName name="元金_11" localSheetId="5">#REF!</definedName>
    <definedName name="元金_11" localSheetId="10">#REF!</definedName>
    <definedName name="元金_11" localSheetId="2">#REF!</definedName>
    <definedName name="元金_11">#REF!</definedName>
    <definedName name="元金_12" localSheetId="3">#REF!</definedName>
    <definedName name="元金_12" localSheetId="9">#REF!</definedName>
    <definedName name="元金_12" localSheetId="6">#REF!</definedName>
    <definedName name="元金_12" localSheetId="11">#REF!</definedName>
    <definedName name="元金_12" localSheetId="4">#REF!</definedName>
    <definedName name="元金_12" localSheetId="12">#REF!</definedName>
    <definedName name="元金_12" localSheetId="5">#REF!</definedName>
    <definedName name="元金_12" localSheetId="10">#REF!</definedName>
    <definedName name="元金_12" localSheetId="2">#REF!</definedName>
    <definedName name="元金_12">#REF!</definedName>
    <definedName name="元金_13" localSheetId="3">#REF!</definedName>
    <definedName name="元金_13" localSheetId="9">#REF!</definedName>
    <definedName name="元金_13" localSheetId="6">#REF!</definedName>
    <definedName name="元金_13" localSheetId="11">#REF!</definedName>
    <definedName name="元金_13" localSheetId="4">#REF!</definedName>
    <definedName name="元金_13" localSheetId="12">#REF!</definedName>
    <definedName name="元金_13" localSheetId="5">#REF!</definedName>
    <definedName name="元金_13" localSheetId="10">#REF!</definedName>
    <definedName name="元金_13" localSheetId="2">#REF!</definedName>
    <definedName name="元金_13">#REF!</definedName>
    <definedName name="元金_14" localSheetId="3">#REF!</definedName>
    <definedName name="元金_14" localSheetId="9">#REF!</definedName>
    <definedName name="元金_14" localSheetId="6">#REF!</definedName>
    <definedName name="元金_14" localSheetId="11">#REF!</definedName>
    <definedName name="元金_14" localSheetId="4">#REF!</definedName>
    <definedName name="元金_14" localSheetId="12">#REF!</definedName>
    <definedName name="元金_14" localSheetId="5">#REF!</definedName>
    <definedName name="元金_14" localSheetId="10">#REF!</definedName>
    <definedName name="元金_14" localSheetId="2">#REF!</definedName>
    <definedName name="元金_14">#REF!</definedName>
    <definedName name="元金_15" localSheetId="3">#REF!</definedName>
    <definedName name="元金_15" localSheetId="9">#REF!</definedName>
    <definedName name="元金_15" localSheetId="6">#REF!</definedName>
    <definedName name="元金_15" localSheetId="11">#REF!</definedName>
    <definedName name="元金_15" localSheetId="4">#REF!</definedName>
    <definedName name="元金_15" localSheetId="12">#REF!</definedName>
    <definedName name="元金_15" localSheetId="5">#REF!</definedName>
    <definedName name="元金_15" localSheetId="10">#REF!</definedName>
    <definedName name="元金_15" localSheetId="2">#REF!</definedName>
    <definedName name="元金_15">#REF!</definedName>
    <definedName name="元金_16" localSheetId="3">#REF!</definedName>
    <definedName name="元金_16" localSheetId="9">#REF!</definedName>
    <definedName name="元金_16" localSheetId="6">#REF!</definedName>
    <definedName name="元金_16" localSheetId="11">#REF!</definedName>
    <definedName name="元金_16" localSheetId="4">#REF!</definedName>
    <definedName name="元金_16" localSheetId="12">#REF!</definedName>
    <definedName name="元金_16" localSheetId="5">#REF!</definedName>
    <definedName name="元金_16" localSheetId="10">#REF!</definedName>
    <definedName name="元金_16" localSheetId="2">#REF!</definedName>
    <definedName name="元金_16">#REF!</definedName>
    <definedName name="元金_17" localSheetId="3">#REF!</definedName>
    <definedName name="元金_17" localSheetId="9">#REF!</definedName>
    <definedName name="元金_17" localSheetId="6">#REF!</definedName>
    <definedName name="元金_17" localSheetId="11">#REF!</definedName>
    <definedName name="元金_17" localSheetId="4">#REF!</definedName>
    <definedName name="元金_17" localSheetId="12">#REF!</definedName>
    <definedName name="元金_17" localSheetId="5">#REF!</definedName>
    <definedName name="元金_17" localSheetId="10">#REF!</definedName>
    <definedName name="元金_17" localSheetId="2">#REF!</definedName>
    <definedName name="元金_17">#REF!</definedName>
    <definedName name="元金_18" localSheetId="3">#REF!</definedName>
    <definedName name="元金_18" localSheetId="9">#REF!</definedName>
    <definedName name="元金_18" localSheetId="6">#REF!</definedName>
    <definedName name="元金_18" localSheetId="11">#REF!</definedName>
    <definedName name="元金_18" localSheetId="4">#REF!</definedName>
    <definedName name="元金_18" localSheetId="12">#REF!</definedName>
    <definedName name="元金_18" localSheetId="5">#REF!</definedName>
    <definedName name="元金_18" localSheetId="10">#REF!</definedName>
    <definedName name="元金_18" localSheetId="2">#REF!</definedName>
    <definedName name="元金_18">#REF!</definedName>
    <definedName name="元金_19" localSheetId="3">#REF!</definedName>
    <definedName name="元金_19" localSheetId="9">#REF!</definedName>
    <definedName name="元金_19" localSheetId="6">#REF!</definedName>
    <definedName name="元金_19" localSheetId="11">#REF!</definedName>
    <definedName name="元金_19" localSheetId="4">#REF!</definedName>
    <definedName name="元金_19" localSheetId="12">#REF!</definedName>
    <definedName name="元金_19" localSheetId="5">#REF!</definedName>
    <definedName name="元金_19" localSheetId="10">#REF!</definedName>
    <definedName name="元金_19" localSheetId="2">#REF!</definedName>
    <definedName name="元金_19">#REF!</definedName>
    <definedName name="元金_2" localSheetId="3">#REF!</definedName>
    <definedName name="元金_2" localSheetId="9">#REF!</definedName>
    <definedName name="元金_2" localSheetId="6">#REF!</definedName>
    <definedName name="元金_2" localSheetId="11">#REF!</definedName>
    <definedName name="元金_2" localSheetId="4">#REF!</definedName>
    <definedName name="元金_2" localSheetId="12">#REF!</definedName>
    <definedName name="元金_2" localSheetId="5">#REF!</definedName>
    <definedName name="元金_2" localSheetId="10">#REF!</definedName>
    <definedName name="元金_2" localSheetId="2">#REF!</definedName>
    <definedName name="元金_2">#REF!</definedName>
    <definedName name="元金_20" localSheetId="3">#REF!</definedName>
    <definedName name="元金_20" localSheetId="9">#REF!</definedName>
    <definedName name="元金_20" localSheetId="6">#REF!</definedName>
    <definedName name="元金_20" localSheetId="11">#REF!</definedName>
    <definedName name="元金_20" localSheetId="4">#REF!</definedName>
    <definedName name="元金_20" localSheetId="12">#REF!</definedName>
    <definedName name="元金_20" localSheetId="5">#REF!</definedName>
    <definedName name="元金_20" localSheetId="10">#REF!</definedName>
    <definedName name="元金_20" localSheetId="2">#REF!</definedName>
    <definedName name="元金_20">#REF!</definedName>
    <definedName name="元金_21" localSheetId="3">#REF!</definedName>
    <definedName name="元金_21" localSheetId="9">#REF!</definedName>
    <definedName name="元金_21" localSheetId="6">#REF!</definedName>
    <definedName name="元金_21" localSheetId="11">#REF!</definedName>
    <definedName name="元金_21" localSheetId="4">#REF!</definedName>
    <definedName name="元金_21" localSheetId="12">#REF!</definedName>
    <definedName name="元金_21" localSheetId="5">#REF!</definedName>
    <definedName name="元金_21" localSheetId="10">#REF!</definedName>
    <definedName name="元金_21" localSheetId="2">#REF!</definedName>
    <definedName name="元金_21">#REF!</definedName>
    <definedName name="元金_22" localSheetId="3">#REF!</definedName>
    <definedName name="元金_22" localSheetId="9">#REF!</definedName>
    <definedName name="元金_22" localSheetId="6">#REF!</definedName>
    <definedName name="元金_22" localSheetId="11">#REF!</definedName>
    <definedName name="元金_22" localSheetId="4">#REF!</definedName>
    <definedName name="元金_22" localSheetId="12">#REF!</definedName>
    <definedName name="元金_22" localSheetId="5">#REF!</definedName>
    <definedName name="元金_22" localSheetId="10">#REF!</definedName>
    <definedName name="元金_22" localSheetId="2">#REF!</definedName>
    <definedName name="元金_22">#REF!</definedName>
    <definedName name="元金_23" localSheetId="3">#REF!</definedName>
    <definedName name="元金_23" localSheetId="9">#REF!</definedName>
    <definedName name="元金_23" localSheetId="6">#REF!</definedName>
    <definedName name="元金_23" localSheetId="11">#REF!</definedName>
    <definedName name="元金_23" localSheetId="4">#REF!</definedName>
    <definedName name="元金_23" localSheetId="12">#REF!</definedName>
    <definedName name="元金_23" localSheetId="5">#REF!</definedName>
    <definedName name="元金_23" localSheetId="10">#REF!</definedName>
    <definedName name="元金_23" localSheetId="2">#REF!</definedName>
    <definedName name="元金_23">#REF!</definedName>
    <definedName name="元金_24" localSheetId="3">#REF!</definedName>
    <definedName name="元金_24" localSheetId="9">#REF!</definedName>
    <definedName name="元金_24" localSheetId="6">#REF!</definedName>
    <definedName name="元金_24" localSheetId="11">#REF!</definedName>
    <definedName name="元金_24" localSheetId="4">#REF!</definedName>
    <definedName name="元金_24" localSheetId="12">#REF!</definedName>
    <definedName name="元金_24" localSheetId="5">#REF!</definedName>
    <definedName name="元金_24" localSheetId="10">#REF!</definedName>
    <definedName name="元金_24" localSheetId="2">#REF!</definedName>
    <definedName name="元金_24">#REF!</definedName>
    <definedName name="元金_25" localSheetId="3">#REF!</definedName>
    <definedName name="元金_25" localSheetId="9">#REF!</definedName>
    <definedName name="元金_25" localSheetId="6">#REF!</definedName>
    <definedName name="元金_25" localSheetId="11">#REF!</definedName>
    <definedName name="元金_25" localSheetId="4">#REF!</definedName>
    <definedName name="元金_25" localSheetId="12">#REF!</definedName>
    <definedName name="元金_25" localSheetId="5">#REF!</definedName>
    <definedName name="元金_25" localSheetId="10">#REF!</definedName>
    <definedName name="元金_25" localSheetId="2">#REF!</definedName>
    <definedName name="元金_25">#REF!</definedName>
    <definedName name="元金_26" localSheetId="3">#REF!</definedName>
    <definedName name="元金_26" localSheetId="9">#REF!</definedName>
    <definedName name="元金_26" localSheetId="6">#REF!</definedName>
    <definedName name="元金_26" localSheetId="11">#REF!</definedName>
    <definedName name="元金_26" localSheetId="4">#REF!</definedName>
    <definedName name="元金_26" localSheetId="12">#REF!</definedName>
    <definedName name="元金_26" localSheetId="5">#REF!</definedName>
    <definedName name="元金_26" localSheetId="10">#REF!</definedName>
    <definedName name="元金_26" localSheetId="2">#REF!</definedName>
    <definedName name="元金_26">#REF!</definedName>
    <definedName name="元金_27" localSheetId="3">#REF!</definedName>
    <definedName name="元金_27" localSheetId="9">#REF!</definedName>
    <definedName name="元金_27" localSheetId="6">#REF!</definedName>
    <definedName name="元金_27" localSheetId="11">#REF!</definedName>
    <definedName name="元金_27" localSheetId="4">#REF!</definedName>
    <definedName name="元金_27" localSheetId="12">#REF!</definedName>
    <definedName name="元金_27" localSheetId="5">#REF!</definedName>
    <definedName name="元金_27" localSheetId="10">#REF!</definedName>
    <definedName name="元金_27" localSheetId="2">#REF!</definedName>
    <definedName name="元金_27">#REF!</definedName>
    <definedName name="元金_28" localSheetId="3">#REF!</definedName>
    <definedName name="元金_28" localSheetId="9">#REF!</definedName>
    <definedName name="元金_28" localSheetId="6">#REF!</definedName>
    <definedName name="元金_28" localSheetId="11">#REF!</definedName>
    <definedName name="元金_28" localSheetId="4">#REF!</definedName>
    <definedName name="元金_28" localSheetId="12">#REF!</definedName>
    <definedName name="元金_28" localSheetId="5">#REF!</definedName>
    <definedName name="元金_28" localSheetId="10">#REF!</definedName>
    <definedName name="元金_28" localSheetId="2">#REF!</definedName>
    <definedName name="元金_28">#REF!</definedName>
    <definedName name="元金_29" localSheetId="3">#REF!</definedName>
    <definedName name="元金_29" localSheetId="9">#REF!</definedName>
    <definedName name="元金_29" localSheetId="6">#REF!</definedName>
    <definedName name="元金_29" localSheetId="11">#REF!</definedName>
    <definedName name="元金_29" localSheetId="4">#REF!</definedName>
    <definedName name="元金_29" localSheetId="12">#REF!</definedName>
    <definedName name="元金_29" localSheetId="5">#REF!</definedName>
    <definedName name="元金_29" localSheetId="10">#REF!</definedName>
    <definedName name="元金_29" localSheetId="2">#REF!</definedName>
    <definedName name="元金_29">#REF!</definedName>
    <definedName name="元金_3" localSheetId="3">#REF!</definedName>
    <definedName name="元金_3" localSheetId="9">#REF!</definedName>
    <definedName name="元金_3" localSheetId="6">#REF!</definedName>
    <definedName name="元金_3" localSheetId="11">#REF!</definedName>
    <definedName name="元金_3" localSheetId="4">#REF!</definedName>
    <definedName name="元金_3" localSheetId="12">#REF!</definedName>
    <definedName name="元金_3" localSheetId="5">#REF!</definedName>
    <definedName name="元金_3" localSheetId="10">#REF!</definedName>
    <definedName name="元金_3" localSheetId="2">#REF!</definedName>
    <definedName name="元金_3">#REF!</definedName>
    <definedName name="元金_30" localSheetId="3">#REF!</definedName>
    <definedName name="元金_30" localSheetId="9">#REF!</definedName>
    <definedName name="元金_30" localSheetId="6">#REF!</definedName>
    <definedName name="元金_30" localSheetId="11">#REF!</definedName>
    <definedName name="元金_30" localSheetId="4">#REF!</definedName>
    <definedName name="元金_30" localSheetId="12">#REF!</definedName>
    <definedName name="元金_30" localSheetId="5">#REF!</definedName>
    <definedName name="元金_30" localSheetId="10">#REF!</definedName>
    <definedName name="元金_30" localSheetId="2">#REF!</definedName>
    <definedName name="元金_30">#REF!</definedName>
    <definedName name="元金_31" localSheetId="3">#REF!</definedName>
    <definedName name="元金_31" localSheetId="9">#REF!</definedName>
    <definedName name="元金_31" localSheetId="6">#REF!</definedName>
    <definedName name="元金_31" localSheetId="11">#REF!</definedName>
    <definedName name="元金_31" localSheetId="4">#REF!</definedName>
    <definedName name="元金_31" localSheetId="12">#REF!</definedName>
    <definedName name="元金_31" localSheetId="5">#REF!</definedName>
    <definedName name="元金_31" localSheetId="10">#REF!</definedName>
    <definedName name="元金_31" localSheetId="2">#REF!</definedName>
    <definedName name="元金_31">#REF!</definedName>
    <definedName name="元金_32" localSheetId="3">#REF!</definedName>
    <definedName name="元金_32" localSheetId="9">#REF!</definedName>
    <definedName name="元金_32" localSheetId="6">#REF!</definedName>
    <definedName name="元金_32" localSheetId="11">#REF!</definedName>
    <definedName name="元金_32" localSheetId="4">#REF!</definedName>
    <definedName name="元金_32" localSheetId="12">#REF!</definedName>
    <definedName name="元金_32" localSheetId="5">#REF!</definedName>
    <definedName name="元金_32" localSheetId="10">#REF!</definedName>
    <definedName name="元金_32" localSheetId="2">#REF!</definedName>
    <definedName name="元金_32">#REF!</definedName>
    <definedName name="元金_4" localSheetId="3">#REF!</definedName>
    <definedName name="元金_4" localSheetId="9">#REF!</definedName>
    <definedName name="元金_4" localSheetId="6">#REF!</definedName>
    <definedName name="元金_4" localSheetId="11">#REF!</definedName>
    <definedName name="元金_4" localSheetId="4">#REF!</definedName>
    <definedName name="元金_4" localSheetId="12">#REF!</definedName>
    <definedName name="元金_4" localSheetId="5">#REF!</definedName>
    <definedName name="元金_4" localSheetId="10">#REF!</definedName>
    <definedName name="元金_4" localSheetId="2">#REF!</definedName>
    <definedName name="元金_4">#REF!</definedName>
    <definedName name="元金_5" localSheetId="3">#REF!</definedName>
    <definedName name="元金_5" localSheetId="9">#REF!</definedName>
    <definedName name="元金_5" localSheetId="6">#REF!</definedName>
    <definedName name="元金_5" localSheetId="11">#REF!</definedName>
    <definedName name="元金_5" localSheetId="4">#REF!</definedName>
    <definedName name="元金_5" localSheetId="12">#REF!</definedName>
    <definedName name="元金_5" localSheetId="5">#REF!</definedName>
    <definedName name="元金_5" localSheetId="10">#REF!</definedName>
    <definedName name="元金_5" localSheetId="2">#REF!</definedName>
    <definedName name="元金_5">#REF!</definedName>
    <definedName name="元金_6" localSheetId="3">#REF!</definedName>
    <definedName name="元金_6" localSheetId="9">#REF!</definedName>
    <definedName name="元金_6" localSheetId="6">#REF!</definedName>
    <definedName name="元金_6" localSheetId="11">#REF!</definedName>
    <definedName name="元金_6" localSheetId="4">#REF!</definedName>
    <definedName name="元金_6" localSheetId="12">#REF!</definedName>
    <definedName name="元金_6" localSheetId="5">#REF!</definedName>
    <definedName name="元金_6" localSheetId="10">#REF!</definedName>
    <definedName name="元金_6" localSheetId="2">#REF!</definedName>
    <definedName name="元金_6">#REF!</definedName>
    <definedName name="元金_7" localSheetId="3">#REF!</definedName>
    <definedName name="元金_7" localSheetId="9">#REF!</definedName>
    <definedName name="元金_7" localSheetId="6">#REF!</definedName>
    <definedName name="元金_7" localSheetId="11">#REF!</definedName>
    <definedName name="元金_7" localSheetId="4">#REF!</definedName>
    <definedName name="元金_7" localSheetId="12">#REF!</definedName>
    <definedName name="元金_7" localSheetId="5">#REF!</definedName>
    <definedName name="元金_7" localSheetId="10">#REF!</definedName>
    <definedName name="元金_7" localSheetId="2">#REF!</definedName>
    <definedName name="元金_7">#REF!</definedName>
    <definedName name="元金_8" localSheetId="3">#REF!</definedName>
    <definedName name="元金_8" localSheetId="9">#REF!</definedName>
    <definedName name="元金_8" localSheetId="6">#REF!</definedName>
    <definedName name="元金_8" localSheetId="11">#REF!</definedName>
    <definedName name="元金_8" localSheetId="4">#REF!</definedName>
    <definedName name="元金_8" localSheetId="12">#REF!</definedName>
    <definedName name="元金_8" localSheetId="5">#REF!</definedName>
    <definedName name="元金_8" localSheetId="10">#REF!</definedName>
    <definedName name="元金_8" localSheetId="2">#REF!</definedName>
    <definedName name="元金_8">#REF!</definedName>
    <definedName name="元金_9" localSheetId="3">#REF!</definedName>
    <definedName name="元金_9" localSheetId="9">#REF!</definedName>
    <definedName name="元金_9" localSheetId="6">#REF!</definedName>
    <definedName name="元金_9" localSheetId="11">#REF!</definedName>
    <definedName name="元金_9" localSheetId="4">#REF!</definedName>
    <definedName name="元金_9" localSheetId="12">#REF!</definedName>
    <definedName name="元金_9" localSheetId="5">#REF!</definedName>
    <definedName name="元金_9" localSheetId="10">#REF!</definedName>
    <definedName name="元金_9" localSheetId="2">#REF!</definedName>
    <definedName name="元金_9">#REF!</definedName>
    <definedName name="元利合計_1" localSheetId="3">#REF!</definedName>
    <definedName name="元利合計_1" localSheetId="9">#REF!</definedName>
    <definedName name="元利合計_1" localSheetId="6">#REF!</definedName>
    <definedName name="元利合計_1" localSheetId="11">#REF!</definedName>
    <definedName name="元利合計_1" localSheetId="4">#REF!</definedName>
    <definedName name="元利合計_1" localSheetId="12">#REF!</definedName>
    <definedName name="元利合計_1" localSheetId="5">#REF!</definedName>
    <definedName name="元利合計_1" localSheetId="10">#REF!</definedName>
    <definedName name="元利合計_1" localSheetId="2">#REF!</definedName>
    <definedName name="元利合計_1">#REF!</definedName>
    <definedName name="元利合計_10" localSheetId="3">#REF!</definedName>
    <definedName name="元利合計_10" localSheetId="9">#REF!</definedName>
    <definedName name="元利合計_10" localSheetId="6">#REF!</definedName>
    <definedName name="元利合計_10" localSheetId="11">#REF!</definedName>
    <definedName name="元利合計_10" localSheetId="4">#REF!</definedName>
    <definedName name="元利合計_10" localSheetId="12">#REF!</definedName>
    <definedName name="元利合計_10" localSheetId="5">#REF!</definedName>
    <definedName name="元利合計_10" localSheetId="10">#REF!</definedName>
    <definedName name="元利合計_10" localSheetId="2">#REF!</definedName>
    <definedName name="元利合計_10">#REF!</definedName>
    <definedName name="元利合計_11" localSheetId="3">#REF!</definedName>
    <definedName name="元利合計_11" localSheetId="9">#REF!</definedName>
    <definedName name="元利合計_11" localSheetId="6">#REF!</definedName>
    <definedName name="元利合計_11" localSheetId="11">#REF!</definedName>
    <definedName name="元利合計_11" localSheetId="4">#REF!</definedName>
    <definedName name="元利合計_11" localSheetId="12">#REF!</definedName>
    <definedName name="元利合計_11" localSheetId="5">#REF!</definedName>
    <definedName name="元利合計_11" localSheetId="10">#REF!</definedName>
    <definedName name="元利合計_11" localSheetId="2">#REF!</definedName>
    <definedName name="元利合計_11">#REF!</definedName>
    <definedName name="元利合計_12" localSheetId="3">#REF!</definedName>
    <definedName name="元利合計_12" localSheetId="9">#REF!</definedName>
    <definedName name="元利合計_12" localSheetId="6">#REF!</definedName>
    <definedName name="元利合計_12" localSheetId="11">#REF!</definedName>
    <definedName name="元利合計_12" localSheetId="4">#REF!</definedName>
    <definedName name="元利合計_12" localSheetId="12">#REF!</definedName>
    <definedName name="元利合計_12" localSheetId="5">#REF!</definedName>
    <definedName name="元利合計_12" localSheetId="10">#REF!</definedName>
    <definedName name="元利合計_12" localSheetId="2">#REF!</definedName>
    <definedName name="元利合計_12">#REF!</definedName>
    <definedName name="元利合計_13" localSheetId="3">#REF!</definedName>
    <definedName name="元利合計_13" localSheetId="9">#REF!</definedName>
    <definedName name="元利合計_13" localSheetId="6">#REF!</definedName>
    <definedName name="元利合計_13" localSheetId="11">#REF!</definedName>
    <definedName name="元利合計_13" localSheetId="4">#REF!</definedName>
    <definedName name="元利合計_13" localSheetId="12">#REF!</definedName>
    <definedName name="元利合計_13" localSheetId="5">#REF!</definedName>
    <definedName name="元利合計_13" localSheetId="10">#REF!</definedName>
    <definedName name="元利合計_13" localSheetId="2">#REF!</definedName>
    <definedName name="元利合計_13">#REF!</definedName>
    <definedName name="元利合計_14" localSheetId="3">#REF!</definedName>
    <definedName name="元利合計_14" localSheetId="9">#REF!</definedName>
    <definedName name="元利合計_14" localSheetId="6">#REF!</definedName>
    <definedName name="元利合計_14" localSheetId="11">#REF!</definedName>
    <definedName name="元利合計_14" localSheetId="4">#REF!</definedName>
    <definedName name="元利合計_14" localSheetId="12">#REF!</definedName>
    <definedName name="元利合計_14" localSheetId="5">#REF!</definedName>
    <definedName name="元利合計_14" localSheetId="10">#REF!</definedName>
    <definedName name="元利合計_14" localSheetId="2">#REF!</definedName>
    <definedName name="元利合計_14">#REF!</definedName>
    <definedName name="元利合計_15" localSheetId="3">#REF!</definedName>
    <definedName name="元利合計_15" localSheetId="9">#REF!</definedName>
    <definedName name="元利合計_15" localSheetId="6">#REF!</definedName>
    <definedName name="元利合計_15" localSheetId="11">#REF!</definedName>
    <definedName name="元利合計_15" localSheetId="4">#REF!</definedName>
    <definedName name="元利合計_15" localSheetId="12">#REF!</definedName>
    <definedName name="元利合計_15" localSheetId="5">#REF!</definedName>
    <definedName name="元利合計_15" localSheetId="10">#REF!</definedName>
    <definedName name="元利合計_15" localSheetId="2">#REF!</definedName>
    <definedName name="元利合計_15">#REF!</definedName>
    <definedName name="元利合計_16" localSheetId="3">#REF!</definedName>
    <definedName name="元利合計_16" localSheetId="9">#REF!</definedName>
    <definedName name="元利合計_16" localSheetId="6">#REF!</definedName>
    <definedName name="元利合計_16" localSheetId="11">#REF!</definedName>
    <definedName name="元利合計_16" localSheetId="4">#REF!</definedName>
    <definedName name="元利合計_16" localSheetId="12">#REF!</definedName>
    <definedName name="元利合計_16" localSheetId="5">#REF!</definedName>
    <definedName name="元利合計_16" localSheetId="10">#REF!</definedName>
    <definedName name="元利合計_16" localSheetId="2">#REF!</definedName>
    <definedName name="元利合計_16">#REF!</definedName>
    <definedName name="元利合計_17" localSheetId="3">#REF!</definedName>
    <definedName name="元利合計_17" localSheetId="9">#REF!</definedName>
    <definedName name="元利合計_17" localSheetId="6">#REF!</definedName>
    <definedName name="元利合計_17" localSheetId="11">#REF!</definedName>
    <definedName name="元利合計_17" localSheetId="4">#REF!</definedName>
    <definedName name="元利合計_17" localSheetId="12">#REF!</definedName>
    <definedName name="元利合計_17" localSheetId="5">#REF!</definedName>
    <definedName name="元利合計_17" localSheetId="10">#REF!</definedName>
    <definedName name="元利合計_17" localSheetId="2">#REF!</definedName>
    <definedName name="元利合計_17">#REF!</definedName>
    <definedName name="元利合計_18" localSheetId="3">#REF!</definedName>
    <definedName name="元利合計_18" localSheetId="9">#REF!</definedName>
    <definedName name="元利合計_18" localSheetId="6">#REF!</definedName>
    <definedName name="元利合計_18" localSheetId="11">#REF!</definedName>
    <definedName name="元利合計_18" localSheetId="4">#REF!</definedName>
    <definedName name="元利合計_18" localSheetId="12">#REF!</definedName>
    <definedName name="元利合計_18" localSheetId="5">#REF!</definedName>
    <definedName name="元利合計_18" localSheetId="10">#REF!</definedName>
    <definedName name="元利合計_18" localSheetId="2">#REF!</definedName>
    <definedName name="元利合計_18">#REF!</definedName>
    <definedName name="元利合計_19" localSheetId="3">#REF!</definedName>
    <definedName name="元利合計_19" localSheetId="9">#REF!</definedName>
    <definedName name="元利合計_19" localSheetId="6">#REF!</definedName>
    <definedName name="元利合計_19" localSheetId="11">#REF!</definedName>
    <definedName name="元利合計_19" localSheetId="4">#REF!</definedName>
    <definedName name="元利合計_19" localSheetId="12">#REF!</definedName>
    <definedName name="元利合計_19" localSheetId="5">#REF!</definedName>
    <definedName name="元利合計_19" localSheetId="10">#REF!</definedName>
    <definedName name="元利合計_19" localSheetId="2">#REF!</definedName>
    <definedName name="元利合計_19">#REF!</definedName>
    <definedName name="元利合計_2" localSheetId="3">#REF!</definedName>
    <definedName name="元利合計_2" localSheetId="9">#REF!</definedName>
    <definedName name="元利合計_2" localSheetId="6">#REF!</definedName>
    <definedName name="元利合計_2" localSheetId="11">#REF!</definedName>
    <definedName name="元利合計_2" localSheetId="4">#REF!</definedName>
    <definedName name="元利合計_2" localSheetId="12">#REF!</definedName>
    <definedName name="元利合計_2" localSheetId="5">#REF!</definedName>
    <definedName name="元利合計_2" localSheetId="10">#REF!</definedName>
    <definedName name="元利合計_2" localSheetId="2">#REF!</definedName>
    <definedName name="元利合計_2">#REF!</definedName>
    <definedName name="元利合計_20" localSheetId="3">#REF!</definedName>
    <definedName name="元利合計_20" localSheetId="9">#REF!</definedName>
    <definedName name="元利合計_20" localSheetId="6">#REF!</definedName>
    <definedName name="元利合計_20" localSheetId="11">#REF!</definedName>
    <definedName name="元利合計_20" localSheetId="4">#REF!</definedName>
    <definedName name="元利合計_20" localSheetId="12">#REF!</definedName>
    <definedName name="元利合計_20" localSheetId="5">#REF!</definedName>
    <definedName name="元利合計_20" localSheetId="10">#REF!</definedName>
    <definedName name="元利合計_20" localSheetId="2">#REF!</definedName>
    <definedName name="元利合計_20">#REF!</definedName>
    <definedName name="元利合計_21" localSheetId="3">#REF!</definedName>
    <definedName name="元利合計_21" localSheetId="9">#REF!</definedName>
    <definedName name="元利合計_21" localSheetId="6">#REF!</definedName>
    <definedName name="元利合計_21" localSheetId="11">#REF!</definedName>
    <definedName name="元利合計_21" localSheetId="4">#REF!</definedName>
    <definedName name="元利合計_21" localSheetId="12">#REF!</definedName>
    <definedName name="元利合計_21" localSheetId="5">#REF!</definedName>
    <definedName name="元利合計_21" localSheetId="10">#REF!</definedName>
    <definedName name="元利合計_21" localSheetId="2">#REF!</definedName>
    <definedName name="元利合計_21">#REF!</definedName>
    <definedName name="元利合計_22" localSheetId="3">#REF!</definedName>
    <definedName name="元利合計_22" localSheetId="9">#REF!</definedName>
    <definedName name="元利合計_22" localSheetId="6">#REF!</definedName>
    <definedName name="元利合計_22" localSheetId="11">#REF!</definedName>
    <definedName name="元利合計_22" localSheetId="4">#REF!</definedName>
    <definedName name="元利合計_22" localSheetId="12">#REF!</definedName>
    <definedName name="元利合計_22" localSheetId="5">#REF!</definedName>
    <definedName name="元利合計_22" localSheetId="10">#REF!</definedName>
    <definedName name="元利合計_22" localSheetId="2">#REF!</definedName>
    <definedName name="元利合計_22">#REF!</definedName>
    <definedName name="元利合計_23" localSheetId="3">#REF!</definedName>
    <definedName name="元利合計_23" localSheetId="9">#REF!</definedName>
    <definedName name="元利合計_23" localSheetId="6">#REF!</definedName>
    <definedName name="元利合計_23" localSheetId="11">#REF!</definedName>
    <definedName name="元利合計_23" localSheetId="4">#REF!</definedName>
    <definedName name="元利合計_23" localSheetId="12">#REF!</definedName>
    <definedName name="元利合計_23" localSheetId="5">#REF!</definedName>
    <definedName name="元利合計_23" localSheetId="10">#REF!</definedName>
    <definedName name="元利合計_23" localSheetId="2">#REF!</definedName>
    <definedName name="元利合計_23">#REF!</definedName>
    <definedName name="元利合計_24" localSheetId="3">#REF!</definedName>
    <definedName name="元利合計_24" localSheetId="9">#REF!</definedName>
    <definedName name="元利合計_24" localSheetId="6">#REF!</definedName>
    <definedName name="元利合計_24" localSheetId="11">#REF!</definedName>
    <definedName name="元利合計_24" localSheetId="4">#REF!</definedName>
    <definedName name="元利合計_24" localSheetId="12">#REF!</definedName>
    <definedName name="元利合計_24" localSheetId="5">#REF!</definedName>
    <definedName name="元利合計_24" localSheetId="10">#REF!</definedName>
    <definedName name="元利合計_24" localSheetId="2">#REF!</definedName>
    <definedName name="元利合計_24">#REF!</definedName>
    <definedName name="元利合計_25" localSheetId="3">#REF!</definedName>
    <definedName name="元利合計_25" localSheetId="9">#REF!</definedName>
    <definedName name="元利合計_25" localSheetId="6">#REF!</definedName>
    <definedName name="元利合計_25" localSheetId="11">#REF!</definedName>
    <definedName name="元利合計_25" localSheetId="4">#REF!</definedName>
    <definedName name="元利合計_25" localSheetId="12">#REF!</definedName>
    <definedName name="元利合計_25" localSheetId="5">#REF!</definedName>
    <definedName name="元利合計_25" localSheetId="10">#REF!</definedName>
    <definedName name="元利合計_25" localSheetId="2">#REF!</definedName>
    <definedName name="元利合計_25">#REF!</definedName>
    <definedName name="元利合計_26" localSheetId="3">#REF!</definedName>
    <definedName name="元利合計_26" localSheetId="9">#REF!</definedName>
    <definedName name="元利合計_26" localSheetId="6">#REF!</definedName>
    <definedName name="元利合計_26" localSheetId="11">#REF!</definedName>
    <definedName name="元利合計_26" localSheetId="4">#REF!</definedName>
    <definedName name="元利合計_26" localSheetId="12">#REF!</definedName>
    <definedName name="元利合計_26" localSheetId="5">#REF!</definedName>
    <definedName name="元利合計_26" localSheetId="10">#REF!</definedName>
    <definedName name="元利合計_26" localSheetId="2">#REF!</definedName>
    <definedName name="元利合計_26">#REF!</definedName>
    <definedName name="元利合計_27" localSheetId="3">#REF!</definedName>
    <definedName name="元利合計_27" localSheetId="9">#REF!</definedName>
    <definedName name="元利合計_27" localSheetId="6">#REF!</definedName>
    <definedName name="元利合計_27" localSheetId="11">#REF!</definedName>
    <definedName name="元利合計_27" localSheetId="4">#REF!</definedName>
    <definedName name="元利合計_27" localSheetId="12">#REF!</definedName>
    <definedName name="元利合計_27" localSheetId="5">#REF!</definedName>
    <definedName name="元利合計_27" localSheetId="10">#REF!</definedName>
    <definedName name="元利合計_27" localSheetId="2">#REF!</definedName>
    <definedName name="元利合計_27">#REF!</definedName>
    <definedName name="元利合計_28" localSheetId="3">#REF!</definedName>
    <definedName name="元利合計_28" localSheetId="9">#REF!</definedName>
    <definedName name="元利合計_28" localSheetId="6">#REF!</definedName>
    <definedName name="元利合計_28" localSheetId="11">#REF!</definedName>
    <definedName name="元利合計_28" localSheetId="4">#REF!</definedName>
    <definedName name="元利合計_28" localSheetId="12">#REF!</definedName>
    <definedName name="元利合計_28" localSheetId="5">#REF!</definedName>
    <definedName name="元利合計_28" localSheetId="10">#REF!</definedName>
    <definedName name="元利合計_28" localSheetId="2">#REF!</definedName>
    <definedName name="元利合計_28">#REF!</definedName>
    <definedName name="元利合計_29" localSheetId="3">#REF!</definedName>
    <definedName name="元利合計_29" localSheetId="9">#REF!</definedName>
    <definedName name="元利合計_29" localSheetId="6">#REF!</definedName>
    <definedName name="元利合計_29" localSheetId="11">#REF!</definedName>
    <definedName name="元利合計_29" localSheetId="4">#REF!</definedName>
    <definedName name="元利合計_29" localSheetId="12">#REF!</definedName>
    <definedName name="元利合計_29" localSheetId="5">#REF!</definedName>
    <definedName name="元利合計_29" localSheetId="10">#REF!</definedName>
    <definedName name="元利合計_29" localSheetId="2">#REF!</definedName>
    <definedName name="元利合計_29">#REF!</definedName>
    <definedName name="元利合計_3" localSheetId="3">#REF!</definedName>
    <definedName name="元利合計_3" localSheetId="9">#REF!</definedName>
    <definedName name="元利合計_3" localSheetId="6">#REF!</definedName>
    <definedName name="元利合計_3" localSheetId="11">#REF!</definedName>
    <definedName name="元利合計_3" localSheetId="4">#REF!</definedName>
    <definedName name="元利合計_3" localSheetId="12">#REF!</definedName>
    <definedName name="元利合計_3" localSheetId="5">#REF!</definedName>
    <definedName name="元利合計_3" localSheetId="10">#REF!</definedName>
    <definedName name="元利合計_3" localSheetId="2">#REF!</definedName>
    <definedName name="元利合計_3">#REF!</definedName>
    <definedName name="元利合計_30" localSheetId="3">#REF!</definedName>
    <definedName name="元利合計_30" localSheetId="9">#REF!</definedName>
    <definedName name="元利合計_30" localSheetId="6">#REF!</definedName>
    <definedName name="元利合計_30" localSheetId="11">#REF!</definedName>
    <definedName name="元利合計_30" localSheetId="4">#REF!</definedName>
    <definedName name="元利合計_30" localSheetId="12">#REF!</definedName>
    <definedName name="元利合計_30" localSheetId="5">#REF!</definedName>
    <definedName name="元利合計_30" localSheetId="10">#REF!</definedName>
    <definedName name="元利合計_30" localSheetId="2">#REF!</definedName>
    <definedName name="元利合計_30">#REF!</definedName>
    <definedName name="元利合計_31" localSheetId="3">#REF!</definedName>
    <definedName name="元利合計_31" localSheetId="9">#REF!</definedName>
    <definedName name="元利合計_31" localSheetId="6">#REF!</definedName>
    <definedName name="元利合計_31" localSheetId="11">#REF!</definedName>
    <definedName name="元利合計_31" localSheetId="4">#REF!</definedName>
    <definedName name="元利合計_31" localSheetId="12">#REF!</definedName>
    <definedName name="元利合計_31" localSheetId="5">#REF!</definedName>
    <definedName name="元利合計_31" localSheetId="10">#REF!</definedName>
    <definedName name="元利合計_31" localSheetId="2">#REF!</definedName>
    <definedName name="元利合計_31">#REF!</definedName>
    <definedName name="元利合計_32" localSheetId="3">#REF!</definedName>
    <definedName name="元利合計_32" localSheetId="9">#REF!</definedName>
    <definedName name="元利合計_32" localSheetId="6">#REF!</definedName>
    <definedName name="元利合計_32" localSheetId="11">#REF!</definedName>
    <definedName name="元利合計_32" localSheetId="4">#REF!</definedName>
    <definedName name="元利合計_32" localSheetId="12">#REF!</definedName>
    <definedName name="元利合計_32" localSheetId="5">#REF!</definedName>
    <definedName name="元利合計_32" localSheetId="10">#REF!</definedName>
    <definedName name="元利合計_32" localSheetId="2">#REF!</definedName>
    <definedName name="元利合計_32">#REF!</definedName>
    <definedName name="元利合計_4" localSheetId="3">#REF!</definedName>
    <definedName name="元利合計_4" localSheetId="9">#REF!</definedName>
    <definedName name="元利合計_4" localSheetId="6">#REF!</definedName>
    <definedName name="元利合計_4" localSheetId="11">#REF!</definedName>
    <definedName name="元利合計_4" localSheetId="4">#REF!</definedName>
    <definedName name="元利合計_4" localSheetId="12">#REF!</definedName>
    <definedName name="元利合計_4" localSheetId="5">#REF!</definedName>
    <definedName name="元利合計_4" localSheetId="10">#REF!</definedName>
    <definedName name="元利合計_4" localSheetId="2">#REF!</definedName>
    <definedName name="元利合計_4">#REF!</definedName>
    <definedName name="元利合計_5" localSheetId="3">#REF!</definedName>
    <definedName name="元利合計_5" localSheetId="9">#REF!</definedName>
    <definedName name="元利合計_5" localSheetId="6">#REF!</definedName>
    <definedName name="元利合計_5" localSheetId="11">#REF!</definedName>
    <definedName name="元利合計_5" localSheetId="4">#REF!</definedName>
    <definedName name="元利合計_5" localSheetId="12">#REF!</definedName>
    <definedName name="元利合計_5" localSheetId="5">#REF!</definedName>
    <definedName name="元利合計_5" localSheetId="10">#REF!</definedName>
    <definedName name="元利合計_5" localSheetId="2">#REF!</definedName>
    <definedName name="元利合計_5">#REF!</definedName>
    <definedName name="元利合計_6" localSheetId="3">#REF!</definedName>
    <definedName name="元利合計_6" localSheetId="9">#REF!</definedName>
    <definedName name="元利合計_6" localSheetId="6">#REF!</definedName>
    <definedName name="元利合計_6" localSheetId="11">#REF!</definedName>
    <definedName name="元利合計_6" localSheetId="4">#REF!</definedName>
    <definedName name="元利合計_6" localSheetId="12">#REF!</definedName>
    <definedName name="元利合計_6" localSheetId="5">#REF!</definedName>
    <definedName name="元利合計_6" localSheetId="10">#REF!</definedName>
    <definedName name="元利合計_6" localSheetId="2">#REF!</definedName>
    <definedName name="元利合計_6">#REF!</definedName>
    <definedName name="元利合計_7" localSheetId="3">#REF!</definedName>
    <definedName name="元利合計_7" localSheetId="9">#REF!</definedName>
    <definedName name="元利合計_7" localSheetId="6">#REF!</definedName>
    <definedName name="元利合計_7" localSheetId="11">#REF!</definedName>
    <definedName name="元利合計_7" localSheetId="4">#REF!</definedName>
    <definedName name="元利合計_7" localSheetId="12">#REF!</definedName>
    <definedName name="元利合計_7" localSheetId="5">#REF!</definedName>
    <definedName name="元利合計_7" localSheetId="10">#REF!</definedName>
    <definedName name="元利合計_7" localSheetId="2">#REF!</definedName>
    <definedName name="元利合計_7">#REF!</definedName>
    <definedName name="元利合計_8" localSheetId="3">#REF!</definedName>
    <definedName name="元利合計_8" localSheetId="9">#REF!</definedName>
    <definedName name="元利合計_8" localSheetId="6">#REF!</definedName>
    <definedName name="元利合計_8" localSheetId="11">#REF!</definedName>
    <definedName name="元利合計_8" localSheetId="4">#REF!</definedName>
    <definedName name="元利合計_8" localSheetId="12">#REF!</definedName>
    <definedName name="元利合計_8" localSheetId="5">#REF!</definedName>
    <definedName name="元利合計_8" localSheetId="10">#REF!</definedName>
    <definedName name="元利合計_8" localSheetId="2">#REF!</definedName>
    <definedName name="元利合計_8">#REF!</definedName>
    <definedName name="元利合計_9" localSheetId="3">#REF!</definedName>
    <definedName name="元利合計_9" localSheetId="9">#REF!</definedName>
    <definedName name="元利合計_9" localSheetId="6">#REF!</definedName>
    <definedName name="元利合計_9" localSheetId="11">#REF!</definedName>
    <definedName name="元利合計_9" localSheetId="4">#REF!</definedName>
    <definedName name="元利合計_9" localSheetId="12">#REF!</definedName>
    <definedName name="元利合計_9" localSheetId="5">#REF!</definedName>
    <definedName name="元利合計_9" localSheetId="10">#REF!</definedName>
    <definedName name="元利合計_9" localSheetId="2">#REF!</definedName>
    <definedName name="元利合計_9">#REF!</definedName>
    <definedName name="現頁" localSheetId="3">#REF!</definedName>
    <definedName name="現頁" localSheetId="9">#REF!</definedName>
    <definedName name="現頁" localSheetId="6">#REF!</definedName>
    <definedName name="現頁" localSheetId="11">#REF!</definedName>
    <definedName name="現頁" localSheetId="4">#REF!</definedName>
    <definedName name="現頁" localSheetId="12">#REF!</definedName>
    <definedName name="現頁" localSheetId="5">#REF!</definedName>
    <definedName name="現頁" localSheetId="10">#REF!</definedName>
    <definedName name="現頁" localSheetId="2">#REF!</definedName>
    <definedName name="現頁">#REF!</definedName>
    <definedName name="差引残高_1" localSheetId="3">#REF!</definedName>
    <definedName name="差引残高_1" localSheetId="9">#REF!</definedName>
    <definedName name="差引残高_1" localSheetId="6">#REF!</definedName>
    <definedName name="差引残高_1" localSheetId="11">#REF!</definedName>
    <definedName name="差引残高_1" localSheetId="4">#REF!</definedName>
    <definedName name="差引残高_1" localSheetId="12">#REF!</definedName>
    <definedName name="差引残高_1" localSheetId="5">#REF!</definedName>
    <definedName name="差引残高_1" localSheetId="10">#REF!</definedName>
    <definedName name="差引残高_1" localSheetId="2">#REF!</definedName>
    <definedName name="差引残高_1">#REF!</definedName>
    <definedName name="差引残高_10" localSheetId="3">#REF!</definedName>
    <definedName name="差引残高_10" localSheetId="9">#REF!</definedName>
    <definedName name="差引残高_10" localSheetId="6">#REF!</definedName>
    <definedName name="差引残高_10" localSheetId="11">#REF!</definedName>
    <definedName name="差引残高_10" localSheetId="4">#REF!</definedName>
    <definedName name="差引残高_10" localSheetId="12">#REF!</definedName>
    <definedName name="差引残高_10" localSheetId="5">#REF!</definedName>
    <definedName name="差引残高_10" localSheetId="10">#REF!</definedName>
    <definedName name="差引残高_10" localSheetId="2">#REF!</definedName>
    <definedName name="差引残高_10">#REF!</definedName>
    <definedName name="差引残高_11" localSheetId="3">#REF!</definedName>
    <definedName name="差引残高_11" localSheetId="9">#REF!</definedName>
    <definedName name="差引残高_11" localSheetId="6">#REF!</definedName>
    <definedName name="差引残高_11" localSheetId="11">#REF!</definedName>
    <definedName name="差引残高_11" localSheetId="4">#REF!</definedName>
    <definedName name="差引残高_11" localSheetId="12">#REF!</definedName>
    <definedName name="差引残高_11" localSheetId="5">#REF!</definedName>
    <definedName name="差引残高_11" localSheetId="10">#REF!</definedName>
    <definedName name="差引残高_11" localSheetId="2">#REF!</definedName>
    <definedName name="差引残高_11">#REF!</definedName>
    <definedName name="差引残高_12" localSheetId="3">#REF!</definedName>
    <definedName name="差引残高_12" localSheetId="9">#REF!</definedName>
    <definedName name="差引残高_12" localSheetId="6">#REF!</definedName>
    <definedName name="差引残高_12" localSheetId="11">#REF!</definedName>
    <definedName name="差引残高_12" localSheetId="4">#REF!</definedName>
    <definedName name="差引残高_12" localSheetId="12">#REF!</definedName>
    <definedName name="差引残高_12" localSheetId="5">#REF!</definedName>
    <definedName name="差引残高_12" localSheetId="10">#REF!</definedName>
    <definedName name="差引残高_12" localSheetId="2">#REF!</definedName>
    <definedName name="差引残高_12">#REF!</definedName>
    <definedName name="差引残高_13" localSheetId="3">#REF!</definedName>
    <definedName name="差引残高_13" localSheetId="9">#REF!</definedName>
    <definedName name="差引残高_13" localSheetId="6">#REF!</definedName>
    <definedName name="差引残高_13" localSheetId="11">#REF!</definedName>
    <definedName name="差引残高_13" localSheetId="4">#REF!</definedName>
    <definedName name="差引残高_13" localSheetId="12">#REF!</definedName>
    <definedName name="差引残高_13" localSheetId="5">#REF!</definedName>
    <definedName name="差引残高_13" localSheetId="10">#REF!</definedName>
    <definedName name="差引残高_13" localSheetId="2">#REF!</definedName>
    <definedName name="差引残高_13">#REF!</definedName>
    <definedName name="差引残高_14" localSheetId="3">#REF!</definedName>
    <definedName name="差引残高_14" localSheetId="9">#REF!</definedName>
    <definedName name="差引残高_14" localSheetId="6">#REF!</definedName>
    <definedName name="差引残高_14" localSheetId="11">#REF!</definedName>
    <definedName name="差引残高_14" localSheetId="4">#REF!</definedName>
    <definedName name="差引残高_14" localSheetId="12">#REF!</definedName>
    <definedName name="差引残高_14" localSheetId="5">#REF!</definedName>
    <definedName name="差引残高_14" localSheetId="10">#REF!</definedName>
    <definedName name="差引残高_14" localSheetId="2">#REF!</definedName>
    <definedName name="差引残高_14">#REF!</definedName>
    <definedName name="差引残高_15" localSheetId="3">#REF!</definedName>
    <definedName name="差引残高_15" localSheetId="9">#REF!</definedName>
    <definedName name="差引残高_15" localSheetId="6">#REF!</definedName>
    <definedName name="差引残高_15" localSheetId="11">#REF!</definedName>
    <definedName name="差引残高_15" localSheetId="4">#REF!</definedName>
    <definedName name="差引残高_15" localSheetId="12">#REF!</definedName>
    <definedName name="差引残高_15" localSheetId="5">#REF!</definedName>
    <definedName name="差引残高_15" localSheetId="10">#REF!</definedName>
    <definedName name="差引残高_15" localSheetId="2">#REF!</definedName>
    <definedName name="差引残高_15">#REF!</definedName>
    <definedName name="差引残高_16" localSheetId="3">#REF!</definedName>
    <definedName name="差引残高_16" localSheetId="9">#REF!</definedName>
    <definedName name="差引残高_16" localSheetId="6">#REF!</definedName>
    <definedName name="差引残高_16" localSheetId="11">#REF!</definedName>
    <definedName name="差引残高_16" localSheetId="4">#REF!</definedName>
    <definedName name="差引残高_16" localSheetId="12">#REF!</definedName>
    <definedName name="差引残高_16" localSheetId="5">#REF!</definedName>
    <definedName name="差引残高_16" localSheetId="10">#REF!</definedName>
    <definedName name="差引残高_16" localSheetId="2">#REF!</definedName>
    <definedName name="差引残高_16">#REF!</definedName>
    <definedName name="差引残高_17" localSheetId="3">#REF!</definedName>
    <definedName name="差引残高_17" localSheetId="9">#REF!</definedName>
    <definedName name="差引残高_17" localSheetId="6">#REF!</definedName>
    <definedName name="差引残高_17" localSheetId="11">#REF!</definedName>
    <definedName name="差引残高_17" localSheetId="4">#REF!</definedName>
    <definedName name="差引残高_17" localSheetId="12">#REF!</definedName>
    <definedName name="差引残高_17" localSheetId="5">#REF!</definedName>
    <definedName name="差引残高_17" localSheetId="10">#REF!</definedName>
    <definedName name="差引残高_17" localSheetId="2">#REF!</definedName>
    <definedName name="差引残高_17">#REF!</definedName>
    <definedName name="差引残高_18" localSheetId="3">#REF!</definedName>
    <definedName name="差引残高_18" localSheetId="9">#REF!</definedName>
    <definedName name="差引残高_18" localSheetId="6">#REF!</definedName>
    <definedName name="差引残高_18" localSheetId="11">#REF!</definedName>
    <definedName name="差引残高_18" localSheetId="4">#REF!</definedName>
    <definedName name="差引残高_18" localSheetId="12">#REF!</definedName>
    <definedName name="差引残高_18" localSheetId="5">#REF!</definedName>
    <definedName name="差引残高_18" localSheetId="10">#REF!</definedName>
    <definedName name="差引残高_18" localSheetId="2">#REF!</definedName>
    <definedName name="差引残高_18">#REF!</definedName>
    <definedName name="差引残高_19" localSheetId="3">#REF!</definedName>
    <definedName name="差引残高_19" localSheetId="9">#REF!</definedName>
    <definedName name="差引残高_19" localSheetId="6">#REF!</definedName>
    <definedName name="差引残高_19" localSheetId="11">#REF!</definedName>
    <definedName name="差引残高_19" localSheetId="4">#REF!</definedName>
    <definedName name="差引残高_19" localSheetId="12">#REF!</definedName>
    <definedName name="差引残高_19" localSheetId="5">#REF!</definedName>
    <definedName name="差引残高_19" localSheetId="10">#REF!</definedName>
    <definedName name="差引残高_19" localSheetId="2">#REF!</definedName>
    <definedName name="差引残高_19">#REF!</definedName>
    <definedName name="差引残高_2" localSheetId="3">#REF!</definedName>
    <definedName name="差引残高_2" localSheetId="9">#REF!</definedName>
    <definedName name="差引残高_2" localSheetId="6">#REF!</definedName>
    <definedName name="差引残高_2" localSheetId="11">#REF!</definedName>
    <definedName name="差引残高_2" localSheetId="4">#REF!</definedName>
    <definedName name="差引残高_2" localSheetId="12">#REF!</definedName>
    <definedName name="差引残高_2" localSheetId="5">#REF!</definedName>
    <definedName name="差引残高_2" localSheetId="10">#REF!</definedName>
    <definedName name="差引残高_2" localSheetId="2">#REF!</definedName>
    <definedName name="差引残高_2">#REF!</definedName>
    <definedName name="差引残高_20" localSheetId="3">#REF!</definedName>
    <definedName name="差引残高_20" localSheetId="9">#REF!</definedName>
    <definedName name="差引残高_20" localSheetId="6">#REF!</definedName>
    <definedName name="差引残高_20" localSheetId="11">#REF!</definedName>
    <definedName name="差引残高_20" localSheetId="4">#REF!</definedName>
    <definedName name="差引残高_20" localSheetId="12">#REF!</definedName>
    <definedName name="差引残高_20" localSheetId="5">#REF!</definedName>
    <definedName name="差引残高_20" localSheetId="10">#REF!</definedName>
    <definedName name="差引残高_20" localSheetId="2">#REF!</definedName>
    <definedName name="差引残高_20">#REF!</definedName>
    <definedName name="差引残高_21" localSheetId="3">#REF!</definedName>
    <definedName name="差引残高_21" localSheetId="9">#REF!</definedName>
    <definedName name="差引残高_21" localSheetId="6">#REF!</definedName>
    <definedName name="差引残高_21" localSheetId="11">#REF!</definedName>
    <definedName name="差引残高_21" localSheetId="4">#REF!</definedName>
    <definedName name="差引残高_21" localSheetId="12">#REF!</definedName>
    <definedName name="差引残高_21" localSheetId="5">#REF!</definedName>
    <definedName name="差引残高_21" localSheetId="10">#REF!</definedName>
    <definedName name="差引残高_21" localSheetId="2">#REF!</definedName>
    <definedName name="差引残高_21">#REF!</definedName>
    <definedName name="差引残高_22" localSheetId="3">#REF!</definedName>
    <definedName name="差引残高_22" localSheetId="9">#REF!</definedName>
    <definedName name="差引残高_22" localSheetId="6">#REF!</definedName>
    <definedName name="差引残高_22" localSheetId="11">#REF!</definedName>
    <definedName name="差引残高_22" localSheetId="4">#REF!</definedName>
    <definedName name="差引残高_22" localSheetId="12">#REF!</definedName>
    <definedName name="差引残高_22" localSheetId="5">#REF!</definedName>
    <definedName name="差引残高_22" localSheetId="10">#REF!</definedName>
    <definedName name="差引残高_22" localSheetId="2">#REF!</definedName>
    <definedName name="差引残高_22">#REF!</definedName>
    <definedName name="差引残高_23" localSheetId="3">#REF!</definedName>
    <definedName name="差引残高_23" localSheetId="9">#REF!</definedName>
    <definedName name="差引残高_23" localSheetId="6">#REF!</definedName>
    <definedName name="差引残高_23" localSheetId="11">#REF!</definedName>
    <definedName name="差引残高_23" localSheetId="4">#REF!</definedName>
    <definedName name="差引残高_23" localSheetId="12">#REF!</definedName>
    <definedName name="差引残高_23" localSheetId="5">#REF!</definedName>
    <definedName name="差引残高_23" localSheetId="10">#REF!</definedName>
    <definedName name="差引残高_23" localSheetId="2">#REF!</definedName>
    <definedName name="差引残高_23">#REF!</definedName>
    <definedName name="差引残高_24" localSheetId="3">#REF!</definedName>
    <definedName name="差引残高_24" localSheetId="9">#REF!</definedName>
    <definedName name="差引残高_24" localSheetId="6">#REF!</definedName>
    <definedName name="差引残高_24" localSheetId="11">#REF!</definedName>
    <definedName name="差引残高_24" localSheetId="4">#REF!</definedName>
    <definedName name="差引残高_24" localSheetId="12">#REF!</definedName>
    <definedName name="差引残高_24" localSheetId="5">#REF!</definedName>
    <definedName name="差引残高_24" localSheetId="10">#REF!</definedName>
    <definedName name="差引残高_24" localSheetId="2">#REF!</definedName>
    <definedName name="差引残高_24">#REF!</definedName>
    <definedName name="差引残高_25" localSheetId="3">#REF!</definedName>
    <definedName name="差引残高_25" localSheetId="9">#REF!</definedName>
    <definedName name="差引残高_25" localSheetId="6">#REF!</definedName>
    <definedName name="差引残高_25" localSheetId="11">#REF!</definedName>
    <definedName name="差引残高_25" localSheetId="4">#REF!</definedName>
    <definedName name="差引残高_25" localSheetId="12">#REF!</definedName>
    <definedName name="差引残高_25" localSheetId="5">#REF!</definedName>
    <definedName name="差引残高_25" localSheetId="10">#REF!</definedName>
    <definedName name="差引残高_25" localSheetId="2">#REF!</definedName>
    <definedName name="差引残高_25">#REF!</definedName>
    <definedName name="差引残高_26" localSheetId="3">#REF!</definedName>
    <definedName name="差引残高_26" localSheetId="9">#REF!</definedName>
    <definedName name="差引残高_26" localSheetId="6">#REF!</definedName>
    <definedName name="差引残高_26" localSheetId="11">#REF!</definedName>
    <definedName name="差引残高_26" localSheetId="4">#REF!</definedName>
    <definedName name="差引残高_26" localSheetId="12">#REF!</definedName>
    <definedName name="差引残高_26" localSheetId="5">#REF!</definedName>
    <definedName name="差引残高_26" localSheetId="10">#REF!</definedName>
    <definedName name="差引残高_26" localSheetId="2">#REF!</definedName>
    <definedName name="差引残高_26">#REF!</definedName>
    <definedName name="差引残高_27" localSheetId="3">#REF!</definedName>
    <definedName name="差引残高_27" localSheetId="9">#REF!</definedName>
    <definedName name="差引残高_27" localSheetId="6">#REF!</definedName>
    <definedName name="差引残高_27" localSheetId="11">#REF!</definedName>
    <definedName name="差引残高_27" localSheetId="4">#REF!</definedName>
    <definedName name="差引残高_27" localSheetId="12">#REF!</definedName>
    <definedName name="差引残高_27" localSheetId="5">#REF!</definedName>
    <definedName name="差引残高_27" localSheetId="10">#REF!</definedName>
    <definedName name="差引残高_27" localSheetId="2">#REF!</definedName>
    <definedName name="差引残高_27">#REF!</definedName>
    <definedName name="差引残高_28" localSheetId="3">#REF!</definedName>
    <definedName name="差引残高_28" localSheetId="9">#REF!</definedName>
    <definedName name="差引残高_28" localSheetId="6">#REF!</definedName>
    <definedName name="差引残高_28" localSheetId="11">#REF!</definedName>
    <definedName name="差引残高_28" localSheetId="4">#REF!</definedName>
    <definedName name="差引残高_28" localSheetId="12">#REF!</definedName>
    <definedName name="差引残高_28" localSheetId="5">#REF!</definedName>
    <definedName name="差引残高_28" localSheetId="10">#REF!</definedName>
    <definedName name="差引残高_28" localSheetId="2">#REF!</definedName>
    <definedName name="差引残高_28">#REF!</definedName>
    <definedName name="差引残高_29" localSheetId="3">#REF!</definedName>
    <definedName name="差引残高_29" localSheetId="9">#REF!</definedName>
    <definedName name="差引残高_29" localSheetId="6">#REF!</definedName>
    <definedName name="差引残高_29" localSheetId="11">#REF!</definedName>
    <definedName name="差引残高_29" localSheetId="4">#REF!</definedName>
    <definedName name="差引残高_29" localSheetId="12">#REF!</definedName>
    <definedName name="差引残高_29" localSheetId="5">#REF!</definedName>
    <definedName name="差引残高_29" localSheetId="10">#REF!</definedName>
    <definedName name="差引残高_29" localSheetId="2">#REF!</definedName>
    <definedName name="差引残高_29">#REF!</definedName>
    <definedName name="差引残高_3" localSheetId="3">#REF!</definedName>
    <definedName name="差引残高_3" localSheetId="9">#REF!</definedName>
    <definedName name="差引残高_3" localSheetId="6">#REF!</definedName>
    <definedName name="差引残高_3" localSheetId="11">#REF!</definedName>
    <definedName name="差引残高_3" localSheetId="4">#REF!</definedName>
    <definedName name="差引残高_3" localSheetId="12">#REF!</definedName>
    <definedName name="差引残高_3" localSheetId="5">#REF!</definedName>
    <definedName name="差引残高_3" localSheetId="10">#REF!</definedName>
    <definedName name="差引残高_3" localSheetId="2">#REF!</definedName>
    <definedName name="差引残高_3">#REF!</definedName>
    <definedName name="差引残高_30" localSheetId="3">#REF!</definedName>
    <definedName name="差引残高_30" localSheetId="9">#REF!</definedName>
    <definedName name="差引残高_30" localSheetId="6">#REF!</definedName>
    <definedName name="差引残高_30" localSheetId="11">#REF!</definedName>
    <definedName name="差引残高_30" localSheetId="4">#REF!</definedName>
    <definedName name="差引残高_30" localSheetId="12">#REF!</definedName>
    <definedName name="差引残高_30" localSheetId="5">#REF!</definedName>
    <definedName name="差引残高_30" localSheetId="10">#REF!</definedName>
    <definedName name="差引残高_30" localSheetId="2">#REF!</definedName>
    <definedName name="差引残高_30">#REF!</definedName>
    <definedName name="差引残高_31" localSheetId="3">#REF!</definedName>
    <definedName name="差引残高_31" localSheetId="9">#REF!</definedName>
    <definedName name="差引残高_31" localSheetId="6">#REF!</definedName>
    <definedName name="差引残高_31" localSheetId="11">#REF!</definedName>
    <definedName name="差引残高_31" localSheetId="4">#REF!</definedName>
    <definedName name="差引残高_31" localSheetId="12">#REF!</definedName>
    <definedName name="差引残高_31" localSheetId="5">#REF!</definedName>
    <definedName name="差引残高_31" localSheetId="10">#REF!</definedName>
    <definedName name="差引残高_31" localSheetId="2">#REF!</definedName>
    <definedName name="差引残高_31">#REF!</definedName>
    <definedName name="差引残高_32" localSheetId="3">#REF!</definedName>
    <definedName name="差引残高_32" localSheetId="9">#REF!</definedName>
    <definedName name="差引残高_32" localSheetId="6">#REF!</definedName>
    <definedName name="差引残高_32" localSheetId="11">#REF!</definedName>
    <definedName name="差引残高_32" localSheetId="4">#REF!</definedName>
    <definedName name="差引残高_32" localSheetId="12">#REF!</definedName>
    <definedName name="差引残高_32" localSheetId="5">#REF!</definedName>
    <definedName name="差引残高_32" localSheetId="10">#REF!</definedName>
    <definedName name="差引残高_32" localSheetId="2">#REF!</definedName>
    <definedName name="差引残高_32">#REF!</definedName>
    <definedName name="差引残高_4" localSheetId="3">#REF!</definedName>
    <definedName name="差引残高_4" localSheetId="9">#REF!</definedName>
    <definedName name="差引残高_4" localSheetId="6">#REF!</definedName>
    <definedName name="差引残高_4" localSheetId="11">#REF!</definedName>
    <definedName name="差引残高_4" localSheetId="4">#REF!</definedName>
    <definedName name="差引残高_4" localSheetId="12">#REF!</definedName>
    <definedName name="差引残高_4" localSheetId="5">#REF!</definedName>
    <definedName name="差引残高_4" localSheetId="10">#REF!</definedName>
    <definedName name="差引残高_4" localSheetId="2">#REF!</definedName>
    <definedName name="差引残高_4">#REF!</definedName>
    <definedName name="差引残高_5" localSheetId="3">#REF!</definedName>
    <definedName name="差引残高_5" localSheetId="9">#REF!</definedName>
    <definedName name="差引残高_5" localSheetId="6">#REF!</definedName>
    <definedName name="差引残高_5" localSheetId="11">#REF!</definedName>
    <definedName name="差引残高_5" localSheetId="4">#REF!</definedName>
    <definedName name="差引残高_5" localSheetId="12">#REF!</definedName>
    <definedName name="差引残高_5" localSheetId="5">#REF!</definedName>
    <definedName name="差引残高_5" localSheetId="10">#REF!</definedName>
    <definedName name="差引残高_5" localSheetId="2">#REF!</definedName>
    <definedName name="差引残高_5">#REF!</definedName>
    <definedName name="差引残高_6" localSheetId="3">#REF!</definedName>
    <definedName name="差引残高_6" localSheetId="9">#REF!</definedName>
    <definedName name="差引残高_6" localSheetId="6">#REF!</definedName>
    <definedName name="差引残高_6" localSheetId="11">#REF!</definedName>
    <definedName name="差引残高_6" localSheetId="4">#REF!</definedName>
    <definedName name="差引残高_6" localSheetId="12">#REF!</definedName>
    <definedName name="差引残高_6" localSheetId="5">#REF!</definedName>
    <definedName name="差引残高_6" localSheetId="10">#REF!</definedName>
    <definedName name="差引残高_6" localSheetId="2">#REF!</definedName>
    <definedName name="差引残高_6">#REF!</definedName>
    <definedName name="差引残高_7" localSheetId="3">#REF!</definedName>
    <definedName name="差引残高_7" localSheetId="9">#REF!</definedName>
    <definedName name="差引残高_7" localSheetId="6">#REF!</definedName>
    <definedName name="差引残高_7" localSheetId="11">#REF!</definedName>
    <definedName name="差引残高_7" localSheetId="4">#REF!</definedName>
    <definedName name="差引残高_7" localSheetId="12">#REF!</definedName>
    <definedName name="差引残高_7" localSheetId="5">#REF!</definedName>
    <definedName name="差引残高_7" localSheetId="10">#REF!</definedName>
    <definedName name="差引残高_7" localSheetId="2">#REF!</definedName>
    <definedName name="差引残高_7">#REF!</definedName>
    <definedName name="差引残高_8" localSheetId="3">#REF!</definedName>
    <definedName name="差引残高_8" localSheetId="9">#REF!</definedName>
    <definedName name="差引残高_8" localSheetId="6">#REF!</definedName>
    <definedName name="差引残高_8" localSheetId="11">#REF!</definedName>
    <definedName name="差引残高_8" localSheetId="4">#REF!</definedName>
    <definedName name="差引残高_8" localSheetId="12">#REF!</definedName>
    <definedName name="差引残高_8" localSheetId="5">#REF!</definedName>
    <definedName name="差引残高_8" localSheetId="10">#REF!</definedName>
    <definedName name="差引残高_8" localSheetId="2">#REF!</definedName>
    <definedName name="差引残高_8">#REF!</definedName>
    <definedName name="差引残高_9" localSheetId="3">#REF!</definedName>
    <definedName name="差引残高_9" localSheetId="9">#REF!</definedName>
    <definedName name="差引残高_9" localSheetId="6">#REF!</definedName>
    <definedName name="差引残高_9" localSheetId="11">#REF!</definedName>
    <definedName name="差引残高_9" localSheetId="4">#REF!</definedName>
    <definedName name="差引残高_9" localSheetId="12">#REF!</definedName>
    <definedName name="差引残高_9" localSheetId="5">#REF!</definedName>
    <definedName name="差引残高_9" localSheetId="10">#REF!</definedName>
    <definedName name="差引残高_9" localSheetId="2">#REF!</definedName>
    <definedName name="差引残高_9">#REF!</definedName>
    <definedName name="差引残高タイトル" localSheetId="3">#REF!</definedName>
    <definedName name="差引残高タイトル" localSheetId="9">#REF!</definedName>
    <definedName name="差引残高タイトル" localSheetId="6">#REF!</definedName>
    <definedName name="差引残高タイトル" localSheetId="11">#REF!</definedName>
    <definedName name="差引残高タイトル" localSheetId="4">#REF!</definedName>
    <definedName name="差引残高タイトル" localSheetId="12">#REF!</definedName>
    <definedName name="差引残高タイトル" localSheetId="5">#REF!</definedName>
    <definedName name="差引残高タイトル" localSheetId="10">#REF!</definedName>
    <definedName name="差引残高タイトル" localSheetId="2">#REF!</definedName>
    <definedName name="差引残高タイトル">#REF!</definedName>
    <definedName name="作成時間" localSheetId="3">#REF!</definedName>
    <definedName name="作成時間" localSheetId="9">#REF!</definedName>
    <definedName name="作成時間" localSheetId="6">#REF!</definedName>
    <definedName name="作成時間" localSheetId="11">#REF!</definedName>
    <definedName name="作成時間" localSheetId="4">#REF!</definedName>
    <definedName name="作成時間" localSheetId="12">#REF!</definedName>
    <definedName name="作成時間" localSheetId="5">#REF!</definedName>
    <definedName name="作成時間" localSheetId="10">#REF!</definedName>
    <definedName name="作成時間" localSheetId="2">#REF!</definedName>
    <definedName name="作成時間">#REF!</definedName>
    <definedName name="作成日付" localSheetId="3">#REF!</definedName>
    <definedName name="作成日付" localSheetId="9">#REF!</definedName>
    <definedName name="作成日付" localSheetId="6">#REF!</definedName>
    <definedName name="作成日付" localSheetId="11">#REF!</definedName>
    <definedName name="作成日付" localSheetId="4">#REF!</definedName>
    <definedName name="作成日付" localSheetId="12">#REF!</definedName>
    <definedName name="作成日付" localSheetId="5">#REF!</definedName>
    <definedName name="作成日付" localSheetId="10">#REF!</definedName>
    <definedName name="作成日付" localSheetId="2">#REF!</definedName>
    <definedName name="作成日付">#REF!</definedName>
    <definedName name="指定日_1" localSheetId="3">#REF!</definedName>
    <definedName name="指定日_1" localSheetId="9">#REF!</definedName>
    <definedName name="指定日_1" localSheetId="6">#REF!</definedName>
    <definedName name="指定日_1" localSheetId="11">#REF!</definedName>
    <definedName name="指定日_1" localSheetId="4">#REF!</definedName>
    <definedName name="指定日_1" localSheetId="12">#REF!</definedName>
    <definedName name="指定日_1" localSheetId="5">#REF!</definedName>
    <definedName name="指定日_1" localSheetId="10">#REF!</definedName>
    <definedName name="指定日_1" localSheetId="2">#REF!</definedName>
    <definedName name="指定日_1">#REF!</definedName>
    <definedName name="指定日タイトル_1" localSheetId="3">#REF!</definedName>
    <definedName name="指定日タイトル_1" localSheetId="9">#REF!</definedName>
    <definedName name="指定日タイトル_1" localSheetId="6">#REF!</definedName>
    <definedName name="指定日タイトル_1" localSheetId="11">#REF!</definedName>
    <definedName name="指定日タイトル_1" localSheetId="4">#REF!</definedName>
    <definedName name="指定日タイトル_1" localSheetId="12">#REF!</definedName>
    <definedName name="指定日タイトル_1" localSheetId="5">#REF!</definedName>
    <definedName name="指定日タイトル_1" localSheetId="10">#REF!</definedName>
    <definedName name="指定日タイトル_1" localSheetId="2">#REF!</definedName>
    <definedName name="指定日タイトル_1">#REF!</definedName>
    <definedName name="借入借換区分_1" localSheetId="3">#REF!</definedName>
    <definedName name="借入借換区分_1" localSheetId="9">#REF!</definedName>
    <definedName name="借入借換区分_1" localSheetId="6">#REF!</definedName>
    <definedName name="借入借換区分_1" localSheetId="11">#REF!</definedName>
    <definedName name="借入借換区分_1" localSheetId="4">#REF!</definedName>
    <definedName name="借入借換区分_1" localSheetId="12">#REF!</definedName>
    <definedName name="借入借換区分_1" localSheetId="5">#REF!</definedName>
    <definedName name="借入借換区分_1" localSheetId="10">#REF!</definedName>
    <definedName name="借入借換区分_1" localSheetId="2">#REF!</definedName>
    <definedName name="借入借換区分_1">#REF!</definedName>
    <definedName name="借入借換区分_10" localSheetId="3">#REF!</definedName>
    <definedName name="借入借換区分_10" localSheetId="9">#REF!</definedName>
    <definedName name="借入借換区分_10" localSheetId="6">#REF!</definedName>
    <definedName name="借入借換区分_10" localSheetId="11">#REF!</definedName>
    <definedName name="借入借換区分_10" localSheetId="4">#REF!</definedName>
    <definedName name="借入借換区分_10" localSheetId="12">#REF!</definedName>
    <definedName name="借入借換区分_10" localSheetId="5">#REF!</definedName>
    <definedName name="借入借換区分_10" localSheetId="10">#REF!</definedName>
    <definedName name="借入借換区分_10" localSheetId="2">#REF!</definedName>
    <definedName name="借入借換区分_10">#REF!</definedName>
    <definedName name="借入借換区分_11" localSheetId="3">#REF!</definedName>
    <definedName name="借入借換区分_11" localSheetId="9">#REF!</definedName>
    <definedName name="借入借換区分_11" localSheetId="6">#REF!</definedName>
    <definedName name="借入借換区分_11" localSheetId="11">#REF!</definedName>
    <definedName name="借入借換区分_11" localSheetId="4">#REF!</definedName>
    <definedName name="借入借換区分_11" localSheetId="12">#REF!</definedName>
    <definedName name="借入借換区分_11" localSheetId="5">#REF!</definedName>
    <definedName name="借入借換区分_11" localSheetId="10">#REF!</definedName>
    <definedName name="借入借換区分_11" localSheetId="2">#REF!</definedName>
    <definedName name="借入借換区分_11">#REF!</definedName>
    <definedName name="借入借換区分_12" localSheetId="3">#REF!</definedName>
    <definedName name="借入借換区分_12" localSheetId="9">#REF!</definedName>
    <definedName name="借入借換区分_12" localSheetId="6">#REF!</definedName>
    <definedName name="借入借換区分_12" localSheetId="11">#REF!</definedName>
    <definedName name="借入借換区分_12" localSheetId="4">#REF!</definedName>
    <definedName name="借入借換区分_12" localSheetId="12">#REF!</definedName>
    <definedName name="借入借換区分_12" localSheetId="5">#REF!</definedName>
    <definedName name="借入借換区分_12" localSheetId="10">#REF!</definedName>
    <definedName name="借入借換区分_12" localSheetId="2">#REF!</definedName>
    <definedName name="借入借換区分_12">#REF!</definedName>
    <definedName name="借入借換区分_13" localSheetId="3">#REF!</definedName>
    <definedName name="借入借換区分_13" localSheetId="9">#REF!</definedName>
    <definedName name="借入借換区分_13" localSheetId="6">#REF!</definedName>
    <definedName name="借入借換区分_13" localSheetId="11">#REF!</definedName>
    <definedName name="借入借換区分_13" localSheetId="4">#REF!</definedName>
    <definedName name="借入借換区分_13" localSheetId="12">#REF!</definedName>
    <definedName name="借入借換区分_13" localSheetId="5">#REF!</definedName>
    <definedName name="借入借換区分_13" localSheetId="10">#REF!</definedName>
    <definedName name="借入借換区分_13" localSheetId="2">#REF!</definedName>
    <definedName name="借入借換区分_13">#REF!</definedName>
    <definedName name="借入借換区分_14" localSheetId="3">#REF!</definedName>
    <definedName name="借入借換区分_14" localSheetId="9">#REF!</definedName>
    <definedName name="借入借換区分_14" localSheetId="6">#REF!</definedName>
    <definedName name="借入借換区分_14" localSheetId="11">#REF!</definedName>
    <definedName name="借入借換区分_14" localSheetId="4">#REF!</definedName>
    <definedName name="借入借換区分_14" localSheetId="12">#REF!</definedName>
    <definedName name="借入借換区分_14" localSheetId="5">#REF!</definedName>
    <definedName name="借入借換区分_14" localSheetId="10">#REF!</definedName>
    <definedName name="借入借換区分_14" localSheetId="2">#REF!</definedName>
    <definedName name="借入借換区分_14">#REF!</definedName>
    <definedName name="借入借換区分_15" localSheetId="3">#REF!</definedName>
    <definedName name="借入借換区分_15" localSheetId="9">#REF!</definedName>
    <definedName name="借入借換区分_15" localSheetId="6">#REF!</definedName>
    <definedName name="借入借換区分_15" localSheetId="11">#REF!</definedName>
    <definedName name="借入借換区分_15" localSheetId="4">#REF!</definedName>
    <definedName name="借入借換区分_15" localSheetId="12">#REF!</definedName>
    <definedName name="借入借換区分_15" localSheetId="5">#REF!</definedName>
    <definedName name="借入借換区分_15" localSheetId="10">#REF!</definedName>
    <definedName name="借入借換区分_15" localSheetId="2">#REF!</definedName>
    <definedName name="借入借換区分_15">#REF!</definedName>
    <definedName name="借入借換区分_16" localSheetId="3">#REF!</definedName>
    <definedName name="借入借換区分_16" localSheetId="9">#REF!</definedName>
    <definedName name="借入借換区分_16" localSheetId="6">#REF!</definedName>
    <definedName name="借入借換区分_16" localSheetId="11">#REF!</definedName>
    <definedName name="借入借換区分_16" localSheetId="4">#REF!</definedName>
    <definedName name="借入借換区分_16" localSheetId="12">#REF!</definedName>
    <definedName name="借入借換区分_16" localSheetId="5">#REF!</definedName>
    <definedName name="借入借換区分_16" localSheetId="10">#REF!</definedName>
    <definedName name="借入借換区分_16" localSheetId="2">#REF!</definedName>
    <definedName name="借入借換区分_16">#REF!</definedName>
    <definedName name="借入借換区分_17" localSheetId="3">#REF!</definedName>
    <definedName name="借入借換区分_17" localSheetId="9">#REF!</definedName>
    <definedName name="借入借換区分_17" localSheetId="6">#REF!</definedName>
    <definedName name="借入借換区分_17" localSheetId="11">#REF!</definedName>
    <definedName name="借入借換区分_17" localSheetId="4">#REF!</definedName>
    <definedName name="借入借換区分_17" localSheetId="12">#REF!</definedName>
    <definedName name="借入借換区分_17" localSheetId="5">#REF!</definedName>
    <definedName name="借入借換区分_17" localSheetId="10">#REF!</definedName>
    <definedName name="借入借換区分_17" localSheetId="2">#REF!</definedName>
    <definedName name="借入借換区分_17">#REF!</definedName>
    <definedName name="借入借換区分_18" localSheetId="3">#REF!</definedName>
    <definedName name="借入借換区分_18" localSheetId="9">#REF!</definedName>
    <definedName name="借入借換区分_18" localSheetId="6">#REF!</definedName>
    <definedName name="借入借換区分_18" localSheetId="11">#REF!</definedName>
    <definedName name="借入借換区分_18" localSheetId="4">#REF!</definedName>
    <definedName name="借入借換区分_18" localSheetId="12">#REF!</definedName>
    <definedName name="借入借換区分_18" localSheetId="5">#REF!</definedName>
    <definedName name="借入借換区分_18" localSheetId="10">#REF!</definedName>
    <definedName name="借入借換区分_18" localSheetId="2">#REF!</definedName>
    <definedName name="借入借換区分_18">#REF!</definedName>
    <definedName name="借入借換区分_19" localSheetId="3">#REF!</definedName>
    <definedName name="借入借換区分_19" localSheetId="9">#REF!</definedName>
    <definedName name="借入借換区分_19" localSheetId="6">#REF!</definedName>
    <definedName name="借入借換区分_19" localSheetId="11">#REF!</definedName>
    <definedName name="借入借換区分_19" localSheetId="4">#REF!</definedName>
    <definedName name="借入借換区分_19" localSheetId="12">#REF!</definedName>
    <definedName name="借入借換区分_19" localSheetId="5">#REF!</definedName>
    <definedName name="借入借換区分_19" localSheetId="10">#REF!</definedName>
    <definedName name="借入借換区分_19" localSheetId="2">#REF!</definedName>
    <definedName name="借入借換区分_19">#REF!</definedName>
    <definedName name="借入借換区分_2" localSheetId="3">#REF!</definedName>
    <definedName name="借入借換区分_2" localSheetId="9">#REF!</definedName>
    <definedName name="借入借換区分_2" localSheetId="6">#REF!</definedName>
    <definedName name="借入借換区分_2" localSheetId="11">#REF!</definedName>
    <definedName name="借入借換区分_2" localSheetId="4">#REF!</definedName>
    <definedName name="借入借換区分_2" localSheetId="12">#REF!</definedName>
    <definedName name="借入借換区分_2" localSheetId="5">#REF!</definedName>
    <definedName name="借入借換区分_2" localSheetId="10">#REF!</definedName>
    <definedName name="借入借換区分_2" localSheetId="2">#REF!</definedName>
    <definedName name="借入借換区分_2">#REF!</definedName>
    <definedName name="借入借換区分_20" localSheetId="3">#REF!</definedName>
    <definedName name="借入借換区分_20" localSheetId="9">#REF!</definedName>
    <definedName name="借入借換区分_20" localSheetId="6">#REF!</definedName>
    <definedName name="借入借換区分_20" localSheetId="11">#REF!</definedName>
    <definedName name="借入借換区分_20" localSheetId="4">#REF!</definedName>
    <definedName name="借入借換区分_20" localSheetId="12">#REF!</definedName>
    <definedName name="借入借換区分_20" localSheetId="5">#REF!</definedName>
    <definedName name="借入借換区分_20" localSheetId="10">#REF!</definedName>
    <definedName name="借入借換区分_20" localSheetId="2">#REF!</definedName>
    <definedName name="借入借換区分_20">#REF!</definedName>
    <definedName name="借入借換区分_21" localSheetId="3">#REF!</definedName>
    <definedName name="借入借換区分_21" localSheetId="9">#REF!</definedName>
    <definedName name="借入借換区分_21" localSheetId="6">#REF!</definedName>
    <definedName name="借入借換区分_21" localSheetId="11">#REF!</definedName>
    <definedName name="借入借換区分_21" localSheetId="4">#REF!</definedName>
    <definedName name="借入借換区分_21" localSheetId="12">#REF!</definedName>
    <definedName name="借入借換区分_21" localSheetId="5">#REF!</definedName>
    <definedName name="借入借換区分_21" localSheetId="10">#REF!</definedName>
    <definedName name="借入借換区分_21" localSheetId="2">#REF!</definedName>
    <definedName name="借入借換区分_21">#REF!</definedName>
    <definedName name="借入借換区分_22" localSheetId="3">#REF!</definedName>
    <definedName name="借入借換区分_22" localSheetId="9">#REF!</definedName>
    <definedName name="借入借換区分_22" localSheetId="6">#REF!</definedName>
    <definedName name="借入借換区分_22" localSheetId="11">#REF!</definedName>
    <definedName name="借入借換区分_22" localSheetId="4">#REF!</definedName>
    <definedName name="借入借換区分_22" localSheetId="12">#REF!</definedName>
    <definedName name="借入借換区分_22" localSheetId="5">#REF!</definedName>
    <definedName name="借入借換区分_22" localSheetId="10">#REF!</definedName>
    <definedName name="借入借換区分_22" localSheetId="2">#REF!</definedName>
    <definedName name="借入借換区分_22">#REF!</definedName>
    <definedName name="借入借換区分_23" localSheetId="3">#REF!</definedName>
    <definedName name="借入借換区分_23" localSheetId="9">#REF!</definedName>
    <definedName name="借入借換区分_23" localSheetId="6">#REF!</definedName>
    <definedName name="借入借換区分_23" localSheetId="11">#REF!</definedName>
    <definedName name="借入借換区分_23" localSheetId="4">#REF!</definedName>
    <definedName name="借入借換区分_23" localSheetId="12">#REF!</definedName>
    <definedName name="借入借換区分_23" localSheetId="5">#REF!</definedName>
    <definedName name="借入借換区分_23" localSheetId="10">#REF!</definedName>
    <definedName name="借入借換区分_23" localSheetId="2">#REF!</definedName>
    <definedName name="借入借換区分_23">#REF!</definedName>
    <definedName name="借入借換区分_24" localSheetId="3">#REF!</definedName>
    <definedName name="借入借換区分_24" localSheetId="9">#REF!</definedName>
    <definedName name="借入借換区分_24" localSheetId="6">#REF!</definedName>
    <definedName name="借入借換区分_24" localSheetId="11">#REF!</definedName>
    <definedName name="借入借換区分_24" localSheetId="4">#REF!</definedName>
    <definedName name="借入借換区分_24" localSheetId="12">#REF!</definedName>
    <definedName name="借入借換区分_24" localSheetId="5">#REF!</definedName>
    <definedName name="借入借換区分_24" localSheetId="10">#REF!</definedName>
    <definedName name="借入借換区分_24" localSheetId="2">#REF!</definedName>
    <definedName name="借入借換区分_24">#REF!</definedName>
    <definedName name="借入借換区分_25" localSheetId="3">#REF!</definedName>
    <definedName name="借入借換区分_25" localSheetId="9">#REF!</definedName>
    <definedName name="借入借換区分_25" localSheetId="6">#REF!</definedName>
    <definedName name="借入借換区分_25" localSheetId="11">#REF!</definedName>
    <definedName name="借入借換区分_25" localSheetId="4">#REF!</definedName>
    <definedName name="借入借換区分_25" localSheetId="12">#REF!</definedName>
    <definedName name="借入借換区分_25" localSheetId="5">#REF!</definedName>
    <definedName name="借入借換区分_25" localSheetId="10">#REF!</definedName>
    <definedName name="借入借換区分_25" localSheetId="2">#REF!</definedName>
    <definedName name="借入借換区分_25">#REF!</definedName>
    <definedName name="借入借換区分_26" localSheetId="3">#REF!</definedName>
    <definedName name="借入借換区分_26" localSheetId="9">#REF!</definedName>
    <definedName name="借入借換区分_26" localSheetId="6">#REF!</definedName>
    <definedName name="借入借換区分_26" localSheetId="11">#REF!</definedName>
    <definedName name="借入借換区分_26" localSheetId="4">#REF!</definedName>
    <definedName name="借入借換区分_26" localSheetId="12">#REF!</definedName>
    <definedName name="借入借換区分_26" localSheetId="5">#REF!</definedName>
    <definedName name="借入借換区分_26" localSheetId="10">#REF!</definedName>
    <definedName name="借入借換区分_26" localSheetId="2">#REF!</definedName>
    <definedName name="借入借換区分_26">#REF!</definedName>
    <definedName name="借入借換区分_27" localSheetId="3">#REF!</definedName>
    <definedName name="借入借換区分_27" localSheetId="9">#REF!</definedName>
    <definedName name="借入借換区分_27" localSheetId="6">#REF!</definedName>
    <definedName name="借入借換区分_27" localSheetId="11">#REF!</definedName>
    <definedName name="借入借換区分_27" localSheetId="4">#REF!</definedName>
    <definedName name="借入借換区分_27" localSheetId="12">#REF!</definedName>
    <definedName name="借入借換区分_27" localSheetId="5">#REF!</definedName>
    <definedName name="借入借換区分_27" localSheetId="10">#REF!</definedName>
    <definedName name="借入借換区分_27" localSheetId="2">#REF!</definedName>
    <definedName name="借入借換区分_27">#REF!</definedName>
    <definedName name="借入借換区分_28" localSheetId="3">#REF!</definedName>
    <definedName name="借入借換区分_28" localSheetId="9">#REF!</definedName>
    <definedName name="借入借換区分_28" localSheetId="6">#REF!</definedName>
    <definedName name="借入借換区分_28" localSheetId="11">#REF!</definedName>
    <definedName name="借入借換区分_28" localSheetId="4">#REF!</definedName>
    <definedName name="借入借換区分_28" localSheetId="12">#REF!</definedName>
    <definedName name="借入借換区分_28" localSheetId="5">#REF!</definedName>
    <definedName name="借入借換区分_28" localSheetId="10">#REF!</definedName>
    <definedName name="借入借換区分_28" localSheetId="2">#REF!</definedName>
    <definedName name="借入借換区分_28">#REF!</definedName>
    <definedName name="借入借換区分_29" localSheetId="3">#REF!</definedName>
    <definedName name="借入借換区分_29" localSheetId="9">#REF!</definedName>
    <definedName name="借入借換区分_29" localSheetId="6">#REF!</definedName>
    <definedName name="借入借換区分_29" localSheetId="11">#REF!</definedName>
    <definedName name="借入借換区分_29" localSheetId="4">#REF!</definedName>
    <definedName name="借入借換区分_29" localSheetId="12">#REF!</definedName>
    <definedName name="借入借換区分_29" localSheetId="5">#REF!</definedName>
    <definedName name="借入借換区分_29" localSheetId="10">#REF!</definedName>
    <definedName name="借入借換区分_29" localSheetId="2">#REF!</definedName>
    <definedName name="借入借換区分_29">#REF!</definedName>
    <definedName name="借入借換区分_3" localSheetId="3">#REF!</definedName>
    <definedName name="借入借換区分_3" localSheetId="9">#REF!</definedName>
    <definedName name="借入借換区分_3" localSheetId="6">#REF!</definedName>
    <definedName name="借入借換区分_3" localSheetId="11">#REF!</definedName>
    <definedName name="借入借換区分_3" localSheetId="4">#REF!</definedName>
    <definedName name="借入借換区分_3" localSheetId="12">#REF!</definedName>
    <definedName name="借入借換区分_3" localSheetId="5">#REF!</definedName>
    <definedName name="借入借換区分_3" localSheetId="10">#REF!</definedName>
    <definedName name="借入借換区分_3" localSheetId="2">#REF!</definedName>
    <definedName name="借入借換区分_3">#REF!</definedName>
    <definedName name="借入借換区分_30" localSheetId="3">#REF!</definedName>
    <definedName name="借入借換区分_30" localSheetId="9">#REF!</definedName>
    <definedName name="借入借換区分_30" localSheetId="6">#REF!</definedName>
    <definedName name="借入借換区分_30" localSheetId="11">#REF!</definedName>
    <definedName name="借入借換区分_30" localSheetId="4">#REF!</definedName>
    <definedName name="借入借換区分_30" localSheetId="12">#REF!</definedName>
    <definedName name="借入借換区分_30" localSheetId="5">#REF!</definedName>
    <definedName name="借入借換区分_30" localSheetId="10">#REF!</definedName>
    <definedName name="借入借換区分_30" localSheetId="2">#REF!</definedName>
    <definedName name="借入借換区分_30">#REF!</definedName>
    <definedName name="借入借換区分_31" localSheetId="3">#REF!</definedName>
    <definedName name="借入借換区分_31" localSheetId="9">#REF!</definedName>
    <definedName name="借入借換区分_31" localSheetId="6">#REF!</definedName>
    <definedName name="借入借換区分_31" localSheetId="11">#REF!</definedName>
    <definedName name="借入借換区分_31" localSheetId="4">#REF!</definedName>
    <definedName name="借入借換区分_31" localSheetId="12">#REF!</definedName>
    <definedName name="借入借換区分_31" localSheetId="5">#REF!</definedName>
    <definedName name="借入借換区分_31" localSheetId="10">#REF!</definedName>
    <definedName name="借入借換区分_31" localSheetId="2">#REF!</definedName>
    <definedName name="借入借換区分_31">#REF!</definedName>
    <definedName name="借入借換区分_32" localSheetId="3">#REF!</definedName>
    <definedName name="借入借換区分_32" localSheetId="9">#REF!</definedName>
    <definedName name="借入借換区分_32" localSheetId="6">#REF!</definedName>
    <definedName name="借入借換区分_32" localSheetId="11">#REF!</definedName>
    <definedName name="借入借換区分_32" localSheetId="4">#REF!</definedName>
    <definedName name="借入借換区分_32" localSheetId="12">#REF!</definedName>
    <definedName name="借入借換区分_32" localSheetId="5">#REF!</definedName>
    <definedName name="借入借換区分_32" localSheetId="10">#REF!</definedName>
    <definedName name="借入借換区分_32" localSheetId="2">#REF!</definedName>
    <definedName name="借入借換区分_32">#REF!</definedName>
    <definedName name="借入借換区分_4" localSheetId="3">#REF!</definedName>
    <definedName name="借入借換区分_4" localSheetId="9">#REF!</definedName>
    <definedName name="借入借換区分_4" localSheetId="6">#REF!</definedName>
    <definedName name="借入借換区分_4" localSheetId="11">#REF!</definedName>
    <definedName name="借入借換区分_4" localSheetId="4">#REF!</definedName>
    <definedName name="借入借換区分_4" localSheetId="12">#REF!</definedName>
    <definedName name="借入借換区分_4" localSheetId="5">#REF!</definedName>
    <definedName name="借入借換区分_4" localSheetId="10">#REF!</definedName>
    <definedName name="借入借換区分_4" localSheetId="2">#REF!</definedName>
    <definedName name="借入借換区分_4">#REF!</definedName>
    <definedName name="借入借換区分_5" localSheetId="3">#REF!</definedName>
    <definedName name="借入借換区分_5" localSheetId="9">#REF!</definedName>
    <definedName name="借入借換区分_5" localSheetId="6">#REF!</definedName>
    <definedName name="借入借換区分_5" localSheetId="11">#REF!</definedName>
    <definedName name="借入借換区分_5" localSheetId="4">#REF!</definedName>
    <definedName name="借入借換区分_5" localSheetId="12">#REF!</definedName>
    <definedName name="借入借換区分_5" localSheetId="5">#REF!</definedName>
    <definedName name="借入借換区分_5" localSheetId="10">#REF!</definedName>
    <definedName name="借入借換区分_5" localSheetId="2">#REF!</definedName>
    <definedName name="借入借換区分_5">#REF!</definedName>
    <definedName name="借入借換区分_6" localSheetId="3">#REF!</definedName>
    <definedName name="借入借換区分_6" localSheetId="9">#REF!</definedName>
    <definedName name="借入借換区分_6" localSheetId="6">#REF!</definedName>
    <definedName name="借入借換区分_6" localSheetId="11">#REF!</definedName>
    <definedName name="借入借換区分_6" localSheetId="4">#REF!</definedName>
    <definedName name="借入借換区分_6" localSheetId="12">#REF!</definedName>
    <definedName name="借入借換区分_6" localSheetId="5">#REF!</definedName>
    <definedName name="借入借換区分_6" localSheetId="10">#REF!</definedName>
    <definedName name="借入借換区分_6" localSheetId="2">#REF!</definedName>
    <definedName name="借入借換区分_6">#REF!</definedName>
    <definedName name="借入借換区分_7" localSheetId="3">#REF!</definedName>
    <definedName name="借入借換区分_7" localSheetId="9">#REF!</definedName>
    <definedName name="借入借換区分_7" localSheetId="6">#REF!</definedName>
    <definedName name="借入借換区分_7" localSheetId="11">#REF!</definedName>
    <definedName name="借入借換区分_7" localSheetId="4">#REF!</definedName>
    <definedName name="借入借換区分_7" localSheetId="12">#REF!</definedName>
    <definedName name="借入借換区分_7" localSheetId="5">#REF!</definedName>
    <definedName name="借入借換区分_7" localSheetId="10">#REF!</definedName>
    <definedName name="借入借換区分_7" localSheetId="2">#REF!</definedName>
    <definedName name="借入借換区分_7">#REF!</definedName>
    <definedName name="借入借換区分_8" localSheetId="3">#REF!</definedName>
    <definedName name="借入借換区分_8" localSheetId="9">#REF!</definedName>
    <definedName name="借入借換区分_8" localSheetId="6">#REF!</definedName>
    <definedName name="借入借換区分_8" localSheetId="11">#REF!</definedName>
    <definedName name="借入借換区分_8" localSheetId="4">#REF!</definedName>
    <definedName name="借入借換区分_8" localSheetId="12">#REF!</definedName>
    <definedName name="借入借換区分_8" localSheetId="5">#REF!</definedName>
    <definedName name="借入借換区分_8" localSheetId="10">#REF!</definedName>
    <definedName name="借入借換区分_8" localSheetId="2">#REF!</definedName>
    <definedName name="借入借換区分_8">#REF!</definedName>
    <definedName name="借入借換区分_9" localSheetId="3">#REF!</definedName>
    <definedName name="借入借換区分_9" localSheetId="9">#REF!</definedName>
    <definedName name="借入借換区分_9" localSheetId="6">#REF!</definedName>
    <definedName name="借入借換区分_9" localSheetId="11">#REF!</definedName>
    <definedName name="借入借換区分_9" localSheetId="4">#REF!</definedName>
    <definedName name="借入借換区分_9" localSheetId="12">#REF!</definedName>
    <definedName name="借入借換区分_9" localSheetId="5">#REF!</definedName>
    <definedName name="借入借換区分_9" localSheetId="10">#REF!</definedName>
    <definedName name="借入借換区分_9" localSheetId="2">#REF!</definedName>
    <definedName name="借入借換区分_9">#REF!</definedName>
    <definedName name="借入番号_1" localSheetId="3">#REF!</definedName>
    <definedName name="借入番号_1" localSheetId="9">#REF!</definedName>
    <definedName name="借入番号_1" localSheetId="6">#REF!</definedName>
    <definedName name="借入番号_1" localSheetId="11">#REF!</definedName>
    <definedName name="借入番号_1" localSheetId="4">#REF!</definedName>
    <definedName name="借入番号_1" localSheetId="12">#REF!</definedName>
    <definedName name="借入番号_1" localSheetId="5">#REF!</definedName>
    <definedName name="借入番号_1" localSheetId="10">#REF!</definedName>
    <definedName name="借入番号_1" localSheetId="2">#REF!</definedName>
    <definedName name="借入番号_1">#REF!</definedName>
    <definedName name="借入番号_10" localSheetId="3">#REF!</definedName>
    <definedName name="借入番号_10" localSheetId="9">#REF!</definedName>
    <definedName name="借入番号_10" localSheetId="6">#REF!</definedName>
    <definedName name="借入番号_10" localSheetId="11">#REF!</definedName>
    <definedName name="借入番号_10" localSheetId="4">#REF!</definedName>
    <definedName name="借入番号_10" localSheetId="12">#REF!</definedName>
    <definedName name="借入番号_10" localSheetId="5">#REF!</definedName>
    <definedName name="借入番号_10" localSheetId="10">#REF!</definedName>
    <definedName name="借入番号_10" localSheetId="2">#REF!</definedName>
    <definedName name="借入番号_10">#REF!</definedName>
    <definedName name="借入番号_11" localSheetId="3">#REF!</definedName>
    <definedName name="借入番号_11" localSheetId="9">#REF!</definedName>
    <definedName name="借入番号_11" localSheetId="6">#REF!</definedName>
    <definedName name="借入番号_11" localSheetId="11">#REF!</definedName>
    <definedName name="借入番号_11" localSheetId="4">#REF!</definedName>
    <definedName name="借入番号_11" localSheetId="12">#REF!</definedName>
    <definedName name="借入番号_11" localSheetId="5">#REF!</definedName>
    <definedName name="借入番号_11" localSheetId="10">#REF!</definedName>
    <definedName name="借入番号_11" localSheetId="2">#REF!</definedName>
    <definedName name="借入番号_11">#REF!</definedName>
    <definedName name="借入番号_12" localSheetId="3">#REF!</definedName>
    <definedName name="借入番号_12" localSheetId="9">#REF!</definedName>
    <definedName name="借入番号_12" localSheetId="6">#REF!</definedName>
    <definedName name="借入番号_12" localSheetId="11">#REF!</definedName>
    <definedName name="借入番号_12" localSheetId="4">#REF!</definedName>
    <definedName name="借入番号_12" localSheetId="12">#REF!</definedName>
    <definedName name="借入番号_12" localSheetId="5">#REF!</definedName>
    <definedName name="借入番号_12" localSheetId="10">#REF!</definedName>
    <definedName name="借入番号_12" localSheetId="2">#REF!</definedName>
    <definedName name="借入番号_12">#REF!</definedName>
    <definedName name="借入番号_13" localSheetId="3">#REF!</definedName>
    <definedName name="借入番号_13" localSheetId="9">#REF!</definedName>
    <definedName name="借入番号_13" localSheetId="6">#REF!</definedName>
    <definedName name="借入番号_13" localSheetId="11">#REF!</definedName>
    <definedName name="借入番号_13" localSheetId="4">#REF!</definedName>
    <definedName name="借入番号_13" localSheetId="12">#REF!</definedName>
    <definedName name="借入番号_13" localSheetId="5">#REF!</definedName>
    <definedName name="借入番号_13" localSheetId="10">#REF!</definedName>
    <definedName name="借入番号_13" localSheetId="2">#REF!</definedName>
    <definedName name="借入番号_13">#REF!</definedName>
    <definedName name="借入番号_14" localSheetId="3">#REF!</definedName>
    <definedName name="借入番号_14" localSheetId="9">#REF!</definedName>
    <definedName name="借入番号_14" localSheetId="6">#REF!</definedName>
    <definedName name="借入番号_14" localSheetId="11">#REF!</definedName>
    <definedName name="借入番号_14" localSheetId="4">#REF!</definedName>
    <definedName name="借入番号_14" localSheetId="12">#REF!</definedName>
    <definedName name="借入番号_14" localSheetId="5">#REF!</definedName>
    <definedName name="借入番号_14" localSheetId="10">#REF!</definedName>
    <definedName name="借入番号_14" localSheetId="2">#REF!</definedName>
    <definedName name="借入番号_14">#REF!</definedName>
    <definedName name="借入番号_15" localSheetId="3">#REF!</definedName>
    <definedName name="借入番号_15" localSheetId="9">#REF!</definedName>
    <definedName name="借入番号_15" localSheetId="6">#REF!</definedName>
    <definedName name="借入番号_15" localSheetId="11">#REF!</definedName>
    <definedName name="借入番号_15" localSheetId="4">#REF!</definedName>
    <definedName name="借入番号_15" localSheetId="12">#REF!</definedName>
    <definedName name="借入番号_15" localSheetId="5">#REF!</definedName>
    <definedName name="借入番号_15" localSheetId="10">#REF!</definedName>
    <definedName name="借入番号_15" localSheetId="2">#REF!</definedName>
    <definedName name="借入番号_15">#REF!</definedName>
    <definedName name="借入番号_16" localSheetId="3">#REF!</definedName>
    <definedName name="借入番号_16" localSheetId="9">#REF!</definedName>
    <definedName name="借入番号_16" localSheetId="6">#REF!</definedName>
    <definedName name="借入番号_16" localSheetId="11">#REF!</definedName>
    <definedName name="借入番号_16" localSheetId="4">#REF!</definedName>
    <definedName name="借入番号_16" localSheetId="12">#REF!</definedName>
    <definedName name="借入番号_16" localSheetId="5">#REF!</definedName>
    <definedName name="借入番号_16" localSheetId="10">#REF!</definedName>
    <definedName name="借入番号_16" localSheetId="2">#REF!</definedName>
    <definedName name="借入番号_16">#REF!</definedName>
    <definedName name="借入番号_17" localSheetId="3">#REF!</definedName>
    <definedName name="借入番号_17" localSheetId="9">#REF!</definedName>
    <definedName name="借入番号_17" localSheetId="6">#REF!</definedName>
    <definedName name="借入番号_17" localSheetId="11">#REF!</definedName>
    <definedName name="借入番号_17" localSheetId="4">#REF!</definedName>
    <definedName name="借入番号_17" localSheetId="12">#REF!</definedName>
    <definedName name="借入番号_17" localSheetId="5">#REF!</definedName>
    <definedName name="借入番号_17" localSheetId="10">#REF!</definedName>
    <definedName name="借入番号_17" localSheetId="2">#REF!</definedName>
    <definedName name="借入番号_17">#REF!</definedName>
    <definedName name="借入番号_18" localSheetId="3">#REF!</definedName>
    <definedName name="借入番号_18" localSheetId="9">#REF!</definedName>
    <definedName name="借入番号_18" localSheetId="6">#REF!</definedName>
    <definedName name="借入番号_18" localSheetId="11">#REF!</definedName>
    <definedName name="借入番号_18" localSheetId="4">#REF!</definedName>
    <definedName name="借入番号_18" localSheetId="12">#REF!</definedName>
    <definedName name="借入番号_18" localSheetId="5">#REF!</definedName>
    <definedName name="借入番号_18" localSheetId="10">#REF!</definedName>
    <definedName name="借入番号_18" localSheetId="2">#REF!</definedName>
    <definedName name="借入番号_18">#REF!</definedName>
    <definedName name="借入番号_19" localSheetId="3">#REF!</definedName>
    <definedName name="借入番号_19" localSheetId="9">#REF!</definedName>
    <definedName name="借入番号_19" localSheetId="6">#REF!</definedName>
    <definedName name="借入番号_19" localSheetId="11">#REF!</definedName>
    <definedName name="借入番号_19" localSheetId="4">#REF!</definedName>
    <definedName name="借入番号_19" localSheetId="12">#REF!</definedName>
    <definedName name="借入番号_19" localSheetId="5">#REF!</definedName>
    <definedName name="借入番号_19" localSheetId="10">#REF!</definedName>
    <definedName name="借入番号_19" localSheetId="2">#REF!</definedName>
    <definedName name="借入番号_19">#REF!</definedName>
    <definedName name="借入番号_2" localSheetId="3">#REF!</definedName>
    <definedName name="借入番号_2" localSheetId="9">#REF!</definedName>
    <definedName name="借入番号_2" localSheetId="6">#REF!</definedName>
    <definedName name="借入番号_2" localSheetId="11">#REF!</definedName>
    <definedName name="借入番号_2" localSheetId="4">#REF!</definedName>
    <definedName name="借入番号_2" localSheetId="12">#REF!</definedName>
    <definedName name="借入番号_2" localSheetId="5">#REF!</definedName>
    <definedName name="借入番号_2" localSheetId="10">#REF!</definedName>
    <definedName name="借入番号_2" localSheetId="2">#REF!</definedName>
    <definedName name="借入番号_2">#REF!</definedName>
    <definedName name="借入番号_20" localSheetId="3">#REF!</definedName>
    <definedName name="借入番号_20" localSheetId="9">#REF!</definedName>
    <definedName name="借入番号_20" localSheetId="6">#REF!</definedName>
    <definedName name="借入番号_20" localSheetId="11">#REF!</definedName>
    <definedName name="借入番号_20" localSheetId="4">#REF!</definedName>
    <definedName name="借入番号_20" localSheetId="12">#REF!</definedName>
    <definedName name="借入番号_20" localSheetId="5">#REF!</definedName>
    <definedName name="借入番号_20" localSheetId="10">#REF!</definedName>
    <definedName name="借入番号_20" localSheetId="2">#REF!</definedName>
    <definedName name="借入番号_20">#REF!</definedName>
    <definedName name="借入番号_21" localSheetId="3">#REF!</definedName>
    <definedName name="借入番号_21" localSheetId="9">#REF!</definedName>
    <definedName name="借入番号_21" localSheetId="6">#REF!</definedName>
    <definedName name="借入番号_21" localSheetId="11">#REF!</definedName>
    <definedName name="借入番号_21" localSheetId="4">#REF!</definedName>
    <definedName name="借入番号_21" localSheetId="12">#REF!</definedName>
    <definedName name="借入番号_21" localSheetId="5">#REF!</definedName>
    <definedName name="借入番号_21" localSheetId="10">#REF!</definedName>
    <definedName name="借入番号_21" localSheetId="2">#REF!</definedName>
    <definedName name="借入番号_21">#REF!</definedName>
    <definedName name="借入番号_22" localSheetId="3">#REF!</definedName>
    <definedName name="借入番号_22" localSheetId="9">#REF!</definedName>
    <definedName name="借入番号_22" localSheetId="6">#REF!</definedName>
    <definedName name="借入番号_22" localSheetId="11">#REF!</definedName>
    <definedName name="借入番号_22" localSheetId="4">#REF!</definedName>
    <definedName name="借入番号_22" localSheetId="12">#REF!</definedName>
    <definedName name="借入番号_22" localSheetId="5">#REF!</definedName>
    <definedName name="借入番号_22" localSheetId="10">#REF!</definedName>
    <definedName name="借入番号_22" localSheetId="2">#REF!</definedName>
    <definedName name="借入番号_22">#REF!</definedName>
    <definedName name="借入番号_23" localSheetId="3">#REF!</definedName>
    <definedName name="借入番号_23" localSheetId="9">#REF!</definedName>
    <definedName name="借入番号_23" localSheetId="6">#REF!</definedName>
    <definedName name="借入番号_23" localSheetId="11">#REF!</definedName>
    <definedName name="借入番号_23" localSheetId="4">#REF!</definedName>
    <definedName name="借入番号_23" localSheetId="12">#REF!</definedName>
    <definedName name="借入番号_23" localSheetId="5">#REF!</definedName>
    <definedName name="借入番号_23" localSheetId="10">#REF!</definedName>
    <definedName name="借入番号_23" localSheetId="2">#REF!</definedName>
    <definedName name="借入番号_23">#REF!</definedName>
    <definedName name="借入番号_24" localSheetId="3">#REF!</definedName>
    <definedName name="借入番号_24" localSheetId="9">#REF!</definedName>
    <definedName name="借入番号_24" localSheetId="6">#REF!</definedName>
    <definedName name="借入番号_24" localSheetId="11">#REF!</definedName>
    <definedName name="借入番号_24" localSheetId="4">#REF!</definedName>
    <definedName name="借入番号_24" localSheetId="12">#REF!</definedName>
    <definedName name="借入番号_24" localSheetId="5">#REF!</definedName>
    <definedName name="借入番号_24" localSheetId="10">#REF!</definedName>
    <definedName name="借入番号_24" localSheetId="2">#REF!</definedName>
    <definedName name="借入番号_24">#REF!</definedName>
    <definedName name="借入番号_25" localSheetId="3">#REF!</definedName>
    <definedName name="借入番号_25" localSheetId="9">#REF!</definedName>
    <definedName name="借入番号_25" localSheetId="6">#REF!</definedName>
    <definedName name="借入番号_25" localSheetId="11">#REF!</definedName>
    <definedName name="借入番号_25" localSheetId="4">#REF!</definedName>
    <definedName name="借入番号_25" localSheetId="12">#REF!</definedName>
    <definedName name="借入番号_25" localSheetId="5">#REF!</definedName>
    <definedName name="借入番号_25" localSheetId="10">#REF!</definedName>
    <definedName name="借入番号_25" localSheetId="2">#REF!</definedName>
    <definedName name="借入番号_25">#REF!</definedName>
    <definedName name="借入番号_26" localSheetId="3">#REF!</definedName>
    <definedName name="借入番号_26" localSheetId="9">#REF!</definedName>
    <definedName name="借入番号_26" localSheetId="6">#REF!</definedName>
    <definedName name="借入番号_26" localSheetId="11">#REF!</definedName>
    <definedName name="借入番号_26" localSheetId="4">#REF!</definedName>
    <definedName name="借入番号_26" localSheetId="12">#REF!</definedName>
    <definedName name="借入番号_26" localSheetId="5">#REF!</definedName>
    <definedName name="借入番号_26" localSheetId="10">#REF!</definedName>
    <definedName name="借入番号_26" localSheetId="2">#REF!</definedName>
    <definedName name="借入番号_26">#REF!</definedName>
    <definedName name="借入番号_27" localSheetId="3">#REF!</definedName>
    <definedName name="借入番号_27" localSheetId="9">#REF!</definedName>
    <definedName name="借入番号_27" localSheetId="6">#REF!</definedName>
    <definedName name="借入番号_27" localSheetId="11">#REF!</definedName>
    <definedName name="借入番号_27" localSheetId="4">#REF!</definedName>
    <definedName name="借入番号_27" localSheetId="12">#REF!</definedName>
    <definedName name="借入番号_27" localSheetId="5">#REF!</definedName>
    <definedName name="借入番号_27" localSheetId="10">#REF!</definedName>
    <definedName name="借入番号_27" localSheetId="2">#REF!</definedName>
    <definedName name="借入番号_27">#REF!</definedName>
    <definedName name="借入番号_28" localSheetId="3">#REF!</definedName>
    <definedName name="借入番号_28" localSheetId="9">#REF!</definedName>
    <definedName name="借入番号_28" localSheetId="6">#REF!</definedName>
    <definedName name="借入番号_28" localSheetId="11">#REF!</definedName>
    <definedName name="借入番号_28" localSheetId="4">#REF!</definedName>
    <definedName name="借入番号_28" localSheetId="12">#REF!</definedName>
    <definedName name="借入番号_28" localSheetId="5">#REF!</definedName>
    <definedName name="借入番号_28" localSheetId="10">#REF!</definedName>
    <definedName name="借入番号_28" localSheetId="2">#REF!</definedName>
    <definedName name="借入番号_28">#REF!</definedName>
    <definedName name="借入番号_29" localSheetId="3">#REF!</definedName>
    <definedName name="借入番号_29" localSheetId="9">#REF!</definedName>
    <definedName name="借入番号_29" localSheetId="6">#REF!</definedName>
    <definedName name="借入番号_29" localSheetId="11">#REF!</definedName>
    <definedName name="借入番号_29" localSheetId="4">#REF!</definedName>
    <definedName name="借入番号_29" localSheetId="12">#REF!</definedName>
    <definedName name="借入番号_29" localSheetId="5">#REF!</definedName>
    <definedName name="借入番号_29" localSheetId="10">#REF!</definedName>
    <definedName name="借入番号_29" localSheetId="2">#REF!</definedName>
    <definedName name="借入番号_29">#REF!</definedName>
    <definedName name="借入番号_3" localSheetId="3">#REF!</definedName>
    <definedName name="借入番号_3" localSheetId="9">#REF!</definedName>
    <definedName name="借入番号_3" localSheetId="6">#REF!</definedName>
    <definedName name="借入番号_3" localSheetId="11">#REF!</definedName>
    <definedName name="借入番号_3" localSheetId="4">#REF!</definedName>
    <definedName name="借入番号_3" localSheetId="12">#REF!</definedName>
    <definedName name="借入番号_3" localSheetId="5">#REF!</definedName>
    <definedName name="借入番号_3" localSheetId="10">#REF!</definedName>
    <definedName name="借入番号_3" localSheetId="2">#REF!</definedName>
    <definedName name="借入番号_3">#REF!</definedName>
    <definedName name="借入番号_30" localSheetId="3">#REF!</definedName>
    <definedName name="借入番号_30" localSheetId="9">#REF!</definedName>
    <definedName name="借入番号_30" localSheetId="6">#REF!</definedName>
    <definedName name="借入番号_30" localSheetId="11">#REF!</definedName>
    <definedName name="借入番号_30" localSheetId="4">#REF!</definedName>
    <definedName name="借入番号_30" localSheetId="12">#REF!</definedName>
    <definedName name="借入番号_30" localSheetId="5">#REF!</definedName>
    <definedName name="借入番号_30" localSheetId="10">#REF!</definedName>
    <definedName name="借入番号_30" localSheetId="2">#REF!</definedName>
    <definedName name="借入番号_30">#REF!</definedName>
    <definedName name="借入番号_31" localSheetId="3">#REF!</definedName>
    <definedName name="借入番号_31" localSheetId="9">#REF!</definedName>
    <definedName name="借入番号_31" localSheetId="6">#REF!</definedName>
    <definedName name="借入番号_31" localSheetId="11">#REF!</definedName>
    <definedName name="借入番号_31" localSheetId="4">#REF!</definedName>
    <definedName name="借入番号_31" localSheetId="12">#REF!</definedName>
    <definedName name="借入番号_31" localSheetId="5">#REF!</definedName>
    <definedName name="借入番号_31" localSheetId="10">#REF!</definedName>
    <definedName name="借入番号_31" localSheetId="2">#REF!</definedName>
    <definedName name="借入番号_31">#REF!</definedName>
    <definedName name="借入番号_32" localSheetId="3">#REF!</definedName>
    <definedName name="借入番号_32" localSheetId="9">#REF!</definedName>
    <definedName name="借入番号_32" localSheetId="6">#REF!</definedName>
    <definedName name="借入番号_32" localSheetId="11">#REF!</definedName>
    <definedName name="借入番号_32" localSheetId="4">#REF!</definedName>
    <definedName name="借入番号_32" localSheetId="12">#REF!</definedName>
    <definedName name="借入番号_32" localSheetId="5">#REF!</definedName>
    <definedName name="借入番号_32" localSheetId="10">#REF!</definedName>
    <definedName name="借入番号_32" localSheetId="2">#REF!</definedName>
    <definedName name="借入番号_32">#REF!</definedName>
    <definedName name="借入番号_4" localSheetId="3">#REF!</definedName>
    <definedName name="借入番号_4" localSheetId="9">#REF!</definedName>
    <definedName name="借入番号_4" localSheetId="6">#REF!</definedName>
    <definedName name="借入番号_4" localSheetId="11">#REF!</definedName>
    <definedName name="借入番号_4" localSheetId="4">#REF!</definedName>
    <definedName name="借入番号_4" localSheetId="12">#REF!</definedName>
    <definedName name="借入番号_4" localSheetId="5">#REF!</definedName>
    <definedName name="借入番号_4" localSheetId="10">#REF!</definedName>
    <definedName name="借入番号_4" localSheetId="2">#REF!</definedName>
    <definedName name="借入番号_4">#REF!</definedName>
    <definedName name="借入番号_5" localSheetId="3">#REF!</definedName>
    <definedName name="借入番号_5" localSheetId="9">#REF!</definedName>
    <definedName name="借入番号_5" localSheetId="6">#REF!</definedName>
    <definedName name="借入番号_5" localSheetId="11">#REF!</definedName>
    <definedName name="借入番号_5" localSheetId="4">#REF!</definedName>
    <definedName name="借入番号_5" localSheetId="12">#REF!</definedName>
    <definedName name="借入番号_5" localSheetId="5">#REF!</definedName>
    <definedName name="借入番号_5" localSheetId="10">#REF!</definedName>
    <definedName name="借入番号_5" localSheetId="2">#REF!</definedName>
    <definedName name="借入番号_5">#REF!</definedName>
    <definedName name="借入番号_6" localSheetId="3">#REF!</definedName>
    <definedName name="借入番号_6" localSheetId="9">#REF!</definedName>
    <definedName name="借入番号_6" localSheetId="6">#REF!</definedName>
    <definedName name="借入番号_6" localSheetId="11">#REF!</definedName>
    <definedName name="借入番号_6" localSheetId="4">#REF!</definedName>
    <definedName name="借入番号_6" localSheetId="12">#REF!</definedName>
    <definedName name="借入番号_6" localSheetId="5">#REF!</definedName>
    <definedName name="借入番号_6" localSheetId="10">#REF!</definedName>
    <definedName name="借入番号_6" localSheetId="2">#REF!</definedName>
    <definedName name="借入番号_6">#REF!</definedName>
    <definedName name="借入番号_7" localSheetId="3">#REF!</definedName>
    <definedName name="借入番号_7" localSheetId="9">#REF!</definedName>
    <definedName name="借入番号_7" localSheetId="6">#REF!</definedName>
    <definedName name="借入番号_7" localSheetId="11">#REF!</definedName>
    <definedName name="借入番号_7" localSheetId="4">#REF!</definedName>
    <definedName name="借入番号_7" localSheetId="12">#REF!</definedName>
    <definedName name="借入番号_7" localSheetId="5">#REF!</definedName>
    <definedName name="借入番号_7" localSheetId="10">#REF!</definedName>
    <definedName name="借入番号_7" localSheetId="2">#REF!</definedName>
    <definedName name="借入番号_7">#REF!</definedName>
    <definedName name="借入番号_8" localSheetId="3">#REF!</definedName>
    <definedName name="借入番号_8" localSheetId="9">#REF!</definedName>
    <definedName name="借入番号_8" localSheetId="6">#REF!</definedName>
    <definedName name="借入番号_8" localSheetId="11">#REF!</definedName>
    <definedName name="借入番号_8" localSheetId="4">#REF!</definedName>
    <definedName name="借入番号_8" localSheetId="12">#REF!</definedName>
    <definedName name="借入番号_8" localSheetId="5">#REF!</definedName>
    <definedName name="借入番号_8" localSheetId="10">#REF!</definedName>
    <definedName name="借入番号_8" localSheetId="2">#REF!</definedName>
    <definedName name="借入番号_8">#REF!</definedName>
    <definedName name="借入番号_9" localSheetId="3">#REF!</definedName>
    <definedName name="借入番号_9" localSheetId="9">#REF!</definedName>
    <definedName name="借入番号_9" localSheetId="6">#REF!</definedName>
    <definedName name="借入番号_9" localSheetId="11">#REF!</definedName>
    <definedName name="借入番号_9" localSheetId="4">#REF!</definedName>
    <definedName name="借入番号_9" localSheetId="12">#REF!</definedName>
    <definedName name="借入番号_9" localSheetId="5">#REF!</definedName>
    <definedName name="借入番号_9" localSheetId="10">#REF!</definedName>
    <definedName name="借入番号_9" localSheetId="2">#REF!</definedName>
    <definedName name="借入番号_9">#REF!</definedName>
    <definedName name="出力年度_1" localSheetId="3">#REF!</definedName>
    <definedName name="出力年度_1" localSheetId="9">#REF!</definedName>
    <definedName name="出力年度_1" localSheetId="6">#REF!</definedName>
    <definedName name="出力年度_1" localSheetId="11">#REF!</definedName>
    <definedName name="出力年度_1" localSheetId="4">#REF!</definedName>
    <definedName name="出力年度_1" localSheetId="12">#REF!</definedName>
    <definedName name="出力年度_1" localSheetId="5">#REF!</definedName>
    <definedName name="出力年度_1" localSheetId="10">#REF!</definedName>
    <definedName name="出力年度_1" localSheetId="2">#REF!</definedName>
    <definedName name="出力年度_1">#REF!</definedName>
    <definedName name="上位コード１" localSheetId="3">#REF!</definedName>
    <definedName name="上位コード１" localSheetId="9">#REF!</definedName>
    <definedName name="上位コード１" localSheetId="6">#REF!</definedName>
    <definedName name="上位コード１" localSheetId="11">#REF!</definedName>
    <definedName name="上位コード１" localSheetId="4">#REF!</definedName>
    <definedName name="上位コード１" localSheetId="12">#REF!</definedName>
    <definedName name="上位コード１" localSheetId="5">#REF!</definedName>
    <definedName name="上位コード１" localSheetId="10">#REF!</definedName>
    <definedName name="上位コード１" localSheetId="2">#REF!</definedName>
    <definedName name="上位コード１">#REF!</definedName>
    <definedName name="上位コード１略名" localSheetId="3">#REF!</definedName>
    <definedName name="上位コード１略名" localSheetId="9">#REF!</definedName>
    <definedName name="上位コード１略名" localSheetId="6">#REF!</definedName>
    <definedName name="上位コード１略名" localSheetId="11">#REF!</definedName>
    <definedName name="上位コード１略名" localSheetId="4">#REF!</definedName>
    <definedName name="上位コード１略名" localSheetId="12">#REF!</definedName>
    <definedName name="上位コード１略名" localSheetId="5">#REF!</definedName>
    <definedName name="上位コード１略名" localSheetId="10">#REF!</definedName>
    <definedName name="上位コード１略名" localSheetId="2">#REF!</definedName>
    <definedName name="上位コード１略名">#REF!</definedName>
    <definedName name="上位コード２" localSheetId="3">#REF!</definedName>
    <definedName name="上位コード２" localSheetId="9">#REF!</definedName>
    <definedName name="上位コード２" localSheetId="6">#REF!</definedName>
    <definedName name="上位コード２" localSheetId="11">#REF!</definedName>
    <definedName name="上位コード２" localSheetId="4">#REF!</definedName>
    <definedName name="上位コード２" localSheetId="12">#REF!</definedName>
    <definedName name="上位コード２" localSheetId="5">#REF!</definedName>
    <definedName name="上位コード２" localSheetId="10">#REF!</definedName>
    <definedName name="上位コード２" localSheetId="2">#REF!</definedName>
    <definedName name="上位コード２">#REF!</definedName>
    <definedName name="上位コード２略名" localSheetId="3">#REF!</definedName>
    <definedName name="上位コード２略名" localSheetId="9">#REF!</definedName>
    <definedName name="上位コード２略名" localSheetId="6">#REF!</definedName>
    <definedName name="上位コード２略名" localSheetId="11">#REF!</definedName>
    <definedName name="上位コード２略名" localSheetId="4">#REF!</definedName>
    <definedName name="上位コード２略名" localSheetId="12">#REF!</definedName>
    <definedName name="上位コード２略名" localSheetId="5">#REF!</definedName>
    <definedName name="上位コード２略名" localSheetId="10">#REF!</definedName>
    <definedName name="上位コード２略名" localSheetId="2">#REF!</definedName>
    <definedName name="上位コード２略名">#REF!</definedName>
    <definedName name="上位コード３" localSheetId="3">#REF!</definedName>
    <definedName name="上位コード３" localSheetId="9">#REF!</definedName>
    <definedName name="上位コード３" localSheetId="6">#REF!</definedName>
    <definedName name="上位コード３" localSheetId="11">#REF!</definedName>
    <definedName name="上位コード３" localSheetId="4">#REF!</definedName>
    <definedName name="上位コード３" localSheetId="12">#REF!</definedName>
    <definedName name="上位コード３" localSheetId="5">#REF!</definedName>
    <definedName name="上位コード３" localSheetId="10">#REF!</definedName>
    <definedName name="上位コード３" localSheetId="2">#REF!</definedName>
    <definedName name="上位コード３">#REF!</definedName>
    <definedName name="上位コード３略名" localSheetId="3">#REF!</definedName>
    <definedName name="上位コード３略名" localSheetId="9">#REF!</definedName>
    <definedName name="上位コード３略名" localSheetId="6">#REF!</definedName>
    <definedName name="上位コード３略名" localSheetId="11">#REF!</definedName>
    <definedName name="上位コード３略名" localSheetId="4">#REF!</definedName>
    <definedName name="上位コード３略名" localSheetId="12">#REF!</definedName>
    <definedName name="上位コード３略名" localSheetId="5">#REF!</definedName>
    <definedName name="上位コード３略名" localSheetId="10">#REF!</definedName>
    <definedName name="上位コード３略名" localSheetId="2">#REF!</definedName>
    <definedName name="上位コード３略名">#REF!</definedName>
    <definedName name="上位コードタイトル１" localSheetId="3">#REF!</definedName>
    <definedName name="上位コードタイトル１" localSheetId="9">#REF!</definedName>
    <definedName name="上位コードタイトル１" localSheetId="6">#REF!</definedName>
    <definedName name="上位コードタイトル１" localSheetId="11">#REF!</definedName>
    <definedName name="上位コードタイトル１" localSheetId="4">#REF!</definedName>
    <definedName name="上位コードタイトル１" localSheetId="12">#REF!</definedName>
    <definedName name="上位コードタイトル１" localSheetId="5">#REF!</definedName>
    <definedName name="上位コードタイトル１" localSheetId="10">#REF!</definedName>
    <definedName name="上位コードタイトル１" localSheetId="2">#REF!</definedName>
    <definedName name="上位コードタイトル１">#REF!</definedName>
    <definedName name="上位コードタイトル２" localSheetId="3">#REF!</definedName>
    <definedName name="上位コードタイトル２" localSheetId="9">#REF!</definedName>
    <definedName name="上位コードタイトル２" localSheetId="6">#REF!</definedName>
    <definedName name="上位コードタイトル２" localSheetId="11">#REF!</definedName>
    <definedName name="上位コードタイトル２" localSheetId="4">#REF!</definedName>
    <definedName name="上位コードタイトル２" localSheetId="12">#REF!</definedName>
    <definedName name="上位コードタイトル２" localSheetId="5">#REF!</definedName>
    <definedName name="上位コードタイトル２" localSheetId="10">#REF!</definedName>
    <definedName name="上位コードタイトル２" localSheetId="2">#REF!</definedName>
    <definedName name="上位コードタイトル２">#REF!</definedName>
    <definedName name="上位コードタイトル３" localSheetId="3">#REF!</definedName>
    <definedName name="上位コードタイトル３" localSheetId="9">#REF!</definedName>
    <definedName name="上位コードタイトル３" localSheetId="6">#REF!</definedName>
    <definedName name="上位コードタイトル３" localSheetId="11">#REF!</definedName>
    <definedName name="上位コードタイトル３" localSheetId="4">#REF!</definedName>
    <definedName name="上位コードタイトル３" localSheetId="12">#REF!</definedName>
    <definedName name="上位コードタイトル３" localSheetId="5">#REF!</definedName>
    <definedName name="上位コードタイトル３" localSheetId="10">#REF!</definedName>
    <definedName name="上位コードタイトル３" localSheetId="2">#REF!</definedName>
    <definedName name="上位コードタイトル３">#REF!</definedName>
    <definedName name="条件許可年度開始_1" localSheetId="3">#REF!</definedName>
    <definedName name="条件許可年度開始_1" localSheetId="9">#REF!</definedName>
    <definedName name="条件許可年度開始_1" localSheetId="6">#REF!</definedName>
    <definedName name="条件許可年度開始_1" localSheetId="11">#REF!</definedName>
    <definedName name="条件許可年度開始_1" localSheetId="4">#REF!</definedName>
    <definedName name="条件許可年度開始_1" localSheetId="12">#REF!</definedName>
    <definedName name="条件許可年度開始_1" localSheetId="5">#REF!</definedName>
    <definedName name="条件許可年度開始_1" localSheetId="10">#REF!</definedName>
    <definedName name="条件許可年度開始_1" localSheetId="2">#REF!</definedName>
    <definedName name="条件許可年度開始_1">#REF!</definedName>
    <definedName name="条件許可年度終了_1" localSheetId="3">#REF!</definedName>
    <definedName name="条件許可年度終了_1" localSheetId="9">#REF!</definedName>
    <definedName name="条件許可年度終了_1" localSheetId="6">#REF!</definedName>
    <definedName name="条件許可年度終了_1" localSheetId="11">#REF!</definedName>
    <definedName name="条件許可年度終了_1" localSheetId="4">#REF!</definedName>
    <definedName name="条件許可年度終了_1" localSheetId="12">#REF!</definedName>
    <definedName name="条件許可年度終了_1" localSheetId="5">#REF!</definedName>
    <definedName name="条件許可年度終了_1" localSheetId="10">#REF!</definedName>
    <definedName name="条件許可年度終了_1" localSheetId="2">#REF!</definedName>
    <definedName name="条件許可年度終了_1">#REF!</definedName>
    <definedName name="条件借入年度開始_1" localSheetId="3">#REF!</definedName>
    <definedName name="条件借入年度開始_1" localSheetId="9">#REF!</definedName>
    <definedName name="条件借入年度開始_1" localSheetId="6">#REF!</definedName>
    <definedName name="条件借入年度開始_1" localSheetId="11">#REF!</definedName>
    <definedName name="条件借入年度開始_1" localSheetId="4">#REF!</definedName>
    <definedName name="条件借入年度開始_1" localSheetId="12">#REF!</definedName>
    <definedName name="条件借入年度開始_1" localSheetId="5">#REF!</definedName>
    <definedName name="条件借入年度開始_1" localSheetId="10">#REF!</definedName>
    <definedName name="条件借入年度開始_1" localSheetId="2">#REF!</definedName>
    <definedName name="条件借入年度開始_1">#REF!</definedName>
    <definedName name="条件借入年度終了_1" localSheetId="3">#REF!</definedName>
    <definedName name="条件借入年度終了_1" localSheetId="9">#REF!</definedName>
    <definedName name="条件借入年度終了_1" localSheetId="6">#REF!</definedName>
    <definedName name="条件借入年度終了_1" localSheetId="11">#REF!</definedName>
    <definedName name="条件借入年度終了_1" localSheetId="4">#REF!</definedName>
    <definedName name="条件借入年度終了_1" localSheetId="12">#REF!</definedName>
    <definedName name="条件借入年度終了_1" localSheetId="5">#REF!</definedName>
    <definedName name="条件借入年度終了_1" localSheetId="10">#REF!</definedName>
    <definedName name="条件借入年度終了_1" localSheetId="2">#REF!</definedName>
    <definedName name="条件借入年度終了_1">#REF!</definedName>
    <definedName name="条件台帳分類_1" localSheetId="3">#REF!</definedName>
    <definedName name="条件台帳分類_1" localSheetId="9">#REF!</definedName>
    <definedName name="条件台帳分類_1" localSheetId="6">#REF!</definedName>
    <definedName name="条件台帳分類_1" localSheetId="11">#REF!</definedName>
    <definedName name="条件台帳分類_1" localSheetId="4">#REF!</definedName>
    <definedName name="条件台帳分類_1" localSheetId="12">#REF!</definedName>
    <definedName name="条件台帳分類_1" localSheetId="5">#REF!</definedName>
    <definedName name="条件台帳分類_1" localSheetId="10">#REF!</definedName>
    <definedName name="条件台帳分類_1" localSheetId="2">#REF!</definedName>
    <definedName name="条件台帳分類_1">#REF!</definedName>
    <definedName name="条件台帳分類略名_1" localSheetId="3">#REF!</definedName>
    <definedName name="条件台帳分類略名_1" localSheetId="9">#REF!</definedName>
    <definedName name="条件台帳分類略名_1" localSheetId="6">#REF!</definedName>
    <definedName name="条件台帳分類略名_1" localSheetId="11">#REF!</definedName>
    <definedName name="条件台帳分類略名_1" localSheetId="4">#REF!</definedName>
    <definedName name="条件台帳分類略名_1" localSheetId="12">#REF!</definedName>
    <definedName name="条件台帳分類略名_1" localSheetId="5">#REF!</definedName>
    <definedName name="条件台帳分類略名_1" localSheetId="10">#REF!</definedName>
    <definedName name="条件台帳分類略名_1" localSheetId="2">#REF!</definedName>
    <definedName name="条件台帳分類略名_1">#REF!</definedName>
    <definedName name="前年度末残_1" localSheetId="3">#REF!</definedName>
    <definedName name="前年度末残_1" localSheetId="9">#REF!</definedName>
    <definedName name="前年度末残_1" localSheetId="6">#REF!</definedName>
    <definedName name="前年度末残_1" localSheetId="11">#REF!</definedName>
    <definedName name="前年度末残_1" localSheetId="4">#REF!</definedName>
    <definedName name="前年度末残_1" localSheetId="12">#REF!</definedName>
    <definedName name="前年度末残_1" localSheetId="5">#REF!</definedName>
    <definedName name="前年度末残_1" localSheetId="10">#REF!</definedName>
    <definedName name="前年度末残_1" localSheetId="2">#REF!</definedName>
    <definedName name="前年度末残_1">#REF!</definedName>
    <definedName name="前年度末残_10" localSheetId="3">#REF!</definedName>
    <definedName name="前年度末残_10" localSheetId="9">#REF!</definedName>
    <definedName name="前年度末残_10" localSheetId="6">#REF!</definedName>
    <definedName name="前年度末残_10" localSheetId="11">#REF!</definedName>
    <definedName name="前年度末残_10" localSheetId="4">#REF!</definedName>
    <definedName name="前年度末残_10" localSheetId="12">#REF!</definedName>
    <definedName name="前年度末残_10" localSheetId="5">#REF!</definedName>
    <definedName name="前年度末残_10" localSheetId="10">#REF!</definedName>
    <definedName name="前年度末残_10" localSheetId="2">#REF!</definedName>
    <definedName name="前年度末残_10">#REF!</definedName>
    <definedName name="前年度末残_11" localSheetId="3">#REF!</definedName>
    <definedName name="前年度末残_11" localSheetId="9">#REF!</definedName>
    <definedName name="前年度末残_11" localSheetId="6">#REF!</definedName>
    <definedName name="前年度末残_11" localSheetId="11">#REF!</definedName>
    <definedName name="前年度末残_11" localSheetId="4">#REF!</definedName>
    <definedName name="前年度末残_11" localSheetId="12">#REF!</definedName>
    <definedName name="前年度末残_11" localSheetId="5">#REF!</definedName>
    <definedName name="前年度末残_11" localSheetId="10">#REF!</definedName>
    <definedName name="前年度末残_11" localSheetId="2">#REF!</definedName>
    <definedName name="前年度末残_11">#REF!</definedName>
    <definedName name="前年度末残_12" localSheetId="3">#REF!</definedName>
    <definedName name="前年度末残_12" localSheetId="9">#REF!</definedName>
    <definedName name="前年度末残_12" localSheetId="6">#REF!</definedName>
    <definedName name="前年度末残_12" localSheetId="11">#REF!</definedName>
    <definedName name="前年度末残_12" localSheetId="4">#REF!</definedName>
    <definedName name="前年度末残_12" localSheetId="12">#REF!</definedName>
    <definedName name="前年度末残_12" localSheetId="5">#REF!</definedName>
    <definedName name="前年度末残_12" localSheetId="10">#REF!</definedName>
    <definedName name="前年度末残_12" localSheetId="2">#REF!</definedName>
    <definedName name="前年度末残_12">#REF!</definedName>
    <definedName name="前年度末残_13" localSheetId="3">#REF!</definedName>
    <definedName name="前年度末残_13" localSheetId="9">#REF!</definedName>
    <definedName name="前年度末残_13" localSheetId="6">#REF!</definedName>
    <definedName name="前年度末残_13" localSheetId="11">#REF!</definedName>
    <definedName name="前年度末残_13" localSheetId="4">#REF!</definedName>
    <definedName name="前年度末残_13" localSheetId="12">#REF!</definedName>
    <definedName name="前年度末残_13" localSheetId="5">#REF!</definedName>
    <definedName name="前年度末残_13" localSheetId="10">#REF!</definedName>
    <definedName name="前年度末残_13" localSheetId="2">#REF!</definedName>
    <definedName name="前年度末残_13">#REF!</definedName>
    <definedName name="前年度末残_14" localSheetId="3">#REF!</definedName>
    <definedName name="前年度末残_14" localSheetId="9">#REF!</definedName>
    <definedName name="前年度末残_14" localSheetId="6">#REF!</definedName>
    <definedName name="前年度末残_14" localSheetId="11">#REF!</definedName>
    <definedName name="前年度末残_14" localSheetId="4">#REF!</definedName>
    <definedName name="前年度末残_14" localSheetId="12">#REF!</definedName>
    <definedName name="前年度末残_14" localSheetId="5">#REF!</definedName>
    <definedName name="前年度末残_14" localSheetId="10">#REF!</definedName>
    <definedName name="前年度末残_14" localSheetId="2">#REF!</definedName>
    <definedName name="前年度末残_14">#REF!</definedName>
    <definedName name="前年度末残_15" localSheetId="3">#REF!</definedName>
    <definedName name="前年度末残_15" localSheetId="9">#REF!</definedName>
    <definedName name="前年度末残_15" localSheetId="6">#REF!</definedName>
    <definedName name="前年度末残_15" localSheetId="11">#REF!</definedName>
    <definedName name="前年度末残_15" localSheetId="4">#REF!</definedName>
    <definedName name="前年度末残_15" localSheetId="12">#REF!</definedName>
    <definedName name="前年度末残_15" localSheetId="5">#REF!</definedName>
    <definedName name="前年度末残_15" localSheetId="10">#REF!</definedName>
    <definedName name="前年度末残_15" localSheetId="2">#REF!</definedName>
    <definedName name="前年度末残_15">#REF!</definedName>
    <definedName name="前年度末残_16" localSheetId="3">#REF!</definedName>
    <definedName name="前年度末残_16" localSheetId="9">#REF!</definedName>
    <definedName name="前年度末残_16" localSheetId="6">#REF!</definedName>
    <definedName name="前年度末残_16" localSheetId="11">#REF!</definedName>
    <definedName name="前年度末残_16" localSheetId="4">#REF!</definedName>
    <definedName name="前年度末残_16" localSheetId="12">#REF!</definedName>
    <definedName name="前年度末残_16" localSheetId="5">#REF!</definedName>
    <definedName name="前年度末残_16" localSheetId="10">#REF!</definedName>
    <definedName name="前年度末残_16" localSheetId="2">#REF!</definedName>
    <definedName name="前年度末残_16">#REF!</definedName>
    <definedName name="前年度末残_17" localSheetId="3">#REF!</definedName>
    <definedName name="前年度末残_17" localSheetId="9">#REF!</definedName>
    <definedName name="前年度末残_17" localSheetId="6">#REF!</definedName>
    <definedName name="前年度末残_17" localSheetId="11">#REF!</definedName>
    <definedName name="前年度末残_17" localSheetId="4">#REF!</definedName>
    <definedName name="前年度末残_17" localSheetId="12">#REF!</definedName>
    <definedName name="前年度末残_17" localSheetId="5">#REF!</definedName>
    <definedName name="前年度末残_17" localSheetId="10">#REF!</definedName>
    <definedName name="前年度末残_17" localSheetId="2">#REF!</definedName>
    <definedName name="前年度末残_17">#REF!</definedName>
    <definedName name="前年度末残_18" localSheetId="3">#REF!</definedName>
    <definedName name="前年度末残_18" localSheetId="9">#REF!</definedName>
    <definedName name="前年度末残_18" localSheetId="6">#REF!</definedName>
    <definedName name="前年度末残_18" localSheetId="11">#REF!</definedName>
    <definedName name="前年度末残_18" localSheetId="4">#REF!</definedName>
    <definedName name="前年度末残_18" localSheetId="12">#REF!</definedName>
    <definedName name="前年度末残_18" localSheetId="5">#REF!</definedName>
    <definedName name="前年度末残_18" localSheetId="10">#REF!</definedName>
    <definedName name="前年度末残_18" localSheetId="2">#REF!</definedName>
    <definedName name="前年度末残_18">#REF!</definedName>
    <definedName name="前年度末残_19" localSheetId="3">#REF!</definedName>
    <definedName name="前年度末残_19" localSheetId="9">#REF!</definedName>
    <definedName name="前年度末残_19" localSheetId="6">#REF!</definedName>
    <definedName name="前年度末残_19" localSheetId="11">#REF!</definedName>
    <definedName name="前年度末残_19" localSheetId="4">#REF!</definedName>
    <definedName name="前年度末残_19" localSheetId="12">#REF!</definedName>
    <definedName name="前年度末残_19" localSheetId="5">#REF!</definedName>
    <definedName name="前年度末残_19" localSheetId="10">#REF!</definedName>
    <definedName name="前年度末残_19" localSheetId="2">#REF!</definedName>
    <definedName name="前年度末残_19">#REF!</definedName>
    <definedName name="前年度末残_2" localSheetId="3">#REF!</definedName>
    <definedName name="前年度末残_2" localSheetId="9">#REF!</definedName>
    <definedName name="前年度末残_2" localSheetId="6">#REF!</definedName>
    <definedName name="前年度末残_2" localSheetId="11">#REF!</definedName>
    <definedName name="前年度末残_2" localSheetId="4">#REF!</definedName>
    <definedName name="前年度末残_2" localSheetId="12">#REF!</definedName>
    <definedName name="前年度末残_2" localSheetId="5">#REF!</definedName>
    <definedName name="前年度末残_2" localSheetId="10">#REF!</definedName>
    <definedName name="前年度末残_2" localSheetId="2">#REF!</definedName>
    <definedName name="前年度末残_2">#REF!</definedName>
    <definedName name="前年度末残_20" localSheetId="3">#REF!</definedName>
    <definedName name="前年度末残_20" localSheetId="9">#REF!</definedName>
    <definedName name="前年度末残_20" localSheetId="6">#REF!</definedName>
    <definedName name="前年度末残_20" localSheetId="11">#REF!</definedName>
    <definedName name="前年度末残_20" localSheetId="4">#REF!</definedName>
    <definedName name="前年度末残_20" localSheetId="12">#REF!</definedName>
    <definedName name="前年度末残_20" localSheetId="5">#REF!</definedName>
    <definedName name="前年度末残_20" localSheetId="10">#REF!</definedName>
    <definedName name="前年度末残_20" localSheetId="2">#REF!</definedName>
    <definedName name="前年度末残_20">#REF!</definedName>
    <definedName name="前年度末残_21" localSheetId="3">#REF!</definedName>
    <definedName name="前年度末残_21" localSheetId="9">#REF!</definedName>
    <definedName name="前年度末残_21" localSheetId="6">#REF!</definedName>
    <definedName name="前年度末残_21" localSheetId="11">#REF!</definedName>
    <definedName name="前年度末残_21" localSheetId="4">#REF!</definedName>
    <definedName name="前年度末残_21" localSheetId="12">#REF!</definedName>
    <definedName name="前年度末残_21" localSheetId="5">#REF!</definedName>
    <definedName name="前年度末残_21" localSheetId="10">#REF!</definedName>
    <definedName name="前年度末残_21" localSheetId="2">#REF!</definedName>
    <definedName name="前年度末残_21">#REF!</definedName>
    <definedName name="前年度末残_22" localSheetId="3">#REF!</definedName>
    <definedName name="前年度末残_22" localSheetId="9">#REF!</definedName>
    <definedName name="前年度末残_22" localSheetId="6">#REF!</definedName>
    <definedName name="前年度末残_22" localSheetId="11">#REF!</definedName>
    <definedName name="前年度末残_22" localSheetId="4">#REF!</definedName>
    <definedName name="前年度末残_22" localSheetId="12">#REF!</definedName>
    <definedName name="前年度末残_22" localSheetId="5">#REF!</definedName>
    <definedName name="前年度末残_22" localSheetId="10">#REF!</definedName>
    <definedName name="前年度末残_22" localSheetId="2">#REF!</definedName>
    <definedName name="前年度末残_22">#REF!</definedName>
    <definedName name="前年度末残_23" localSheetId="3">#REF!</definedName>
    <definedName name="前年度末残_23" localSheetId="9">#REF!</definedName>
    <definedName name="前年度末残_23" localSheetId="6">#REF!</definedName>
    <definedName name="前年度末残_23" localSheetId="11">#REF!</definedName>
    <definedName name="前年度末残_23" localSheetId="4">#REF!</definedName>
    <definedName name="前年度末残_23" localSheetId="12">#REF!</definedName>
    <definedName name="前年度末残_23" localSheetId="5">#REF!</definedName>
    <definedName name="前年度末残_23" localSheetId="10">#REF!</definedName>
    <definedName name="前年度末残_23" localSheetId="2">#REF!</definedName>
    <definedName name="前年度末残_23">#REF!</definedName>
    <definedName name="前年度末残_24" localSheetId="3">#REF!</definedName>
    <definedName name="前年度末残_24" localSheetId="9">#REF!</definedName>
    <definedName name="前年度末残_24" localSheetId="6">#REF!</definedName>
    <definedName name="前年度末残_24" localSheetId="11">#REF!</definedName>
    <definedName name="前年度末残_24" localSheetId="4">#REF!</definedName>
    <definedName name="前年度末残_24" localSheetId="12">#REF!</definedName>
    <definedName name="前年度末残_24" localSheetId="5">#REF!</definedName>
    <definedName name="前年度末残_24" localSheetId="10">#REF!</definedName>
    <definedName name="前年度末残_24" localSheetId="2">#REF!</definedName>
    <definedName name="前年度末残_24">#REF!</definedName>
    <definedName name="前年度末残_25" localSheetId="3">#REF!</definedName>
    <definedName name="前年度末残_25" localSheetId="9">#REF!</definedName>
    <definedName name="前年度末残_25" localSheetId="6">#REF!</definedName>
    <definedName name="前年度末残_25" localSheetId="11">#REF!</definedName>
    <definedName name="前年度末残_25" localSheetId="4">#REF!</definedName>
    <definedName name="前年度末残_25" localSheetId="12">#REF!</definedName>
    <definedName name="前年度末残_25" localSheetId="5">#REF!</definedName>
    <definedName name="前年度末残_25" localSheetId="10">#REF!</definedName>
    <definedName name="前年度末残_25" localSheetId="2">#REF!</definedName>
    <definedName name="前年度末残_25">#REF!</definedName>
    <definedName name="前年度末残_26" localSheetId="3">#REF!</definedName>
    <definedName name="前年度末残_26" localSheetId="9">#REF!</definedName>
    <definedName name="前年度末残_26" localSheetId="6">#REF!</definedName>
    <definedName name="前年度末残_26" localSheetId="11">#REF!</definedName>
    <definedName name="前年度末残_26" localSheetId="4">#REF!</definedName>
    <definedName name="前年度末残_26" localSheetId="12">#REF!</definedName>
    <definedName name="前年度末残_26" localSheetId="5">#REF!</definedName>
    <definedName name="前年度末残_26" localSheetId="10">#REF!</definedName>
    <definedName name="前年度末残_26" localSheetId="2">#REF!</definedName>
    <definedName name="前年度末残_26">#REF!</definedName>
    <definedName name="前年度末残_27" localSheetId="3">#REF!</definedName>
    <definedName name="前年度末残_27" localSheetId="9">#REF!</definedName>
    <definedName name="前年度末残_27" localSheetId="6">#REF!</definedName>
    <definedName name="前年度末残_27" localSheetId="11">#REF!</definedName>
    <definedName name="前年度末残_27" localSheetId="4">#REF!</definedName>
    <definedName name="前年度末残_27" localSheetId="12">#REF!</definedName>
    <definedName name="前年度末残_27" localSheetId="5">#REF!</definedName>
    <definedName name="前年度末残_27" localSheetId="10">#REF!</definedName>
    <definedName name="前年度末残_27" localSheetId="2">#REF!</definedName>
    <definedName name="前年度末残_27">#REF!</definedName>
    <definedName name="前年度末残_28" localSheetId="3">#REF!</definedName>
    <definedName name="前年度末残_28" localSheetId="9">#REF!</definedName>
    <definedName name="前年度末残_28" localSheetId="6">#REF!</definedName>
    <definedName name="前年度末残_28" localSheetId="11">#REF!</definedName>
    <definedName name="前年度末残_28" localSheetId="4">#REF!</definedName>
    <definedName name="前年度末残_28" localSheetId="12">#REF!</definedName>
    <definedName name="前年度末残_28" localSheetId="5">#REF!</definedName>
    <definedName name="前年度末残_28" localSheetId="10">#REF!</definedName>
    <definedName name="前年度末残_28" localSheetId="2">#REF!</definedName>
    <definedName name="前年度末残_28">#REF!</definedName>
    <definedName name="前年度末残_29" localSheetId="3">#REF!</definedName>
    <definedName name="前年度末残_29" localSheetId="9">#REF!</definedName>
    <definedName name="前年度末残_29" localSheetId="6">#REF!</definedName>
    <definedName name="前年度末残_29" localSheetId="11">#REF!</definedName>
    <definedName name="前年度末残_29" localSheetId="4">#REF!</definedName>
    <definedName name="前年度末残_29" localSheetId="12">#REF!</definedName>
    <definedName name="前年度末残_29" localSheetId="5">#REF!</definedName>
    <definedName name="前年度末残_29" localSheetId="10">#REF!</definedName>
    <definedName name="前年度末残_29" localSheetId="2">#REF!</definedName>
    <definedName name="前年度末残_29">#REF!</definedName>
    <definedName name="前年度末残_3" localSheetId="3">#REF!</definedName>
    <definedName name="前年度末残_3" localSheetId="9">#REF!</definedName>
    <definedName name="前年度末残_3" localSheetId="6">#REF!</definedName>
    <definedName name="前年度末残_3" localSheetId="11">#REF!</definedName>
    <definedName name="前年度末残_3" localSheetId="4">#REF!</definedName>
    <definedName name="前年度末残_3" localSheetId="12">#REF!</definedName>
    <definedName name="前年度末残_3" localSheetId="5">#REF!</definedName>
    <definedName name="前年度末残_3" localSheetId="10">#REF!</definedName>
    <definedName name="前年度末残_3" localSheetId="2">#REF!</definedName>
    <definedName name="前年度末残_3">#REF!</definedName>
    <definedName name="前年度末残_30" localSheetId="3">#REF!</definedName>
    <definedName name="前年度末残_30" localSheetId="9">#REF!</definedName>
    <definedName name="前年度末残_30" localSheetId="6">#REF!</definedName>
    <definedName name="前年度末残_30" localSheetId="11">#REF!</definedName>
    <definedName name="前年度末残_30" localSheetId="4">#REF!</definedName>
    <definedName name="前年度末残_30" localSheetId="12">#REF!</definedName>
    <definedName name="前年度末残_30" localSheetId="5">#REF!</definedName>
    <definedName name="前年度末残_30" localSheetId="10">#REF!</definedName>
    <definedName name="前年度末残_30" localSheetId="2">#REF!</definedName>
    <definedName name="前年度末残_30">#REF!</definedName>
    <definedName name="前年度末残_31" localSheetId="3">#REF!</definedName>
    <definedName name="前年度末残_31" localSheetId="9">#REF!</definedName>
    <definedName name="前年度末残_31" localSheetId="6">#REF!</definedName>
    <definedName name="前年度末残_31" localSheetId="11">#REF!</definedName>
    <definedName name="前年度末残_31" localSheetId="4">#REF!</definedName>
    <definedName name="前年度末残_31" localSheetId="12">#REF!</definedName>
    <definedName name="前年度末残_31" localSheetId="5">#REF!</definedName>
    <definedName name="前年度末残_31" localSheetId="10">#REF!</definedName>
    <definedName name="前年度末残_31" localSheetId="2">#REF!</definedName>
    <definedName name="前年度末残_31">#REF!</definedName>
    <definedName name="前年度末残_32" localSheetId="3">#REF!</definedName>
    <definedName name="前年度末残_32" localSheetId="9">#REF!</definedName>
    <definedName name="前年度末残_32" localSheetId="6">#REF!</definedName>
    <definedName name="前年度末残_32" localSheetId="11">#REF!</definedName>
    <definedName name="前年度末残_32" localSheetId="4">#REF!</definedName>
    <definedName name="前年度末残_32" localSheetId="12">#REF!</definedName>
    <definedName name="前年度末残_32" localSheetId="5">#REF!</definedName>
    <definedName name="前年度末残_32" localSheetId="10">#REF!</definedName>
    <definedName name="前年度末残_32" localSheetId="2">#REF!</definedName>
    <definedName name="前年度末残_32">#REF!</definedName>
    <definedName name="前年度末残_4" localSheetId="3">#REF!</definedName>
    <definedName name="前年度末残_4" localSheetId="9">#REF!</definedName>
    <definedName name="前年度末残_4" localSheetId="6">#REF!</definedName>
    <definedName name="前年度末残_4" localSheetId="11">#REF!</definedName>
    <definedName name="前年度末残_4" localSheetId="4">#REF!</definedName>
    <definedName name="前年度末残_4" localSheetId="12">#REF!</definedName>
    <definedName name="前年度末残_4" localSheetId="5">#REF!</definedName>
    <definedName name="前年度末残_4" localSheetId="10">#REF!</definedName>
    <definedName name="前年度末残_4" localSheetId="2">#REF!</definedName>
    <definedName name="前年度末残_4">#REF!</definedName>
    <definedName name="前年度末残_5" localSheetId="3">#REF!</definedName>
    <definedName name="前年度末残_5" localSheetId="9">#REF!</definedName>
    <definedName name="前年度末残_5" localSheetId="6">#REF!</definedName>
    <definedName name="前年度末残_5" localSheetId="11">#REF!</definedName>
    <definedName name="前年度末残_5" localSheetId="4">#REF!</definedName>
    <definedName name="前年度末残_5" localSheetId="12">#REF!</definedName>
    <definedName name="前年度末残_5" localSheetId="5">#REF!</definedName>
    <definedName name="前年度末残_5" localSheetId="10">#REF!</definedName>
    <definedName name="前年度末残_5" localSheetId="2">#REF!</definedName>
    <definedName name="前年度末残_5">#REF!</definedName>
    <definedName name="前年度末残_6" localSheetId="3">#REF!</definedName>
    <definedName name="前年度末残_6" localSheetId="9">#REF!</definedName>
    <definedName name="前年度末残_6" localSheetId="6">#REF!</definedName>
    <definedName name="前年度末残_6" localSheetId="11">#REF!</definedName>
    <definedName name="前年度末残_6" localSheetId="4">#REF!</definedName>
    <definedName name="前年度末残_6" localSheetId="12">#REF!</definedName>
    <definedName name="前年度末残_6" localSheetId="5">#REF!</definedName>
    <definedName name="前年度末残_6" localSheetId="10">#REF!</definedName>
    <definedName name="前年度末残_6" localSheetId="2">#REF!</definedName>
    <definedName name="前年度末残_6">#REF!</definedName>
    <definedName name="前年度末残_7" localSheetId="3">#REF!</definedName>
    <definedName name="前年度末残_7" localSheetId="9">#REF!</definedName>
    <definedName name="前年度末残_7" localSheetId="6">#REF!</definedName>
    <definedName name="前年度末残_7" localSheetId="11">#REF!</definedName>
    <definedName name="前年度末残_7" localSheetId="4">#REF!</definedName>
    <definedName name="前年度末残_7" localSheetId="12">#REF!</definedName>
    <definedName name="前年度末残_7" localSheetId="5">#REF!</definedName>
    <definedName name="前年度末残_7" localSheetId="10">#REF!</definedName>
    <definedName name="前年度末残_7" localSheetId="2">#REF!</definedName>
    <definedName name="前年度末残_7">#REF!</definedName>
    <definedName name="前年度末残_8" localSheetId="3">#REF!</definedName>
    <definedName name="前年度末残_8" localSheetId="9">#REF!</definedName>
    <definedName name="前年度末残_8" localSheetId="6">#REF!</definedName>
    <definedName name="前年度末残_8" localSheetId="11">#REF!</definedName>
    <definedName name="前年度末残_8" localSheetId="4">#REF!</definedName>
    <definedName name="前年度末残_8" localSheetId="12">#REF!</definedName>
    <definedName name="前年度末残_8" localSheetId="5">#REF!</definedName>
    <definedName name="前年度末残_8" localSheetId="10">#REF!</definedName>
    <definedName name="前年度末残_8" localSheetId="2">#REF!</definedName>
    <definedName name="前年度末残_8">#REF!</definedName>
    <definedName name="前年度末残_9" localSheetId="3">#REF!</definedName>
    <definedName name="前年度末残_9" localSheetId="9">#REF!</definedName>
    <definedName name="前年度末残_9" localSheetId="6">#REF!</definedName>
    <definedName name="前年度末残_9" localSheetId="11">#REF!</definedName>
    <definedName name="前年度末残_9" localSheetId="4">#REF!</definedName>
    <definedName name="前年度末残_9" localSheetId="12">#REF!</definedName>
    <definedName name="前年度末残_9" localSheetId="5">#REF!</definedName>
    <definedName name="前年度末残_9" localSheetId="10">#REF!</definedName>
    <definedName name="前年度末残_9" localSheetId="2">#REF!</definedName>
    <definedName name="前年度末残_9">#REF!</definedName>
    <definedName name="帳票タイトル" localSheetId="3">#REF!</definedName>
    <definedName name="帳票タイトル" localSheetId="9">#REF!</definedName>
    <definedName name="帳票タイトル" localSheetId="6">#REF!</definedName>
    <definedName name="帳票タイトル" localSheetId="11">#REF!</definedName>
    <definedName name="帳票タイトル" localSheetId="4">#REF!</definedName>
    <definedName name="帳票タイトル" localSheetId="12">#REF!</definedName>
    <definedName name="帳票タイトル" localSheetId="5">#REF!</definedName>
    <definedName name="帳票タイトル" localSheetId="10">#REF!</definedName>
    <definedName name="帳票タイトル" localSheetId="2">#REF!</definedName>
    <definedName name="帳票タイトル">#REF!</definedName>
    <definedName name="調書明細" localSheetId="3">#REF!</definedName>
    <definedName name="調書明細" localSheetId="9">#REF!</definedName>
    <definedName name="調書明細" localSheetId="6">#REF!</definedName>
    <definedName name="調書明細" localSheetId="11">#REF!</definedName>
    <definedName name="調書明細" localSheetId="4">#REF!</definedName>
    <definedName name="調書明細" localSheetId="12">#REF!</definedName>
    <definedName name="調書明細" localSheetId="5">#REF!</definedName>
    <definedName name="調書明細" localSheetId="10">#REF!</definedName>
    <definedName name="調書明細" localSheetId="2">#REF!</definedName>
    <definedName name="調書明細">#REF!</definedName>
    <definedName name="調書明細行_1" localSheetId="3">#REF!</definedName>
    <definedName name="調書明細行_1" localSheetId="9">#REF!</definedName>
    <definedName name="調書明細行_1" localSheetId="6">#REF!</definedName>
    <definedName name="調書明細行_1" localSheetId="11">#REF!</definedName>
    <definedName name="調書明細行_1" localSheetId="4">#REF!</definedName>
    <definedName name="調書明細行_1" localSheetId="12">#REF!</definedName>
    <definedName name="調書明細行_1" localSheetId="5">#REF!</definedName>
    <definedName name="調書明細行_1" localSheetId="10">#REF!</definedName>
    <definedName name="調書明細行_1" localSheetId="2">#REF!</definedName>
    <definedName name="調書明細行_1">#REF!</definedName>
    <definedName name="調書明細行_10" localSheetId="3">#REF!</definedName>
    <definedName name="調書明細行_10" localSheetId="9">#REF!</definedName>
    <definedName name="調書明細行_10" localSheetId="6">#REF!</definedName>
    <definedName name="調書明細行_10" localSheetId="11">#REF!</definedName>
    <definedName name="調書明細行_10" localSheetId="4">#REF!</definedName>
    <definedName name="調書明細行_10" localSheetId="12">#REF!</definedName>
    <definedName name="調書明細行_10" localSheetId="5">#REF!</definedName>
    <definedName name="調書明細行_10" localSheetId="10">#REF!</definedName>
    <definedName name="調書明細行_10" localSheetId="2">#REF!</definedName>
    <definedName name="調書明細行_10">#REF!</definedName>
    <definedName name="調書明細行_11" localSheetId="3">#REF!</definedName>
    <definedName name="調書明細行_11" localSheetId="9">#REF!</definedName>
    <definedName name="調書明細行_11" localSheetId="6">#REF!</definedName>
    <definedName name="調書明細行_11" localSheetId="11">#REF!</definedName>
    <definedName name="調書明細行_11" localSheetId="4">#REF!</definedName>
    <definedName name="調書明細行_11" localSheetId="12">#REF!</definedName>
    <definedName name="調書明細行_11" localSheetId="5">#REF!</definedName>
    <definedName name="調書明細行_11" localSheetId="10">#REF!</definedName>
    <definedName name="調書明細行_11" localSheetId="2">#REF!</definedName>
    <definedName name="調書明細行_11">#REF!</definedName>
    <definedName name="調書明細行_12" localSheetId="3">#REF!</definedName>
    <definedName name="調書明細行_12" localSheetId="9">#REF!</definedName>
    <definedName name="調書明細行_12" localSheetId="6">#REF!</definedName>
    <definedName name="調書明細行_12" localSheetId="11">#REF!</definedName>
    <definedName name="調書明細行_12" localSheetId="4">#REF!</definedName>
    <definedName name="調書明細行_12" localSheetId="12">#REF!</definedName>
    <definedName name="調書明細行_12" localSheetId="5">#REF!</definedName>
    <definedName name="調書明細行_12" localSheetId="10">#REF!</definedName>
    <definedName name="調書明細行_12" localSheetId="2">#REF!</definedName>
    <definedName name="調書明細行_12">#REF!</definedName>
    <definedName name="調書明細行_13" localSheetId="3">#REF!</definedName>
    <definedName name="調書明細行_13" localSheetId="9">#REF!</definedName>
    <definedName name="調書明細行_13" localSheetId="6">#REF!</definedName>
    <definedName name="調書明細行_13" localSheetId="11">#REF!</definedName>
    <definedName name="調書明細行_13" localSheetId="4">#REF!</definedName>
    <definedName name="調書明細行_13" localSheetId="12">#REF!</definedName>
    <definedName name="調書明細行_13" localSheetId="5">#REF!</definedName>
    <definedName name="調書明細行_13" localSheetId="10">#REF!</definedName>
    <definedName name="調書明細行_13" localSheetId="2">#REF!</definedName>
    <definedName name="調書明細行_13">#REF!</definedName>
    <definedName name="調書明細行_14" localSheetId="3">#REF!</definedName>
    <definedName name="調書明細行_14" localSheetId="9">#REF!</definedName>
    <definedName name="調書明細行_14" localSheetId="6">#REF!</definedName>
    <definedName name="調書明細行_14" localSheetId="11">#REF!</definedName>
    <definedName name="調書明細行_14" localSheetId="4">#REF!</definedName>
    <definedName name="調書明細行_14" localSheetId="12">#REF!</definedName>
    <definedName name="調書明細行_14" localSheetId="5">#REF!</definedName>
    <definedName name="調書明細行_14" localSheetId="10">#REF!</definedName>
    <definedName name="調書明細行_14" localSheetId="2">#REF!</definedName>
    <definedName name="調書明細行_14">#REF!</definedName>
    <definedName name="調書明細行_15" localSheetId="3">#REF!</definedName>
    <definedName name="調書明細行_15" localSheetId="9">#REF!</definedName>
    <definedName name="調書明細行_15" localSheetId="6">#REF!</definedName>
    <definedName name="調書明細行_15" localSheetId="11">#REF!</definedName>
    <definedName name="調書明細行_15" localSheetId="4">#REF!</definedName>
    <definedName name="調書明細行_15" localSheetId="12">#REF!</definedName>
    <definedName name="調書明細行_15" localSheetId="5">#REF!</definedName>
    <definedName name="調書明細行_15" localSheetId="10">#REF!</definedName>
    <definedName name="調書明細行_15" localSheetId="2">#REF!</definedName>
    <definedName name="調書明細行_15">#REF!</definedName>
    <definedName name="調書明細行_16" localSheetId="3">#REF!</definedName>
    <definedName name="調書明細行_16" localSheetId="9">#REF!</definedName>
    <definedName name="調書明細行_16" localSheetId="6">#REF!</definedName>
    <definedName name="調書明細行_16" localSheetId="11">#REF!</definedName>
    <definedName name="調書明細行_16" localSheetId="4">#REF!</definedName>
    <definedName name="調書明細行_16" localSheetId="12">#REF!</definedName>
    <definedName name="調書明細行_16" localSheetId="5">#REF!</definedName>
    <definedName name="調書明細行_16" localSheetId="10">#REF!</definedName>
    <definedName name="調書明細行_16" localSheetId="2">#REF!</definedName>
    <definedName name="調書明細行_16">#REF!</definedName>
    <definedName name="調書明細行_17" localSheetId="3">#REF!</definedName>
    <definedName name="調書明細行_17" localSheetId="9">#REF!</definedName>
    <definedName name="調書明細行_17" localSheetId="6">#REF!</definedName>
    <definedName name="調書明細行_17" localSheetId="11">#REF!</definedName>
    <definedName name="調書明細行_17" localSheetId="4">#REF!</definedName>
    <definedName name="調書明細行_17" localSheetId="12">#REF!</definedName>
    <definedName name="調書明細行_17" localSheetId="5">#REF!</definedName>
    <definedName name="調書明細行_17" localSheetId="10">#REF!</definedName>
    <definedName name="調書明細行_17" localSheetId="2">#REF!</definedName>
    <definedName name="調書明細行_17">#REF!</definedName>
    <definedName name="調書明細行_18" localSheetId="3">#REF!</definedName>
    <definedName name="調書明細行_18" localSheetId="9">#REF!</definedName>
    <definedName name="調書明細行_18" localSheetId="6">#REF!</definedName>
    <definedName name="調書明細行_18" localSheetId="11">#REF!</definedName>
    <definedName name="調書明細行_18" localSheetId="4">#REF!</definedName>
    <definedName name="調書明細行_18" localSheetId="12">#REF!</definedName>
    <definedName name="調書明細行_18" localSheetId="5">#REF!</definedName>
    <definedName name="調書明細行_18" localSheetId="10">#REF!</definedName>
    <definedName name="調書明細行_18" localSheetId="2">#REF!</definedName>
    <definedName name="調書明細行_18">#REF!</definedName>
    <definedName name="調書明細行_19" localSheetId="3">#REF!</definedName>
    <definedName name="調書明細行_19" localSheetId="9">#REF!</definedName>
    <definedName name="調書明細行_19" localSheetId="6">#REF!</definedName>
    <definedName name="調書明細行_19" localSheetId="11">#REF!</definedName>
    <definedName name="調書明細行_19" localSheetId="4">#REF!</definedName>
    <definedName name="調書明細行_19" localSheetId="12">#REF!</definedName>
    <definedName name="調書明細行_19" localSheetId="5">#REF!</definedName>
    <definedName name="調書明細行_19" localSheetId="10">#REF!</definedName>
    <definedName name="調書明細行_19" localSheetId="2">#REF!</definedName>
    <definedName name="調書明細行_19">#REF!</definedName>
    <definedName name="調書明細行_2" localSheetId="3">#REF!</definedName>
    <definedName name="調書明細行_2" localSheetId="9">#REF!</definedName>
    <definedName name="調書明細行_2" localSheetId="6">#REF!</definedName>
    <definedName name="調書明細行_2" localSheetId="11">#REF!</definedName>
    <definedName name="調書明細行_2" localSheetId="4">#REF!</definedName>
    <definedName name="調書明細行_2" localSheetId="12">#REF!</definedName>
    <definedName name="調書明細行_2" localSheetId="5">#REF!</definedName>
    <definedName name="調書明細行_2" localSheetId="10">#REF!</definedName>
    <definedName name="調書明細行_2" localSheetId="2">#REF!</definedName>
    <definedName name="調書明細行_2">#REF!</definedName>
    <definedName name="調書明細行_20" localSheetId="3">#REF!</definedName>
    <definedName name="調書明細行_20" localSheetId="9">#REF!</definedName>
    <definedName name="調書明細行_20" localSheetId="6">#REF!</definedName>
    <definedName name="調書明細行_20" localSheetId="11">#REF!</definedName>
    <definedName name="調書明細行_20" localSheetId="4">#REF!</definedName>
    <definedName name="調書明細行_20" localSheetId="12">#REF!</definedName>
    <definedName name="調書明細行_20" localSheetId="5">#REF!</definedName>
    <definedName name="調書明細行_20" localSheetId="10">#REF!</definedName>
    <definedName name="調書明細行_20" localSheetId="2">#REF!</definedName>
    <definedName name="調書明細行_20">#REF!</definedName>
    <definedName name="調書明細行_21" localSheetId="3">#REF!</definedName>
    <definedName name="調書明細行_21" localSheetId="9">#REF!</definedName>
    <definedName name="調書明細行_21" localSheetId="6">#REF!</definedName>
    <definedName name="調書明細行_21" localSheetId="11">#REF!</definedName>
    <definedName name="調書明細行_21" localSheetId="4">#REF!</definedName>
    <definedName name="調書明細行_21" localSheetId="12">#REF!</definedName>
    <definedName name="調書明細行_21" localSheetId="5">#REF!</definedName>
    <definedName name="調書明細行_21" localSheetId="10">#REF!</definedName>
    <definedName name="調書明細行_21" localSheetId="2">#REF!</definedName>
    <definedName name="調書明細行_21">#REF!</definedName>
    <definedName name="調書明細行_22" localSheetId="3">#REF!</definedName>
    <definedName name="調書明細行_22" localSheetId="9">#REF!</definedName>
    <definedName name="調書明細行_22" localSheetId="6">#REF!</definedName>
    <definedName name="調書明細行_22" localSheetId="11">#REF!</definedName>
    <definedName name="調書明細行_22" localSheetId="4">#REF!</definedName>
    <definedName name="調書明細行_22" localSheetId="12">#REF!</definedName>
    <definedName name="調書明細行_22" localSheetId="5">#REF!</definedName>
    <definedName name="調書明細行_22" localSheetId="10">#REF!</definedName>
    <definedName name="調書明細行_22" localSheetId="2">#REF!</definedName>
    <definedName name="調書明細行_22">#REF!</definedName>
    <definedName name="調書明細行_23" localSheetId="3">#REF!</definedName>
    <definedName name="調書明細行_23" localSheetId="9">#REF!</definedName>
    <definedName name="調書明細行_23" localSheetId="6">#REF!</definedName>
    <definedName name="調書明細行_23" localSheetId="11">#REF!</definedName>
    <definedName name="調書明細行_23" localSheetId="4">#REF!</definedName>
    <definedName name="調書明細行_23" localSheetId="12">#REF!</definedName>
    <definedName name="調書明細行_23" localSheetId="5">#REF!</definedName>
    <definedName name="調書明細行_23" localSheetId="10">#REF!</definedName>
    <definedName name="調書明細行_23" localSheetId="2">#REF!</definedName>
    <definedName name="調書明細行_23">#REF!</definedName>
    <definedName name="調書明細行_24" localSheetId="3">#REF!</definedName>
    <definedName name="調書明細行_24" localSheetId="9">#REF!</definedName>
    <definedName name="調書明細行_24" localSheetId="6">#REF!</definedName>
    <definedName name="調書明細行_24" localSheetId="11">#REF!</definedName>
    <definedName name="調書明細行_24" localSheetId="4">#REF!</definedName>
    <definedName name="調書明細行_24" localSheetId="12">#REF!</definedName>
    <definedName name="調書明細行_24" localSheetId="5">#REF!</definedName>
    <definedName name="調書明細行_24" localSheetId="10">#REF!</definedName>
    <definedName name="調書明細行_24" localSheetId="2">#REF!</definedName>
    <definedName name="調書明細行_24">#REF!</definedName>
    <definedName name="調書明細行_25" localSheetId="3">#REF!</definedName>
    <definedName name="調書明細行_25" localSheetId="9">#REF!</definedName>
    <definedName name="調書明細行_25" localSheetId="6">#REF!</definedName>
    <definedName name="調書明細行_25" localSheetId="11">#REF!</definedName>
    <definedName name="調書明細行_25" localSheetId="4">#REF!</definedName>
    <definedName name="調書明細行_25" localSheetId="12">#REF!</definedName>
    <definedName name="調書明細行_25" localSheetId="5">#REF!</definedName>
    <definedName name="調書明細行_25" localSheetId="10">#REF!</definedName>
    <definedName name="調書明細行_25" localSheetId="2">#REF!</definedName>
    <definedName name="調書明細行_25">#REF!</definedName>
    <definedName name="調書明細行_26" localSheetId="3">#REF!</definedName>
    <definedName name="調書明細行_26" localSheetId="9">#REF!</definedName>
    <definedName name="調書明細行_26" localSheetId="6">#REF!</definedName>
    <definedName name="調書明細行_26" localSheetId="11">#REF!</definedName>
    <definedName name="調書明細行_26" localSheetId="4">#REF!</definedName>
    <definedName name="調書明細行_26" localSheetId="12">#REF!</definedName>
    <definedName name="調書明細行_26" localSheetId="5">#REF!</definedName>
    <definedName name="調書明細行_26" localSheetId="10">#REF!</definedName>
    <definedName name="調書明細行_26" localSheetId="2">#REF!</definedName>
    <definedName name="調書明細行_26">#REF!</definedName>
    <definedName name="調書明細行_27" localSheetId="3">#REF!</definedName>
    <definedName name="調書明細行_27" localSheetId="9">#REF!</definedName>
    <definedName name="調書明細行_27" localSheetId="6">#REF!</definedName>
    <definedName name="調書明細行_27" localSheetId="11">#REF!</definedName>
    <definedName name="調書明細行_27" localSheetId="4">#REF!</definedName>
    <definedName name="調書明細行_27" localSheetId="12">#REF!</definedName>
    <definedName name="調書明細行_27" localSheetId="5">#REF!</definedName>
    <definedName name="調書明細行_27" localSheetId="10">#REF!</definedName>
    <definedName name="調書明細行_27" localSheetId="2">#REF!</definedName>
    <definedName name="調書明細行_27">#REF!</definedName>
    <definedName name="調書明細行_28" localSheetId="3">#REF!</definedName>
    <definedName name="調書明細行_28" localSheetId="9">#REF!</definedName>
    <definedName name="調書明細行_28" localSheetId="6">#REF!</definedName>
    <definedName name="調書明細行_28" localSheetId="11">#REF!</definedName>
    <definedName name="調書明細行_28" localSheetId="4">#REF!</definedName>
    <definedName name="調書明細行_28" localSheetId="12">#REF!</definedName>
    <definedName name="調書明細行_28" localSheetId="5">#REF!</definedName>
    <definedName name="調書明細行_28" localSheetId="10">#REF!</definedName>
    <definedName name="調書明細行_28" localSheetId="2">#REF!</definedName>
    <definedName name="調書明細行_28">#REF!</definedName>
    <definedName name="調書明細行_29" localSheetId="3">#REF!</definedName>
    <definedName name="調書明細行_29" localSheetId="9">#REF!</definedName>
    <definedName name="調書明細行_29" localSheetId="6">#REF!</definedName>
    <definedName name="調書明細行_29" localSheetId="11">#REF!</definedName>
    <definedName name="調書明細行_29" localSheetId="4">#REF!</definedName>
    <definedName name="調書明細行_29" localSheetId="12">#REF!</definedName>
    <definedName name="調書明細行_29" localSheetId="5">#REF!</definedName>
    <definedName name="調書明細行_29" localSheetId="10">#REF!</definedName>
    <definedName name="調書明細行_29" localSheetId="2">#REF!</definedName>
    <definedName name="調書明細行_29">#REF!</definedName>
    <definedName name="調書明細行_3" localSheetId="3">#REF!</definedName>
    <definedName name="調書明細行_3" localSheetId="9">#REF!</definedName>
    <definedName name="調書明細行_3" localSheetId="6">#REF!</definedName>
    <definedName name="調書明細行_3" localSheetId="11">#REF!</definedName>
    <definedName name="調書明細行_3" localSheetId="4">#REF!</definedName>
    <definedName name="調書明細行_3" localSheetId="12">#REF!</definedName>
    <definedName name="調書明細行_3" localSheetId="5">#REF!</definedName>
    <definedName name="調書明細行_3" localSheetId="10">#REF!</definedName>
    <definedName name="調書明細行_3" localSheetId="2">#REF!</definedName>
    <definedName name="調書明細行_3">#REF!</definedName>
    <definedName name="調書明細行_30" localSheetId="3">#REF!</definedName>
    <definedName name="調書明細行_30" localSheetId="9">#REF!</definedName>
    <definedName name="調書明細行_30" localSheetId="6">#REF!</definedName>
    <definedName name="調書明細行_30" localSheetId="11">#REF!</definedName>
    <definedName name="調書明細行_30" localSheetId="4">#REF!</definedName>
    <definedName name="調書明細行_30" localSheetId="12">#REF!</definedName>
    <definedName name="調書明細行_30" localSheetId="5">#REF!</definedName>
    <definedName name="調書明細行_30" localSheetId="10">#REF!</definedName>
    <definedName name="調書明細行_30" localSheetId="2">#REF!</definedName>
    <definedName name="調書明細行_30">#REF!</definedName>
    <definedName name="調書明細行_31" localSheetId="3">#REF!</definedName>
    <definedName name="調書明細行_31" localSheetId="9">#REF!</definedName>
    <definedName name="調書明細行_31" localSheetId="6">#REF!</definedName>
    <definedName name="調書明細行_31" localSheetId="11">#REF!</definedName>
    <definedName name="調書明細行_31" localSheetId="4">#REF!</definedName>
    <definedName name="調書明細行_31" localSheetId="12">#REF!</definedName>
    <definedName name="調書明細行_31" localSheetId="5">#REF!</definedName>
    <definedName name="調書明細行_31" localSheetId="10">#REF!</definedName>
    <definedName name="調書明細行_31" localSheetId="2">#REF!</definedName>
    <definedName name="調書明細行_31">#REF!</definedName>
    <definedName name="調書明細行_32" localSheetId="3">#REF!</definedName>
    <definedName name="調書明細行_32" localSheetId="9">#REF!</definedName>
    <definedName name="調書明細行_32" localSheetId="6">#REF!</definedName>
    <definedName name="調書明細行_32" localSheetId="11">#REF!</definedName>
    <definedName name="調書明細行_32" localSheetId="4">#REF!</definedName>
    <definedName name="調書明細行_32" localSheetId="12">#REF!</definedName>
    <definedName name="調書明細行_32" localSheetId="5">#REF!</definedName>
    <definedName name="調書明細行_32" localSheetId="10">#REF!</definedName>
    <definedName name="調書明細行_32" localSheetId="2">#REF!</definedName>
    <definedName name="調書明細行_32">#REF!</definedName>
    <definedName name="調書明細行_4" localSheetId="3">#REF!</definedName>
    <definedName name="調書明細行_4" localSheetId="9">#REF!</definedName>
    <definedName name="調書明細行_4" localSheetId="6">#REF!</definedName>
    <definedName name="調書明細行_4" localSheetId="11">#REF!</definedName>
    <definedName name="調書明細行_4" localSheetId="4">#REF!</definedName>
    <definedName name="調書明細行_4" localSheetId="12">#REF!</definedName>
    <definedName name="調書明細行_4" localSheetId="5">#REF!</definedName>
    <definedName name="調書明細行_4" localSheetId="10">#REF!</definedName>
    <definedName name="調書明細行_4" localSheetId="2">#REF!</definedName>
    <definedName name="調書明細行_4">#REF!</definedName>
    <definedName name="調書明細行_5" localSheetId="3">#REF!</definedName>
    <definedName name="調書明細行_5" localSheetId="9">#REF!</definedName>
    <definedName name="調書明細行_5" localSheetId="6">#REF!</definedName>
    <definedName name="調書明細行_5" localSheetId="11">#REF!</definedName>
    <definedName name="調書明細行_5" localSheetId="4">#REF!</definedName>
    <definedName name="調書明細行_5" localSheetId="12">#REF!</definedName>
    <definedName name="調書明細行_5" localSheetId="5">#REF!</definedName>
    <definedName name="調書明細行_5" localSheetId="10">#REF!</definedName>
    <definedName name="調書明細行_5" localSheetId="2">#REF!</definedName>
    <definedName name="調書明細行_5">#REF!</definedName>
    <definedName name="調書明細行_6" localSheetId="3">#REF!</definedName>
    <definedName name="調書明細行_6" localSheetId="9">#REF!</definedName>
    <definedName name="調書明細行_6" localSheetId="6">#REF!</definedName>
    <definedName name="調書明細行_6" localSheetId="11">#REF!</definedName>
    <definedName name="調書明細行_6" localSheetId="4">#REF!</definedName>
    <definedName name="調書明細行_6" localSheetId="12">#REF!</definedName>
    <definedName name="調書明細行_6" localSheetId="5">#REF!</definedName>
    <definedName name="調書明細行_6" localSheetId="10">#REF!</definedName>
    <definedName name="調書明細行_6" localSheetId="2">#REF!</definedName>
    <definedName name="調書明細行_6">#REF!</definedName>
    <definedName name="調書明細行_7" localSheetId="3">#REF!</definedName>
    <definedName name="調書明細行_7" localSheetId="9">#REF!</definedName>
    <definedName name="調書明細行_7" localSheetId="6">#REF!</definedName>
    <definedName name="調書明細行_7" localSheetId="11">#REF!</definedName>
    <definedName name="調書明細行_7" localSheetId="4">#REF!</definedName>
    <definedName name="調書明細行_7" localSheetId="12">#REF!</definedName>
    <definedName name="調書明細行_7" localSheetId="5">#REF!</definedName>
    <definedName name="調書明細行_7" localSheetId="10">#REF!</definedName>
    <definedName name="調書明細行_7" localSheetId="2">#REF!</definedName>
    <definedName name="調書明細行_7">#REF!</definedName>
    <definedName name="調書明細行_8" localSheetId="3">#REF!</definedName>
    <definedName name="調書明細行_8" localSheetId="9">#REF!</definedName>
    <definedName name="調書明細行_8" localSheetId="6">#REF!</definedName>
    <definedName name="調書明細行_8" localSheetId="11">#REF!</definedName>
    <definedName name="調書明細行_8" localSheetId="4">#REF!</definedName>
    <definedName name="調書明細行_8" localSheetId="12">#REF!</definedName>
    <definedName name="調書明細行_8" localSheetId="5">#REF!</definedName>
    <definedName name="調書明細行_8" localSheetId="10">#REF!</definedName>
    <definedName name="調書明細行_8" localSheetId="2">#REF!</definedName>
    <definedName name="調書明細行_8">#REF!</definedName>
    <definedName name="調書明細行_9" localSheetId="3">#REF!</definedName>
    <definedName name="調書明細行_9" localSheetId="9">#REF!</definedName>
    <definedName name="調書明細行_9" localSheetId="6">#REF!</definedName>
    <definedName name="調書明細行_9" localSheetId="11">#REF!</definedName>
    <definedName name="調書明細行_9" localSheetId="4">#REF!</definedName>
    <definedName name="調書明細行_9" localSheetId="12">#REF!</definedName>
    <definedName name="調書明細行_9" localSheetId="5">#REF!</definedName>
    <definedName name="調書明細行_9" localSheetId="10">#REF!</definedName>
    <definedName name="調書明細行_9" localSheetId="2">#REF!</definedName>
    <definedName name="調書明細行_9">#REF!</definedName>
    <definedName name="発行額_1" localSheetId="3">#REF!</definedName>
    <definedName name="発行額_1" localSheetId="9">#REF!</definedName>
    <definedName name="発行額_1" localSheetId="6">#REF!</definedName>
    <definedName name="発行額_1" localSheetId="11">#REF!</definedName>
    <definedName name="発行額_1" localSheetId="4">#REF!</definedName>
    <definedName name="発行額_1" localSheetId="12">#REF!</definedName>
    <definedName name="発行額_1" localSheetId="5">#REF!</definedName>
    <definedName name="発行額_1" localSheetId="10">#REF!</definedName>
    <definedName name="発行額_1" localSheetId="2">#REF!</definedName>
    <definedName name="発行額_1">#REF!</definedName>
    <definedName name="発行額_10" localSheetId="3">#REF!</definedName>
    <definedName name="発行額_10" localSheetId="9">#REF!</definedName>
    <definedName name="発行額_10" localSheetId="6">#REF!</definedName>
    <definedName name="発行額_10" localSheetId="11">#REF!</definedName>
    <definedName name="発行額_10" localSheetId="4">#REF!</definedName>
    <definedName name="発行額_10" localSheetId="12">#REF!</definedName>
    <definedName name="発行額_10" localSheetId="5">#REF!</definedName>
    <definedName name="発行額_10" localSheetId="10">#REF!</definedName>
    <definedName name="発行額_10" localSheetId="2">#REF!</definedName>
    <definedName name="発行額_10">#REF!</definedName>
    <definedName name="発行額_11" localSheetId="3">#REF!</definedName>
    <definedName name="発行額_11" localSheetId="9">#REF!</definedName>
    <definedName name="発行額_11" localSheetId="6">#REF!</definedName>
    <definedName name="発行額_11" localSheetId="11">#REF!</definedName>
    <definedName name="発行額_11" localSheetId="4">#REF!</definedName>
    <definedName name="発行額_11" localSheetId="12">#REF!</definedName>
    <definedName name="発行額_11" localSheetId="5">#REF!</definedName>
    <definedName name="発行額_11" localSheetId="10">#REF!</definedName>
    <definedName name="発行額_11" localSheetId="2">#REF!</definedName>
    <definedName name="発行額_11">#REF!</definedName>
    <definedName name="発行額_12" localSheetId="3">#REF!</definedName>
    <definedName name="発行額_12" localSheetId="9">#REF!</definedName>
    <definedName name="発行額_12" localSheetId="6">#REF!</definedName>
    <definedName name="発行額_12" localSheetId="11">#REF!</definedName>
    <definedName name="発行額_12" localSheetId="4">#REF!</definedName>
    <definedName name="発行額_12" localSheetId="12">#REF!</definedName>
    <definedName name="発行額_12" localSheetId="5">#REF!</definedName>
    <definedName name="発行額_12" localSheetId="10">#REF!</definedName>
    <definedName name="発行額_12" localSheetId="2">#REF!</definedName>
    <definedName name="発行額_12">#REF!</definedName>
    <definedName name="発行額_13" localSheetId="3">#REF!</definedName>
    <definedName name="発行額_13" localSheetId="9">#REF!</definedName>
    <definedName name="発行額_13" localSheetId="6">#REF!</definedName>
    <definedName name="発行額_13" localSheetId="11">#REF!</definedName>
    <definedName name="発行額_13" localSheetId="4">#REF!</definedName>
    <definedName name="発行額_13" localSheetId="12">#REF!</definedName>
    <definedName name="発行額_13" localSheetId="5">#REF!</definedName>
    <definedName name="発行額_13" localSheetId="10">#REF!</definedName>
    <definedName name="発行額_13" localSheetId="2">#REF!</definedName>
    <definedName name="発行額_13">#REF!</definedName>
    <definedName name="発行額_14" localSheetId="3">#REF!</definedName>
    <definedName name="発行額_14" localSheetId="9">#REF!</definedName>
    <definedName name="発行額_14" localSheetId="6">#REF!</definedName>
    <definedName name="発行額_14" localSheetId="11">#REF!</definedName>
    <definedName name="発行額_14" localSheetId="4">#REF!</definedName>
    <definedName name="発行額_14" localSheetId="12">#REF!</definedName>
    <definedName name="発行額_14" localSheetId="5">#REF!</definedName>
    <definedName name="発行額_14" localSheetId="10">#REF!</definedName>
    <definedName name="発行額_14" localSheetId="2">#REF!</definedName>
    <definedName name="発行額_14">#REF!</definedName>
    <definedName name="発行額_15" localSheetId="3">#REF!</definedName>
    <definedName name="発行額_15" localSheetId="9">#REF!</definedName>
    <definedName name="発行額_15" localSheetId="6">#REF!</definedName>
    <definedName name="発行額_15" localSheetId="11">#REF!</definedName>
    <definedName name="発行額_15" localSheetId="4">#REF!</definedName>
    <definedName name="発行額_15" localSheetId="12">#REF!</definedName>
    <definedName name="発行額_15" localSheetId="5">#REF!</definedName>
    <definedName name="発行額_15" localSheetId="10">#REF!</definedName>
    <definedName name="発行額_15" localSheetId="2">#REF!</definedName>
    <definedName name="発行額_15">#REF!</definedName>
    <definedName name="発行額_16" localSheetId="3">#REF!</definedName>
    <definedName name="発行額_16" localSheetId="9">#REF!</definedName>
    <definedName name="発行額_16" localSheetId="6">#REF!</definedName>
    <definedName name="発行額_16" localSheetId="11">#REF!</definedName>
    <definedName name="発行額_16" localSheetId="4">#REF!</definedName>
    <definedName name="発行額_16" localSheetId="12">#REF!</definedName>
    <definedName name="発行額_16" localSheetId="5">#REF!</definedName>
    <definedName name="発行額_16" localSheetId="10">#REF!</definedName>
    <definedName name="発行額_16" localSheetId="2">#REF!</definedName>
    <definedName name="発行額_16">#REF!</definedName>
    <definedName name="発行額_17" localSheetId="3">#REF!</definedName>
    <definedName name="発行額_17" localSheetId="9">#REF!</definedName>
    <definedName name="発行額_17" localSheetId="6">#REF!</definedName>
    <definedName name="発行額_17" localSheetId="11">#REF!</definedName>
    <definedName name="発行額_17" localSheetId="4">#REF!</definedName>
    <definedName name="発行額_17" localSheetId="12">#REF!</definedName>
    <definedName name="発行額_17" localSheetId="5">#REF!</definedName>
    <definedName name="発行額_17" localSheetId="10">#REF!</definedName>
    <definedName name="発行額_17" localSheetId="2">#REF!</definedName>
    <definedName name="発行額_17">#REF!</definedName>
    <definedName name="発行額_18" localSheetId="3">#REF!</definedName>
    <definedName name="発行額_18" localSheetId="9">#REF!</definedName>
    <definedName name="発行額_18" localSheetId="6">#REF!</definedName>
    <definedName name="発行額_18" localSheetId="11">#REF!</definedName>
    <definedName name="発行額_18" localSheetId="4">#REF!</definedName>
    <definedName name="発行額_18" localSheetId="12">#REF!</definedName>
    <definedName name="発行額_18" localSheetId="5">#REF!</definedName>
    <definedName name="発行額_18" localSheetId="10">#REF!</definedName>
    <definedName name="発行額_18" localSheetId="2">#REF!</definedName>
    <definedName name="発行額_18">#REF!</definedName>
    <definedName name="発行額_19" localSheetId="3">#REF!</definedName>
    <definedName name="発行額_19" localSheetId="9">#REF!</definedName>
    <definedName name="発行額_19" localSheetId="6">#REF!</definedName>
    <definedName name="発行額_19" localSheetId="11">#REF!</definedName>
    <definedName name="発行額_19" localSheetId="4">#REF!</definedName>
    <definedName name="発行額_19" localSheetId="12">#REF!</definedName>
    <definedName name="発行額_19" localSheetId="5">#REF!</definedName>
    <definedName name="発行額_19" localSheetId="10">#REF!</definedName>
    <definedName name="発行額_19" localSheetId="2">#REF!</definedName>
    <definedName name="発行額_19">#REF!</definedName>
    <definedName name="発行額_2" localSheetId="3">#REF!</definedName>
    <definedName name="発行額_2" localSheetId="9">#REF!</definedName>
    <definedName name="発行額_2" localSheetId="6">#REF!</definedName>
    <definedName name="発行額_2" localSheetId="11">#REF!</definedName>
    <definedName name="発行額_2" localSheetId="4">#REF!</definedName>
    <definedName name="発行額_2" localSheetId="12">#REF!</definedName>
    <definedName name="発行額_2" localSheetId="5">#REF!</definedName>
    <definedName name="発行額_2" localSheetId="10">#REF!</definedName>
    <definedName name="発行額_2" localSheetId="2">#REF!</definedName>
    <definedName name="発行額_2">#REF!</definedName>
    <definedName name="発行額_20" localSheetId="3">#REF!</definedName>
    <definedName name="発行額_20" localSheetId="9">#REF!</definedName>
    <definedName name="発行額_20" localSheetId="6">#REF!</definedName>
    <definedName name="発行額_20" localSheetId="11">#REF!</definedName>
    <definedName name="発行額_20" localSheetId="4">#REF!</definedName>
    <definedName name="発行額_20" localSheetId="12">#REF!</definedName>
    <definedName name="発行額_20" localSheetId="5">#REF!</definedName>
    <definedName name="発行額_20" localSheetId="10">#REF!</definedName>
    <definedName name="発行額_20" localSheetId="2">#REF!</definedName>
    <definedName name="発行額_20">#REF!</definedName>
    <definedName name="発行額_21" localSheetId="3">#REF!</definedName>
    <definedName name="発行額_21" localSheetId="9">#REF!</definedName>
    <definedName name="発行額_21" localSheetId="6">#REF!</definedName>
    <definedName name="発行額_21" localSheetId="11">#REF!</definedName>
    <definedName name="発行額_21" localSheetId="4">#REF!</definedName>
    <definedName name="発行額_21" localSheetId="12">#REF!</definedName>
    <definedName name="発行額_21" localSheetId="5">#REF!</definedName>
    <definedName name="発行額_21" localSheetId="10">#REF!</definedName>
    <definedName name="発行額_21" localSheetId="2">#REF!</definedName>
    <definedName name="発行額_21">#REF!</definedName>
    <definedName name="発行額_22" localSheetId="3">#REF!</definedName>
    <definedName name="発行額_22" localSheetId="9">#REF!</definedName>
    <definedName name="発行額_22" localSheetId="6">#REF!</definedName>
    <definedName name="発行額_22" localSheetId="11">#REF!</definedName>
    <definedName name="発行額_22" localSheetId="4">#REF!</definedName>
    <definedName name="発行額_22" localSheetId="12">#REF!</definedName>
    <definedName name="発行額_22" localSheetId="5">#REF!</definedName>
    <definedName name="発行額_22" localSheetId="10">#REF!</definedName>
    <definedName name="発行額_22" localSheetId="2">#REF!</definedName>
    <definedName name="発行額_22">#REF!</definedName>
    <definedName name="発行額_23" localSheetId="3">#REF!</definedName>
    <definedName name="発行額_23" localSheetId="9">#REF!</definedName>
    <definedName name="発行額_23" localSheetId="6">#REF!</definedName>
    <definedName name="発行額_23" localSheetId="11">#REF!</definedName>
    <definedName name="発行額_23" localSheetId="4">#REF!</definedName>
    <definedName name="発行額_23" localSheetId="12">#REF!</definedName>
    <definedName name="発行額_23" localSheetId="5">#REF!</definedName>
    <definedName name="発行額_23" localSheetId="10">#REF!</definedName>
    <definedName name="発行額_23" localSheetId="2">#REF!</definedName>
    <definedName name="発行額_23">#REF!</definedName>
    <definedName name="発行額_24" localSheetId="3">#REF!</definedName>
    <definedName name="発行額_24" localSheetId="9">#REF!</definedName>
    <definedName name="発行額_24" localSheetId="6">#REF!</definedName>
    <definedName name="発行額_24" localSheetId="11">#REF!</definedName>
    <definedName name="発行額_24" localSheetId="4">#REF!</definedName>
    <definedName name="発行額_24" localSheetId="12">#REF!</definedName>
    <definedName name="発行額_24" localSheetId="5">#REF!</definedName>
    <definedName name="発行額_24" localSheetId="10">#REF!</definedName>
    <definedName name="発行額_24" localSheetId="2">#REF!</definedName>
    <definedName name="発行額_24">#REF!</definedName>
    <definedName name="発行額_25" localSheetId="3">#REF!</definedName>
    <definedName name="発行額_25" localSheetId="9">#REF!</definedName>
    <definedName name="発行額_25" localSheetId="6">#REF!</definedName>
    <definedName name="発行額_25" localSheetId="11">#REF!</definedName>
    <definedName name="発行額_25" localSheetId="4">#REF!</definedName>
    <definedName name="発行額_25" localSheetId="12">#REF!</definedName>
    <definedName name="発行額_25" localSheetId="5">#REF!</definedName>
    <definedName name="発行額_25" localSheetId="10">#REF!</definedName>
    <definedName name="発行額_25" localSheetId="2">#REF!</definedName>
    <definedName name="発行額_25">#REF!</definedName>
    <definedName name="発行額_26" localSheetId="3">#REF!</definedName>
    <definedName name="発行額_26" localSheetId="9">#REF!</definedName>
    <definedName name="発行額_26" localSheetId="6">#REF!</definedName>
    <definedName name="発行額_26" localSheetId="11">#REF!</definedName>
    <definedName name="発行額_26" localSheetId="4">#REF!</definedName>
    <definedName name="発行額_26" localSheetId="12">#REF!</definedName>
    <definedName name="発行額_26" localSheetId="5">#REF!</definedName>
    <definedName name="発行額_26" localSheetId="10">#REF!</definedName>
    <definedName name="発行額_26" localSheetId="2">#REF!</definedName>
    <definedName name="発行額_26">#REF!</definedName>
    <definedName name="発行額_27" localSheetId="3">#REF!</definedName>
    <definedName name="発行額_27" localSheetId="9">#REF!</definedName>
    <definedName name="発行額_27" localSheetId="6">#REF!</definedName>
    <definedName name="発行額_27" localSheetId="11">#REF!</definedName>
    <definedName name="発行額_27" localSheetId="4">#REF!</definedName>
    <definedName name="発行額_27" localSheetId="12">#REF!</definedName>
    <definedName name="発行額_27" localSheetId="5">#REF!</definedName>
    <definedName name="発行額_27" localSheetId="10">#REF!</definedName>
    <definedName name="発行額_27" localSheetId="2">#REF!</definedName>
    <definedName name="発行額_27">#REF!</definedName>
    <definedName name="発行額_28" localSheetId="3">#REF!</definedName>
    <definedName name="発行額_28" localSheetId="9">#REF!</definedName>
    <definedName name="発行額_28" localSheetId="6">#REF!</definedName>
    <definedName name="発行額_28" localSheetId="11">#REF!</definedName>
    <definedName name="発行額_28" localSheetId="4">#REF!</definedName>
    <definedName name="発行額_28" localSheetId="12">#REF!</definedName>
    <definedName name="発行額_28" localSheetId="5">#REF!</definedName>
    <definedName name="発行額_28" localSheetId="10">#REF!</definedName>
    <definedName name="発行額_28" localSheetId="2">#REF!</definedName>
    <definedName name="発行額_28">#REF!</definedName>
    <definedName name="発行額_29" localSheetId="3">#REF!</definedName>
    <definedName name="発行額_29" localSheetId="9">#REF!</definedName>
    <definedName name="発行額_29" localSheetId="6">#REF!</definedName>
    <definedName name="発行額_29" localSheetId="11">#REF!</definedName>
    <definedName name="発行額_29" localSheetId="4">#REF!</definedName>
    <definedName name="発行額_29" localSheetId="12">#REF!</definedName>
    <definedName name="発行額_29" localSheetId="5">#REF!</definedName>
    <definedName name="発行額_29" localSheetId="10">#REF!</definedName>
    <definedName name="発行額_29" localSheetId="2">#REF!</definedName>
    <definedName name="発行額_29">#REF!</definedName>
    <definedName name="発行額_3" localSheetId="3">#REF!</definedName>
    <definedName name="発行額_3" localSheetId="9">#REF!</definedName>
    <definedName name="発行額_3" localSheetId="6">#REF!</definedName>
    <definedName name="発行額_3" localSheetId="11">#REF!</definedName>
    <definedName name="発行額_3" localSheetId="4">#REF!</definedName>
    <definedName name="発行額_3" localSheetId="12">#REF!</definedName>
    <definedName name="発行額_3" localSheetId="5">#REF!</definedName>
    <definedName name="発行額_3" localSheetId="10">#REF!</definedName>
    <definedName name="発行額_3" localSheetId="2">#REF!</definedName>
    <definedName name="発行額_3">#REF!</definedName>
    <definedName name="発行額_30" localSheetId="3">#REF!</definedName>
    <definedName name="発行額_30" localSheetId="9">#REF!</definedName>
    <definedName name="発行額_30" localSheetId="6">#REF!</definedName>
    <definedName name="発行額_30" localSheetId="11">#REF!</definedName>
    <definedName name="発行額_30" localSheetId="4">#REF!</definedName>
    <definedName name="発行額_30" localSheetId="12">#REF!</definedName>
    <definedName name="発行額_30" localSheetId="5">#REF!</definedName>
    <definedName name="発行額_30" localSheetId="10">#REF!</definedName>
    <definedName name="発行額_30" localSheetId="2">#REF!</definedName>
    <definedName name="発行額_30">#REF!</definedName>
    <definedName name="発行額_31" localSheetId="3">#REF!</definedName>
    <definedName name="発行額_31" localSheetId="9">#REF!</definedName>
    <definedName name="発行額_31" localSheetId="6">#REF!</definedName>
    <definedName name="発行額_31" localSheetId="11">#REF!</definedName>
    <definedName name="発行額_31" localSheetId="4">#REF!</definedName>
    <definedName name="発行額_31" localSheetId="12">#REF!</definedName>
    <definedName name="発行額_31" localSheetId="5">#REF!</definedName>
    <definedName name="発行額_31" localSheetId="10">#REF!</definedName>
    <definedName name="発行額_31" localSheetId="2">#REF!</definedName>
    <definedName name="発行額_31">#REF!</definedName>
    <definedName name="発行額_32" localSheetId="3">#REF!</definedName>
    <definedName name="発行額_32" localSheetId="9">#REF!</definedName>
    <definedName name="発行額_32" localSheetId="6">#REF!</definedName>
    <definedName name="発行額_32" localSheetId="11">#REF!</definedName>
    <definedName name="発行額_32" localSheetId="4">#REF!</definedName>
    <definedName name="発行額_32" localSheetId="12">#REF!</definedName>
    <definedName name="発行額_32" localSheetId="5">#REF!</definedName>
    <definedName name="発行額_32" localSheetId="10">#REF!</definedName>
    <definedName name="発行額_32" localSheetId="2">#REF!</definedName>
    <definedName name="発行額_32">#REF!</definedName>
    <definedName name="発行額_4" localSheetId="3">#REF!</definedName>
    <definedName name="発行額_4" localSheetId="9">#REF!</definedName>
    <definedName name="発行額_4" localSheetId="6">#REF!</definedName>
    <definedName name="発行額_4" localSheetId="11">#REF!</definedName>
    <definedName name="発行額_4" localSheetId="4">#REF!</definedName>
    <definedName name="発行額_4" localSheetId="12">#REF!</definedName>
    <definedName name="発行額_4" localSheetId="5">#REF!</definedName>
    <definedName name="発行額_4" localSheetId="10">#REF!</definedName>
    <definedName name="発行額_4" localSheetId="2">#REF!</definedName>
    <definedName name="発行額_4">#REF!</definedName>
    <definedName name="発行額_5" localSheetId="3">#REF!</definedName>
    <definedName name="発行額_5" localSheetId="9">#REF!</definedName>
    <definedName name="発行額_5" localSheetId="6">#REF!</definedName>
    <definedName name="発行額_5" localSheetId="11">#REF!</definedName>
    <definedName name="発行額_5" localSheetId="4">#REF!</definedName>
    <definedName name="発行額_5" localSheetId="12">#REF!</definedName>
    <definedName name="発行額_5" localSheetId="5">#REF!</definedName>
    <definedName name="発行額_5" localSheetId="10">#REF!</definedName>
    <definedName name="発行額_5" localSheetId="2">#REF!</definedName>
    <definedName name="発行額_5">#REF!</definedName>
    <definedName name="発行額_6" localSheetId="3">#REF!</definedName>
    <definedName name="発行額_6" localSheetId="9">#REF!</definedName>
    <definedName name="発行額_6" localSheetId="6">#REF!</definedName>
    <definedName name="発行額_6" localSheetId="11">#REF!</definedName>
    <definedName name="発行額_6" localSheetId="4">#REF!</definedName>
    <definedName name="発行額_6" localSheetId="12">#REF!</definedName>
    <definedName name="発行額_6" localSheetId="5">#REF!</definedName>
    <definedName name="発行額_6" localSheetId="10">#REF!</definedName>
    <definedName name="発行額_6" localSheetId="2">#REF!</definedName>
    <definedName name="発行額_6">#REF!</definedName>
    <definedName name="発行額_7" localSheetId="3">#REF!</definedName>
    <definedName name="発行額_7" localSheetId="9">#REF!</definedName>
    <definedName name="発行額_7" localSheetId="6">#REF!</definedName>
    <definedName name="発行額_7" localSheetId="11">#REF!</definedName>
    <definedName name="発行額_7" localSheetId="4">#REF!</definedName>
    <definedName name="発行額_7" localSheetId="12">#REF!</definedName>
    <definedName name="発行額_7" localSheetId="5">#REF!</definedName>
    <definedName name="発行額_7" localSheetId="10">#REF!</definedName>
    <definedName name="発行額_7" localSheetId="2">#REF!</definedName>
    <definedName name="発行額_7">#REF!</definedName>
    <definedName name="発行額_8" localSheetId="3">#REF!</definedName>
    <definedName name="発行額_8" localSheetId="9">#REF!</definedName>
    <definedName name="発行額_8" localSheetId="6">#REF!</definedName>
    <definedName name="発行額_8" localSheetId="11">#REF!</definedName>
    <definedName name="発行額_8" localSheetId="4">#REF!</definedName>
    <definedName name="発行額_8" localSheetId="12">#REF!</definedName>
    <definedName name="発行額_8" localSheetId="5">#REF!</definedName>
    <definedName name="発行額_8" localSheetId="10">#REF!</definedName>
    <definedName name="発行額_8" localSheetId="2">#REF!</definedName>
    <definedName name="発行額_8">#REF!</definedName>
    <definedName name="発行額_9" localSheetId="3">#REF!</definedName>
    <definedName name="発行額_9" localSheetId="9">#REF!</definedName>
    <definedName name="発行額_9" localSheetId="6">#REF!</definedName>
    <definedName name="発行額_9" localSheetId="11">#REF!</definedName>
    <definedName name="発行額_9" localSheetId="4">#REF!</definedName>
    <definedName name="発行額_9" localSheetId="12">#REF!</definedName>
    <definedName name="発行額_9" localSheetId="5">#REF!</definedName>
    <definedName name="発行額_9" localSheetId="10">#REF!</definedName>
    <definedName name="発行額_9" localSheetId="2">#REF!</definedName>
    <definedName name="発行額_9">#REF!</definedName>
    <definedName name="分割番号１_1" localSheetId="3">#REF!</definedName>
    <definedName name="分割番号１_1" localSheetId="9">#REF!</definedName>
    <definedName name="分割番号１_1" localSheetId="6">#REF!</definedName>
    <definedName name="分割番号１_1" localSheetId="11">#REF!</definedName>
    <definedName name="分割番号１_1" localSheetId="4">#REF!</definedName>
    <definedName name="分割番号１_1" localSheetId="12">#REF!</definedName>
    <definedName name="分割番号１_1" localSheetId="5">#REF!</definedName>
    <definedName name="分割番号１_1" localSheetId="10">#REF!</definedName>
    <definedName name="分割番号１_1" localSheetId="2">#REF!</definedName>
    <definedName name="分割番号１_1">#REF!</definedName>
    <definedName name="分割番号１_10" localSheetId="3">#REF!</definedName>
    <definedName name="分割番号１_10" localSheetId="9">#REF!</definedName>
    <definedName name="分割番号１_10" localSheetId="6">#REF!</definedName>
    <definedName name="分割番号１_10" localSheetId="11">#REF!</definedName>
    <definedName name="分割番号１_10" localSheetId="4">#REF!</definedName>
    <definedName name="分割番号１_10" localSheetId="12">#REF!</definedName>
    <definedName name="分割番号１_10" localSheetId="5">#REF!</definedName>
    <definedName name="分割番号１_10" localSheetId="10">#REF!</definedName>
    <definedName name="分割番号１_10" localSheetId="2">#REF!</definedName>
    <definedName name="分割番号１_10">#REF!</definedName>
    <definedName name="分割番号１_11" localSheetId="3">#REF!</definedName>
    <definedName name="分割番号１_11" localSheetId="9">#REF!</definedName>
    <definedName name="分割番号１_11" localSheetId="6">#REF!</definedName>
    <definedName name="分割番号１_11" localSheetId="11">#REF!</definedName>
    <definedName name="分割番号１_11" localSheetId="4">#REF!</definedName>
    <definedName name="分割番号１_11" localSheetId="12">#REF!</definedName>
    <definedName name="分割番号１_11" localSheetId="5">#REF!</definedName>
    <definedName name="分割番号１_11" localSheetId="10">#REF!</definedName>
    <definedName name="分割番号１_11" localSheetId="2">#REF!</definedName>
    <definedName name="分割番号１_11">#REF!</definedName>
    <definedName name="分割番号１_12" localSheetId="3">#REF!</definedName>
    <definedName name="分割番号１_12" localSheetId="9">#REF!</definedName>
    <definedName name="分割番号１_12" localSheetId="6">#REF!</definedName>
    <definedName name="分割番号１_12" localSheetId="11">#REF!</definedName>
    <definedName name="分割番号１_12" localSheetId="4">#REF!</definedName>
    <definedName name="分割番号１_12" localSheetId="12">#REF!</definedName>
    <definedName name="分割番号１_12" localSheetId="5">#REF!</definedName>
    <definedName name="分割番号１_12" localSheetId="10">#REF!</definedName>
    <definedName name="分割番号１_12" localSheetId="2">#REF!</definedName>
    <definedName name="分割番号１_12">#REF!</definedName>
    <definedName name="分割番号１_13" localSheetId="3">#REF!</definedName>
    <definedName name="分割番号１_13" localSheetId="9">#REF!</definedName>
    <definedName name="分割番号１_13" localSheetId="6">#REF!</definedName>
    <definedName name="分割番号１_13" localSheetId="11">#REF!</definedName>
    <definedName name="分割番号１_13" localSheetId="4">#REF!</definedName>
    <definedName name="分割番号１_13" localSheetId="12">#REF!</definedName>
    <definedName name="分割番号１_13" localSheetId="5">#REF!</definedName>
    <definedName name="分割番号１_13" localSheetId="10">#REF!</definedName>
    <definedName name="分割番号１_13" localSheetId="2">#REF!</definedName>
    <definedName name="分割番号１_13">#REF!</definedName>
    <definedName name="分割番号１_14" localSheetId="3">#REF!</definedName>
    <definedName name="分割番号１_14" localSheetId="9">#REF!</definedName>
    <definedName name="分割番号１_14" localSheetId="6">#REF!</definedName>
    <definedName name="分割番号１_14" localSheetId="11">#REF!</definedName>
    <definedName name="分割番号１_14" localSheetId="4">#REF!</definedName>
    <definedName name="分割番号１_14" localSheetId="12">#REF!</definedName>
    <definedName name="分割番号１_14" localSheetId="5">#REF!</definedName>
    <definedName name="分割番号１_14" localSheetId="10">#REF!</definedName>
    <definedName name="分割番号１_14" localSheetId="2">#REF!</definedName>
    <definedName name="分割番号１_14">#REF!</definedName>
    <definedName name="分割番号１_15" localSheetId="3">#REF!</definedName>
    <definedName name="分割番号１_15" localSheetId="9">#REF!</definedName>
    <definedName name="分割番号１_15" localSheetId="6">#REF!</definedName>
    <definedName name="分割番号１_15" localSheetId="11">#REF!</definedName>
    <definedName name="分割番号１_15" localSheetId="4">#REF!</definedName>
    <definedName name="分割番号１_15" localSheetId="12">#REF!</definedName>
    <definedName name="分割番号１_15" localSheetId="5">#REF!</definedName>
    <definedName name="分割番号１_15" localSheetId="10">#REF!</definedName>
    <definedName name="分割番号１_15" localSheetId="2">#REF!</definedName>
    <definedName name="分割番号１_15">#REF!</definedName>
    <definedName name="分割番号１_16" localSheetId="3">#REF!</definedName>
    <definedName name="分割番号１_16" localSheetId="9">#REF!</definedName>
    <definedName name="分割番号１_16" localSheetId="6">#REF!</definedName>
    <definedName name="分割番号１_16" localSheetId="11">#REF!</definedName>
    <definedName name="分割番号１_16" localSheetId="4">#REF!</definedName>
    <definedName name="分割番号１_16" localSheetId="12">#REF!</definedName>
    <definedName name="分割番号１_16" localSheetId="5">#REF!</definedName>
    <definedName name="分割番号１_16" localSheetId="10">#REF!</definedName>
    <definedName name="分割番号１_16" localSheetId="2">#REF!</definedName>
    <definedName name="分割番号１_16">#REF!</definedName>
    <definedName name="分割番号１_17" localSheetId="3">#REF!</definedName>
    <definedName name="分割番号１_17" localSheetId="9">#REF!</definedName>
    <definedName name="分割番号１_17" localSheetId="6">#REF!</definedName>
    <definedName name="分割番号１_17" localSheetId="11">#REF!</definedName>
    <definedName name="分割番号１_17" localSheetId="4">#REF!</definedName>
    <definedName name="分割番号１_17" localSheetId="12">#REF!</definedName>
    <definedName name="分割番号１_17" localSheetId="5">#REF!</definedName>
    <definedName name="分割番号１_17" localSheetId="10">#REF!</definedName>
    <definedName name="分割番号１_17" localSheetId="2">#REF!</definedName>
    <definedName name="分割番号１_17">#REF!</definedName>
    <definedName name="分割番号１_18" localSheetId="3">#REF!</definedName>
    <definedName name="分割番号１_18" localSheetId="9">#REF!</definedName>
    <definedName name="分割番号１_18" localSheetId="6">#REF!</definedName>
    <definedName name="分割番号１_18" localSheetId="11">#REF!</definedName>
    <definedName name="分割番号１_18" localSheetId="4">#REF!</definedName>
    <definedName name="分割番号１_18" localSheetId="12">#REF!</definedName>
    <definedName name="分割番号１_18" localSheetId="5">#REF!</definedName>
    <definedName name="分割番号１_18" localSheetId="10">#REF!</definedName>
    <definedName name="分割番号１_18" localSheetId="2">#REF!</definedName>
    <definedName name="分割番号１_18">#REF!</definedName>
    <definedName name="分割番号１_19" localSheetId="3">#REF!</definedName>
    <definedName name="分割番号１_19" localSheetId="9">#REF!</definedName>
    <definedName name="分割番号１_19" localSheetId="6">#REF!</definedName>
    <definedName name="分割番号１_19" localSheetId="11">#REF!</definedName>
    <definedName name="分割番号１_19" localSheetId="4">#REF!</definedName>
    <definedName name="分割番号１_19" localSheetId="12">#REF!</definedName>
    <definedName name="分割番号１_19" localSheetId="5">#REF!</definedName>
    <definedName name="分割番号１_19" localSheetId="10">#REF!</definedName>
    <definedName name="分割番号１_19" localSheetId="2">#REF!</definedName>
    <definedName name="分割番号１_19">#REF!</definedName>
    <definedName name="分割番号１_2" localSheetId="3">#REF!</definedName>
    <definedName name="分割番号１_2" localSheetId="9">#REF!</definedName>
    <definedName name="分割番号１_2" localSheetId="6">#REF!</definedName>
    <definedName name="分割番号１_2" localSheetId="11">#REF!</definedName>
    <definedName name="分割番号１_2" localSheetId="4">#REF!</definedName>
    <definedName name="分割番号１_2" localSheetId="12">#REF!</definedName>
    <definedName name="分割番号１_2" localSheetId="5">#REF!</definedName>
    <definedName name="分割番号１_2" localSheetId="10">#REF!</definedName>
    <definedName name="分割番号１_2" localSheetId="2">#REF!</definedName>
    <definedName name="分割番号１_2">#REF!</definedName>
    <definedName name="分割番号１_20" localSheetId="3">#REF!</definedName>
    <definedName name="分割番号１_20" localSheetId="9">#REF!</definedName>
    <definedName name="分割番号１_20" localSheetId="6">#REF!</definedName>
    <definedName name="分割番号１_20" localSheetId="11">#REF!</definedName>
    <definedName name="分割番号１_20" localSheetId="4">#REF!</definedName>
    <definedName name="分割番号１_20" localSheetId="12">#REF!</definedName>
    <definedName name="分割番号１_20" localSheetId="5">#REF!</definedName>
    <definedName name="分割番号１_20" localSheetId="10">#REF!</definedName>
    <definedName name="分割番号１_20" localSheetId="2">#REF!</definedName>
    <definedName name="分割番号１_20">#REF!</definedName>
    <definedName name="分割番号１_21" localSheetId="3">#REF!</definedName>
    <definedName name="分割番号１_21" localSheetId="9">#REF!</definedName>
    <definedName name="分割番号１_21" localSheetId="6">#REF!</definedName>
    <definedName name="分割番号１_21" localSheetId="11">#REF!</definedName>
    <definedName name="分割番号１_21" localSheetId="4">#REF!</definedName>
    <definedName name="分割番号１_21" localSheetId="12">#REF!</definedName>
    <definedName name="分割番号１_21" localSheetId="5">#REF!</definedName>
    <definedName name="分割番号１_21" localSheetId="10">#REF!</definedName>
    <definedName name="分割番号１_21" localSheetId="2">#REF!</definedName>
    <definedName name="分割番号１_21">#REF!</definedName>
    <definedName name="分割番号１_22" localSheetId="3">#REF!</definedName>
    <definedName name="分割番号１_22" localSheetId="9">#REF!</definedName>
    <definedName name="分割番号１_22" localSheetId="6">#REF!</definedName>
    <definedName name="分割番号１_22" localSheetId="11">#REF!</definedName>
    <definedName name="分割番号１_22" localSheetId="4">#REF!</definedName>
    <definedName name="分割番号１_22" localSheetId="12">#REF!</definedName>
    <definedName name="分割番号１_22" localSheetId="5">#REF!</definedName>
    <definedName name="分割番号１_22" localSheetId="10">#REF!</definedName>
    <definedName name="分割番号１_22" localSheetId="2">#REF!</definedName>
    <definedName name="分割番号１_22">#REF!</definedName>
    <definedName name="分割番号１_23" localSheetId="3">#REF!</definedName>
    <definedName name="分割番号１_23" localSheetId="9">#REF!</definedName>
    <definedName name="分割番号１_23" localSheetId="6">#REF!</definedName>
    <definedName name="分割番号１_23" localSheetId="11">#REF!</definedName>
    <definedName name="分割番号１_23" localSheetId="4">#REF!</definedName>
    <definedName name="分割番号１_23" localSheetId="12">#REF!</definedName>
    <definedName name="分割番号１_23" localSheetId="5">#REF!</definedName>
    <definedName name="分割番号１_23" localSheetId="10">#REF!</definedName>
    <definedName name="分割番号１_23" localSheetId="2">#REF!</definedName>
    <definedName name="分割番号１_23">#REF!</definedName>
    <definedName name="分割番号１_24" localSheetId="3">#REF!</definedName>
    <definedName name="分割番号１_24" localSheetId="9">#REF!</definedName>
    <definedName name="分割番号１_24" localSheetId="6">#REF!</definedName>
    <definedName name="分割番号１_24" localSheetId="11">#REF!</definedName>
    <definedName name="分割番号１_24" localSheetId="4">#REF!</definedName>
    <definedName name="分割番号１_24" localSheetId="12">#REF!</definedName>
    <definedName name="分割番号１_24" localSheetId="5">#REF!</definedName>
    <definedName name="分割番号１_24" localSheetId="10">#REF!</definedName>
    <definedName name="分割番号１_24" localSheetId="2">#REF!</definedName>
    <definedName name="分割番号１_24">#REF!</definedName>
    <definedName name="分割番号１_25" localSheetId="3">#REF!</definedName>
    <definedName name="分割番号１_25" localSheetId="9">#REF!</definedName>
    <definedName name="分割番号１_25" localSheetId="6">#REF!</definedName>
    <definedName name="分割番号１_25" localSheetId="11">#REF!</definedName>
    <definedName name="分割番号１_25" localSheetId="4">#REF!</definedName>
    <definedName name="分割番号１_25" localSheetId="12">#REF!</definedName>
    <definedName name="分割番号１_25" localSheetId="5">#REF!</definedName>
    <definedName name="分割番号１_25" localSheetId="10">#REF!</definedName>
    <definedName name="分割番号１_25" localSheetId="2">#REF!</definedName>
    <definedName name="分割番号１_25">#REF!</definedName>
    <definedName name="分割番号１_26" localSheetId="3">#REF!</definedName>
    <definedName name="分割番号１_26" localSheetId="9">#REF!</definedName>
    <definedName name="分割番号１_26" localSheetId="6">#REF!</definedName>
    <definedName name="分割番号１_26" localSheetId="11">#REF!</definedName>
    <definedName name="分割番号１_26" localSheetId="4">#REF!</definedName>
    <definedName name="分割番号１_26" localSheetId="12">#REF!</definedName>
    <definedName name="分割番号１_26" localSheetId="5">#REF!</definedName>
    <definedName name="分割番号１_26" localSheetId="10">#REF!</definedName>
    <definedName name="分割番号１_26" localSheetId="2">#REF!</definedName>
    <definedName name="分割番号１_26">#REF!</definedName>
    <definedName name="分割番号１_27" localSheetId="3">#REF!</definedName>
    <definedName name="分割番号１_27" localSheetId="9">#REF!</definedName>
    <definedName name="分割番号１_27" localSheetId="6">#REF!</definedName>
    <definedName name="分割番号１_27" localSheetId="11">#REF!</definedName>
    <definedName name="分割番号１_27" localSheetId="4">#REF!</definedName>
    <definedName name="分割番号１_27" localSheetId="12">#REF!</definedName>
    <definedName name="分割番号１_27" localSheetId="5">#REF!</definedName>
    <definedName name="分割番号１_27" localSheetId="10">#REF!</definedName>
    <definedName name="分割番号１_27" localSheetId="2">#REF!</definedName>
    <definedName name="分割番号１_27">#REF!</definedName>
    <definedName name="分割番号１_28" localSheetId="3">#REF!</definedName>
    <definedName name="分割番号１_28" localSheetId="9">#REF!</definedName>
    <definedName name="分割番号１_28" localSheetId="6">#REF!</definedName>
    <definedName name="分割番号１_28" localSheetId="11">#REF!</definedName>
    <definedName name="分割番号１_28" localSheetId="4">#REF!</definedName>
    <definedName name="分割番号１_28" localSheetId="12">#REF!</definedName>
    <definedName name="分割番号１_28" localSheetId="5">#REF!</definedName>
    <definedName name="分割番号１_28" localSheetId="10">#REF!</definedName>
    <definedName name="分割番号１_28" localSheetId="2">#REF!</definedName>
    <definedName name="分割番号１_28">#REF!</definedName>
    <definedName name="分割番号１_29" localSheetId="3">#REF!</definedName>
    <definedName name="分割番号１_29" localSheetId="9">#REF!</definedName>
    <definedName name="分割番号１_29" localSheetId="6">#REF!</definedName>
    <definedName name="分割番号１_29" localSheetId="11">#REF!</definedName>
    <definedName name="分割番号１_29" localSheetId="4">#REF!</definedName>
    <definedName name="分割番号１_29" localSheetId="12">#REF!</definedName>
    <definedName name="分割番号１_29" localSheetId="5">#REF!</definedName>
    <definedName name="分割番号１_29" localSheetId="10">#REF!</definedName>
    <definedName name="分割番号１_29" localSheetId="2">#REF!</definedName>
    <definedName name="分割番号１_29">#REF!</definedName>
    <definedName name="分割番号１_3" localSheetId="3">#REF!</definedName>
    <definedName name="分割番号１_3" localSheetId="9">#REF!</definedName>
    <definedName name="分割番号１_3" localSheetId="6">#REF!</definedName>
    <definedName name="分割番号１_3" localSheetId="11">#REF!</definedName>
    <definedName name="分割番号１_3" localSheetId="4">#REF!</definedName>
    <definedName name="分割番号１_3" localSheetId="12">#REF!</definedName>
    <definedName name="分割番号１_3" localSheetId="5">#REF!</definedName>
    <definedName name="分割番号１_3" localSheetId="10">#REF!</definedName>
    <definedName name="分割番号１_3" localSheetId="2">#REF!</definedName>
    <definedName name="分割番号１_3">#REF!</definedName>
    <definedName name="分割番号１_30" localSheetId="3">#REF!</definedName>
    <definedName name="分割番号１_30" localSheetId="9">#REF!</definedName>
    <definedName name="分割番号１_30" localSheetId="6">#REF!</definedName>
    <definedName name="分割番号１_30" localSheetId="11">#REF!</definedName>
    <definedName name="分割番号１_30" localSheetId="4">#REF!</definedName>
    <definedName name="分割番号１_30" localSheetId="12">#REF!</definedName>
    <definedName name="分割番号１_30" localSheetId="5">#REF!</definedName>
    <definedName name="分割番号１_30" localSheetId="10">#REF!</definedName>
    <definedName name="分割番号１_30" localSheetId="2">#REF!</definedName>
    <definedName name="分割番号１_30">#REF!</definedName>
    <definedName name="分割番号１_31" localSheetId="3">#REF!</definedName>
    <definedName name="分割番号１_31" localSheetId="9">#REF!</definedName>
    <definedName name="分割番号１_31" localSheetId="6">#REF!</definedName>
    <definedName name="分割番号１_31" localSheetId="11">#REF!</definedName>
    <definedName name="分割番号１_31" localSheetId="4">#REF!</definedName>
    <definedName name="分割番号１_31" localSheetId="12">#REF!</definedName>
    <definedName name="分割番号１_31" localSheetId="5">#REF!</definedName>
    <definedName name="分割番号１_31" localSheetId="10">#REF!</definedName>
    <definedName name="分割番号１_31" localSheetId="2">#REF!</definedName>
    <definedName name="分割番号１_31">#REF!</definedName>
    <definedName name="分割番号１_32" localSheetId="3">#REF!</definedName>
    <definedName name="分割番号１_32" localSheetId="9">#REF!</definedName>
    <definedName name="分割番号１_32" localSheetId="6">#REF!</definedName>
    <definedName name="分割番号１_32" localSheetId="11">#REF!</definedName>
    <definedName name="分割番号１_32" localSheetId="4">#REF!</definedName>
    <definedName name="分割番号１_32" localSheetId="12">#REF!</definedName>
    <definedName name="分割番号１_32" localSheetId="5">#REF!</definedName>
    <definedName name="分割番号１_32" localSheetId="10">#REF!</definedName>
    <definedName name="分割番号１_32" localSheetId="2">#REF!</definedName>
    <definedName name="分割番号１_32">#REF!</definedName>
    <definedName name="分割番号１_4" localSheetId="3">#REF!</definedName>
    <definedName name="分割番号１_4" localSheetId="9">#REF!</definedName>
    <definedName name="分割番号１_4" localSheetId="6">#REF!</definedName>
    <definedName name="分割番号１_4" localSheetId="11">#REF!</definedName>
    <definedName name="分割番号１_4" localSheetId="4">#REF!</definedName>
    <definedName name="分割番号１_4" localSheetId="12">#REF!</definedName>
    <definedName name="分割番号１_4" localSheetId="5">#REF!</definedName>
    <definedName name="分割番号１_4" localSheetId="10">#REF!</definedName>
    <definedName name="分割番号１_4" localSheetId="2">#REF!</definedName>
    <definedName name="分割番号１_4">#REF!</definedName>
    <definedName name="分割番号１_5" localSheetId="3">#REF!</definedName>
    <definedName name="分割番号１_5" localSheetId="9">#REF!</definedName>
    <definedName name="分割番号１_5" localSheetId="6">#REF!</definedName>
    <definedName name="分割番号１_5" localSheetId="11">#REF!</definedName>
    <definedName name="分割番号１_5" localSheetId="4">#REF!</definedName>
    <definedName name="分割番号１_5" localSheetId="12">#REF!</definedName>
    <definedName name="分割番号１_5" localSheetId="5">#REF!</definedName>
    <definedName name="分割番号１_5" localSheetId="10">#REF!</definedName>
    <definedName name="分割番号１_5" localSheetId="2">#REF!</definedName>
    <definedName name="分割番号１_5">#REF!</definedName>
    <definedName name="分割番号１_6" localSheetId="3">#REF!</definedName>
    <definedName name="分割番号１_6" localSheetId="9">#REF!</definedName>
    <definedName name="分割番号１_6" localSheetId="6">#REF!</definedName>
    <definedName name="分割番号１_6" localSheetId="11">#REF!</definedName>
    <definedName name="分割番号１_6" localSheetId="4">#REF!</definedName>
    <definedName name="分割番号１_6" localSheetId="12">#REF!</definedName>
    <definedName name="分割番号１_6" localSheetId="5">#REF!</definedName>
    <definedName name="分割番号１_6" localSheetId="10">#REF!</definedName>
    <definedName name="分割番号１_6" localSheetId="2">#REF!</definedName>
    <definedName name="分割番号１_6">#REF!</definedName>
    <definedName name="分割番号１_7" localSheetId="3">#REF!</definedName>
    <definedName name="分割番号１_7" localSheetId="9">#REF!</definedName>
    <definedName name="分割番号１_7" localSheetId="6">#REF!</definedName>
    <definedName name="分割番号１_7" localSheetId="11">#REF!</definedName>
    <definedName name="分割番号１_7" localSheetId="4">#REF!</definedName>
    <definedName name="分割番号１_7" localSheetId="12">#REF!</definedName>
    <definedName name="分割番号１_7" localSheetId="5">#REF!</definedName>
    <definedName name="分割番号１_7" localSheetId="10">#REF!</definedName>
    <definedName name="分割番号１_7" localSheetId="2">#REF!</definedName>
    <definedName name="分割番号１_7">#REF!</definedName>
    <definedName name="分割番号１_8" localSheetId="3">#REF!</definedName>
    <definedName name="分割番号１_8" localSheetId="9">#REF!</definedName>
    <definedName name="分割番号１_8" localSheetId="6">#REF!</definedName>
    <definedName name="分割番号１_8" localSheetId="11">#REF!</definedName>
    <definedName name="分割番号１_8" localSheetId="4">#REF!</definedName>
    <definedName name="分割番号１_8" localSheetId="12">#REF!</definedName>
    <definedName name="分割番号１_8" localSheetId="5">#REF!</definedName>
    <definedName name="分割番号１_8" localSheetId="10">#REF!</definedName>
    <definedName name="分割番号１_8" localSheetId="2">#REF!</definedName>
    <definedName name="分割番号１_8">#REF!</definedName>
    <definedName name="分割番号１_9" localSheetId="3">#REF!</definedName>
    <definedName name="分割番号１_9" localSheetId="9">#REF!</definedName>
    <definedName name="分割番号１_9" localSheetId="6">#REF!</definedName>
    <definedName name="分割番号１_9" localSheetId="11">#REF!</definedName>
    <definedName name="分割番号１_9" localSheetId="4">#REF!</definedName>
    <definedName name="分割番号１_9" localSheetId="12">#REF!</definedName>
    <definedName name="分割番号１_9" localSheetId="5">#REF!</definedName>
    <definedName name="分割番号１_9" localSheetId="10">#REF!</definedName>
    <definedName name="分割番号１_9" localSheetId="2">#REF!</definedName>
    <definedName name="分割番号１_9">#REF!</definedName>
    <definedName name="分割番号２_1" localSheetId="3">#REF!</definedName>
    <definedName name="分割番号２_1" localSheetId="9">#REF!</definedName>
    <definedName name="分割番号２_1" localSheetId="6">#REF!</definedName>
    <definedName name="分割番号２_1" localSheetId="11">#REF!</definedName>
    <definedName name="分割番号２_1" localSheetId="4">#REF!</definedName>
    <definedName name="分割番号２_1" localSheetId="12">#REF!</definedName>
    <definedName name="分割番号２_1" localSheetId="5">#REF!</definedName>
    <definedName name="分割番号２_1" localSheetId="10">#REF!</definedName>
    <definedName name="分割番号２_1" localSheetId="2">#REF!</definedName>
    <definedName name="分割番号２_1">#REF!</definedName>
    <definedName name="分割番号２_10" localSheetId="3">#REF!</definedName>
    <definedName name="分割番号２_10" localSheetId="9">#REF!</definedName>
    <definedName name="分割番号２_10" localSheetId="6">#REF!</definedName>
    <definedName name="分割番号２_10" localSheetId="11">#REF!</definedName>
    <definedName name="分割番号２_10" localSheetId="4">#REF!</definedName>
    <definedName name="分割番号２_10" localSheetId="12">#REF!</definedName>
    <definedName name="分割番号２_10" localSheetId="5">#REF!</definedName>
    <definedName name="分割番号２_10" localSheetId="10">#REF!</definedName>
    <definedName name="分割番号２_10" localSheetId="2">#REF!</definedName>
    <definedName name="分割番号２_10">#REF!</definedName>
    <definedName name="分割番号２_11" localSheetId="3">#REF!</definedName>
    <definedName name="分割番号２_11" localSheetId="9">#REF!</definedName>
    <definedName name="分割番号２_11" localSheetId="6">#REF!</definedName>
    <definedName name="分割番号２_11" localSheetId="11">#REF!</definedName>
    <definedName name="分割番号２_11" localSheetId="4">#REF!</definedName>
    <definedName name="分割番号２_11" localSheetId="12">#REF!</definedName>
    <definedName name="分割番号２_11" localSheetId="5">#REF!</definedName>
    <definedName name="分割番号２_11" localSheetId="10">#REF!</definedName>
    <definedName name="分割番号２_11" localSheetId="2">#REF!</definedName>
    <definedName name="分割番号２_11">#REF!</definedName>
    <definedName name="分割番号２_12" localSheetId="3">#REF!</definedName>
    <definedName name="分割番号２_12" localSheetId="9">#REF!</definedName>
    <definedName name="分割番号２_12" localSheetId="6">#REF!</definedName>
    <definedName name="分割番号２_12" localSheetId="11">#REF!</definedName>
    <definedName name="分割番号２_12" localSheetId="4">#REF!</definedName>
    <definedName name="分割番号２_12" localSheetId="12">#REF!</definedName>
    <definedName name="分割番号２_12" localSheetId="5">#REF!</definedName>
    <definedName name="分割番号２_12" localSheetId="10">#REF!</definedName>
    <definedName name="分割番号２_12" localSheetId="2">#REF!</definedName>
    <definedName name="分割番号２_12">#REF!</definedName>
    <definedName name="分割番号２_13" localSheetId="3">#REF!</definedName>
    <definedName name="分割番号２_13" localSheetId="9">#REF!</definedName>
    <definedName name="分割番号２_13" localSheetId="6">#REF!</definedName>
    <definedName name="分割番号２_13" localSheetId="11">#REF!</definedName>
    <definedName name="分割番号２_13" localSheetId="4">#REF!</definedName>
    <definedName name="分割番号２_13" localSheetId="12">#REF!</definedName>
    <definedName name="分割番号２_13" localSheetId="5">#REF!</definedName>
    <definedName name="分割番号２_13" localSheetId="10">#REF!</definedName>
    <definedName name="分割番号２_13" localSheetId="2">#REF!</definedName>
    <definedName name="分割番号２_13">#REF!</definedName>
    <definedName name="分割番号２_14" localSheetId="3">#REF!</definedName>
    <definedName name="分割番号２_14" localSheetId="9">#REF!</definedName>
    <definedName name="分割番号２_14" localSheetId="6">#REF!</definedName>
    <definedName name="分割番号２_14" localSheetId="11">#REF!</definedName>
    <definedName name="分割番号２_14" localSheetId="4">#REF!</definedName>
    <definedName name="分割番号２_14" localSheetId="12">#REF!</definedName>
    <definedName name="分割番号２_14" localSheetId="5">#REF!</definedName>
    <definedName name="分割番号２_14" localSheetId="10">#REF!</definedName>
    <definedName name="分割番号２_14" localSheetId="2">#REF!</definedName>
    <definedName name="分割番号２_14">#REF!</definedName>
    <definedName name="分割番号２_15" localSheetId="3">#REF!</definedName>
    <definedName name="分割番号２_15" localSheetId="9">#REF!</definedName>
    <definedName name="分割番号２_15" localSheetId="6">#REF!</definedName>
    <definedName name="分割番号２_15" localSheetId="11">#REF!</definedName>
    <definedName name="分割番号２_15" localSheetId="4">#REF!</definedName>
    <definedName name="分割番号２_15" localSheetId="12">#REF!</definedName>
    <definedName name="分割番号２_15" localSheetId="5">#REF!</definedName>
    <definedName name="分割番号２_15" localSheetId="10">#REF!</definedName>
    <definedName name="分割番号２_15" localSheetId="2">#REF!</definedName>
    <definedName name="分割番号２_15">#REF!</definedName>
    <definedName name="分割番号２_16" localSheetId="3">#REF!</definedName>
    <definedName name="分割番号２_16" localSheetId="9">#REF!</definedName>
    <definedName name="分割番号２_16" localSheetId="6">#REF!</definedName>
    <definedName name="分割番号２_16" localSheetId="11">#REF!</definedName>
    <definedName name="分割番号２_16" localSheetId="4">#REF!</definedName>
    <definedName name="分割番号２_16" localSheetId="12">#REF!</definedName>
    <definedName name="分割番号２_16" localSheetId="5">#REF!</definedName>
    <definedName name="分割番号２_16" localSheetId="10">#REF!</definedName>
    <definedName name="分割番号２_16" localSheetId="2">#REF!</definedName>
    <definedName name="分割番号２_16">#REF!</definedName>
    <definedName name="分割番号２_17" localSheetId="3">#REF!</definedName>
    <definedName name="分割番号２_17" localSheetId="9">#REF!</definedName>
    <definedName name="分割番号２_17" localSheetId="6">#REF!</definedName>
    <definedName name="分割番号２_17" localSheetId="11">#REF!</definedName>
    <definedName name="分割番号２_17" localSheetId="4">#REF!</definedName>
    <definedName name="分割番号２_17" localSheetId="12">#REF!</definedName>
    <definedName name="分割番号２_17" localSheetId="5">#REF!</definedName>
    <definedName name="分割番号２_17" localSheetId="10">#REF!</definedName>
    <definedName name="分割番号２_17" localSheetId="2">#REF!</definedName>
    <definedName name="分割番号２_17">#REF!</definedName>
    <definedName name="分割番号２_18" localSheetId="3">#REF!</definedName>
    <definedName name="分割番号２_18" localSheetId="9">#REF!</definedName>
    <definedName name="分割番号２_18" localSheetId="6">#REF!</definedName>
    <definedName name="分割番号２_18" localSheetId="11">#REF!</definedName>
    <definedName name="分割番号２_18" localSheetId="4">#REF!</definedName>
    <definedName name="分割番号２_18" localSheetId="12">#REF!</definedName>
    <definedName name="分割番号２_18" localSheetId="5">#REF!</definedName>
    <definedName name="分割番号２_18" localSheetId="10">#REF!</definedName>
    <definedName name="分割番号２_18" localSheetId="2">#REF!</definedName>
    <definedName name="分割番号２_18">#REF!</definedName>
    <definedName name="分割番号２_19" localSheetId="3">#REF!</definedName>
    <definedName name="分割番号２_19" localSheetId="9">#REF!</definedName>
    <definedName name="分割番号２_19" localSheetId="6">#REF!</definedName>
    <definedName name="分割番号２_19" localSheetId="11">#REF!</definedName>
    <definedName name="分割番号２_19" localSheetId="4">#REF!</definedName>
    <definedName name="分割番号２_19" localSheetId="12">#REF!</definedName>
    <definedName name="分割番号２_19" localSheetId="5">#REF!</definedName>
    <definedName name="分割番号２_19" localSheetId="10">#REF!</definedName>
    <definedName name="分割番号２_19" localSheetId="2">#REF!</definedName>
    <definedName name="分割番号２_19">#REF!</definedName>
    <definedName name="分割番号２_2" localSheetId="3">#REF!</definedName>
    <definedName name="分割番号２_2" localSheetId="9">#REF!</definedName>
    <definedName name="分割番号２_2" localSheetId="6">#REF!</definedName>
    <definedName name="分割番号２_2" localSheetId="11">#REF!</definedName>
    <definedName name="分割番号２_2" localSheetId="4">#REF!</definedName>
    <definedName name="分割番号２_2" localSheetId="12">#REF!</definedName>
    <definedName name="分割番号２_2" localSheetId="5">#REF!</definedName>
    <definedName name="分割番号２_2" localSheetId="10">#REF!</definedName>
    <definedName name="分割番号２_2" localSheetId="2">#REF!</definedName>
    <definedName name="分割番号２_2">#REF!</definedName>
    <definedName name="分割番号２_20" localSheetId="3">#REF!</definedName>
    <definedName name="分割番号２_20" localSheetId="9">#REF!</definedName>
    <definedName name="分割番号２_20" localSheetId="6">#REF!</definedName>
    <definedName name="分割番号２_20" localSheetId="11">#REF!</definedName>
    <definedName name="分割番号２_20" localSheetId="4">#REF!</definedName>
    <definedName name="分割番号２_20" localSheetId="12">#REF!</definedName>
    <definedName name="分割番号２_20" localSheetId="5">#REF!</definedName>
    <definedName name="分割番号２_20" localSheetId="10">#REF!</definedName>
    <definedName name="分割番号２_20" localSheetId="2">#REF!</definedName>
    <definedName name="分割番号２_20">#REF!</definedName>
    <definedName name="分割番号２_21" localSheetId="3">#REF!</definedName>
    <definedName name="分割番号２_21" localSheetId="9">#REF!</definedName>
    <definedName name="分割番号２_21" localSheetId="6">#REF!</definedName>
    <definedName name="分割番号２_21" localSheetId="11">#REF!</definedName>
    <definedName name="分割番号２_21" localSheetId="4">#REF!</definedName>
    <definedName name="分割番号２_21" localSheetId="12">#REF!</definedName>
    <definedName name="分割番号２_21" localSheetId="5">#REF!</definedName>
    <definedName name="分割番号２_21" localSheetId="10">#REF!</definedName>
    <definedName name="分割番号２_21" localSheetId="2">#REF!</definedName>
    <definedName name="分割番号２_21">#REF!</definedName>
    <definedName name="分割番号２_22" localSheetId="3">#REF!</definedName>
    <definedName name="分割番号２_22" localSheetId="9">#REF!</definedName>
    <definedName name="分割番号２_22" localSheetId="6">#REF!</definedName>
    <definedName name="分割番号２_22" localSheetId="11">#REF!</definedName>
    <definedName name="分割番号２_22" localSheetId="4">#REF!</definedName>
    <definedName name="分割番号２_22" localSheetId="12">#REF!</definedName>
    <definedName name="分割番号２_22" localSheetId="5">#REF!</definedName>
    <definedName name="分割番号２_22" localSheetId="10">#REF!</definedName>
    <definedName name="分割番号２_22" localSheetId="2">#REF!</definedName>
    <definedName name="分割番号２_22">#REF!</definedName>
    <definedName name="分割番号２_23" localSheetId="3">#REF!</definedName>
    <definedName name="分割番号２_23" localSheetId="9">#REF!</definedName>
    <definedName name="分割番号２_23" localSheetId="6">#REF!</definedName>
    <definedName name="分割番号２_23" localSheetId="11">#REF!</definedName>
    <definedName name="分割番号２_23" localSheetId="4">#REF!</definedName>
    <definedName name="分割番号２_23" localSheetId="12">#REF!</definedName>
    <definedName name="分割番号２_23" localSheetId="5">#REF!</definedName>
    <definedName name="分割番号２_23" localSheetId="10">#REF!</definedName>
    <definedName name="分割番号２_23" localSheetId="2">#REF!</definedName>
    <definedName name="分割番号２_23">#REF!</definedName>
    <definedName name="分割番号２_24" localSheetId="3">#REF!</definedName>
    <definedName name="分割番号２_24" localSheetId="9">#REF!</definedName>
    <definedName name="分割番号２_24" localSheetId="6">#REF!</definedName>
    <definedName name="分割番号２_24" localSheetId="11">#REF!</definedName>
    <definedName name="分割番号２_24" localSheetId="4">#REF!</definedName>
    <definedName name="分割番号２_24" localSheetId="12">#REF!</definedName>
    <definedName name="分割番号２_24" localSheetId="5">#REF!</definedName>
    <definedName name="分割番号２_24" localSheetId="10">#REF!</definedName>
    <definedName name="分割番号２_24" localSheetId="2">#REF!</definedName>
    <definedName name="分割番号２_24">#REF!</definedName>
    <definedName name="分割番号２_25" localSheetId="3">#REF!</definedName>
    <definedName name="分割番号２_25" localSheetId="9">#REF!</definedName>
    <definedName name="分割番号２_25" localSheetId="6">#REF!</definedName>
    <definedName name="分割番号２_25" localSheetId="11">#REF!</definedName>
    <definedName name="分割番号２_25" localSheetId="4">#REF!</definedName>
    <definedName name="分割番号２_25" localSheetId="12">#REF!</definedName>
    <definedName name="分割番号２_25" localSheetId="5">#REF!</definedName>
    <definedName name="分割番号２_25" localSheetId="10">#REF!</definedName>
    <definedName name="分割番号２_25" localSheetId="2">#REF!</definedName>
    <definedName name="分割番号２_25">#REF!</definedName>
    <definedName name="分割番号２_26" localSheetId="3">#REF!</definedName>
    <definedName name="分割番号２_26" localSheetId="9">#REF!</definedName>
    <definedName name="分割番号２_26" localSheetId="6">#REF!</definedName>
    <definedName name="分割番号２_26" localSheetId="11">#REF!</definedName>
    <definedName name="分割番号２_26" localSheetId="4">#REF!</definedName>
    <definedName name="分割番号２_26" localSheetId="12">#REF!</definedName>
    <definedName name="分割番号２_26" localSheetId="5">#REF!</definedName>
    <definedName name="分割番号２_26" localSheetId="10">#REF!</definedName>
    <definedName name="分割番号２_26" localSheetId="2">#REF!</definedName>
    <definedName name="分割番号２_26">#REF!</definedName>
    <definedName name="分割番号２_27" localSheetId="3">#REF!</definedName>
    <definedName name="分割番号２_27" localSheetId="9">#REF!</definedName>
    <definedName name="分割番号２_27" localSheetId="6">#REF!</definedName>
    <definedName name="分割番号２_27" localSheetId="11">#REF!</definedName>
    <definedName name="分割番号２_27" localSheetId="4">#REF!</definedName>
    <definedName name="分割番号２_27" localSheetId="12">#REF!</definedName>
    <definedName name="分割番号２_27" localSheetId="5">#REF!</definedName>
    <definedName name="分割番号２_27" localSheetId="10">#REF!</definedName>
    <definedName name="分割番号２_27" localSheetId="2">#REF!</definedName>
    <definedName name="分割番号２_27">#REF!</definedName>
    <definedName name="分割番号２_28" localSheetId="3">#REF!</definedName>
    <definedName name="分割番号２_28" localSheetId="9">#REF!</definedName>
    <definedName name="分割番号２_28" localSheetId="6">#REF!</definedName>
    <definedName name="分割番号２_28" localSheetId="11">#REF!</definedName>
    <definedName name="分割番号２_28" localSheetId="4">#REF!</definedName>
    <definedName name="分割番号２_28" localSheetId="12">#REF!</definedName>
    <definedName name="分割番号２_28" localSheetId="5">#REF!</definedName>
    <definedName name="分割番号２_28" localSheetId="10">#REF!</definedName>
    <definedName name="分割番号２_28" localSheetId="2">#REF!</definedName>
    <definedName name="分割番号２_28">#REF!</definedName>
    <definedName name="分割番号２_29" localSheetId="3">#REF!</definedName>
    <definedName name="分割番号２_29" localSheetId="9">#REF!</definedName>
    <definedName name="分割番号２_29" localSheetId="6">#REF!</definedName>
    <definedName name="分割番号２_29" localSheetId="11">#REF!</definedName>
    <definedName name="分割番号２_29" localSheetId="4">#REF!</definedName>
    <definedName name="分割番号２_29" localSheetId="12">#REF!</definedName>
    <definedName name="分割番号２_29" localSheetId="5">#REF!</definedName>
    <definedName name="分割番号２_29" localSheetId="10">#REF!</definedName>
    <definedName name="分割番号２_29" localSheetId="2">#REF!</definedName>
    <definedName name="分割番号２_29">#REF!</definedName>
    <definedName name="分割番号２_3" localSheetId="3">#REF!</definedName>
    <definedName name="分割番号２_3" localSheetId="9">#REF!</definedName>
    <definedName name="分割番号２_3" localSheetId="6">#REF!</definedName>
    <definedName name="分割番号２_3" localSheetId="11">#REF!</definedName>
    <definedName name="分割番号２_3" localSheetId="4">#REF!</definedName>
    <definedName name="分割番号２_3" localSheetId="12">#REF!</definedName>
    <definedName name="分割番号２_3" localSheetId="5">#REF!</definedName>
    <definedName name="分割番号２_3" localSheetId="10">#REF!</definedName>
    <definedName name="分割番号２_3" localSheetId="2">#REF!</definedName>
    <definedName name="分割番号２_3">#REF!</definedName>
    <definedName name="分割番号２_30" localSheetId="3">#REF!</definedName>
    <definedName name="分割番号２_30" localSheetId="9">#REF!</definedName>
    <definedName name="分割番号２_30" localSheetId="6">#REF!</definedName>
    <definedName name="分割番号２_30" localSheetId="11">#REF!</definedName>
    <definedName name="分割番号２_30" localSheetId="4">#REF!</definedName>
    <definedName name="分割番号２_30" localSheetId="12">#REF!</definedName>
    <definedName name="分割番号２_30" localSheetId="5">#REF!</definedName>
    <definedName name="分割番号２_30" localSheetId="10">#REF!</definedName>
    <definedName name="分割番号２_30" localSheetId="2">#REF!</definedName>
    <definedName name="分割番号２_30">#REF!</definedName>
    <definedName name="分割番号２_31" localSheetId="3">#REF!</definedName>
    <definedName name="分割番号２_31" localSheetId="9">#REF!</definedName>
    <definedName name="分割番号２_31" localSheetId="6">#REF!</definedName>
    <definedName name="分割番号２_31" localSheetId="11">#REF!</definedName>
    <definedName name="分割番号２_31" localSheetId="4">#REF!</definedName>
    <definedName name="分割番号２_31" localSheetId="12">#REF!</definedName>
    <definedName name="分割番号２_31" localSheetId="5">#REF!</definedName>
    <definedName name="分割番号２_31" localSheetId="10">#REF!</definedName>
    <definedName name="分割番号２_31" localSheetId="2">#REF!</definedName>
    <definedName name="分割番号２_31">#REF!</definedName>
    <definedName name="分割番号２_32" localSheetId="3">#REF!</definedName>
    <definedName name="分割番号２_32" localSheetId="9">#REF!</definedName>
    <definedName name="分割番号２_32" localSheetId="6">#REF!</definedName>
    <definedName name="分割番号２_32" localSheetId="11">#REF!</definedName>
    <definedName name="分割番号２_32" localSheetId="4">#REF!</definedName>
    <definedName name="分割番号２_32" localSheetId="12">#REF!</definedName>
    <definedName name="分割番号２_32" localSheetId="5">#REF!</definedName>
    <definedName name="分割番号２_32" localSheetId="10">#REF!</definedName>
    <definedName name="分割番号２_32" localSheetId="2">#REF!</definedName>
    <definedName name="分割番号２_32">#REF!</definedName>
    <definedName name="分割番号２_4" localSheetId="3">#REF!</definedName>
    <definedName name="分割番号２_4" localSheetId="9">#REF!</definedName>
    <definedName name="分割番号２_4" localSheetId="6">#REF!</definedName>
    <definedName name="分割番号２_4" localSheetId="11">#REF!</definedName>
    <definedName name="分割番号２_4" localSheetId="4">#REF!</definedName>
    <definedName name="分割番号２_4" localSheetId="12">#REF!</definedName>
    <definedName name="分割番号２_4" localSheetId="5">#REF!</definedName>
    <definedName name="分割番号２_4" localSheetId="10">#REF!</definedName>
    <definedName name="分割番号２_4" localSheetId="2">#REF!</definedName>
    <definedName name="分割番号２_4">#REF!</definedName>
    <definedName name="分割番号２_5" localSheetId="3">#REF!</definedName>
    <definedName name="分割番号２_5" localSheetId="9">#REF!</definedName>
    <definedName name="分割番号２_5" localSheetId="6">#REF!</definedName>
    <definedName name="分割番号２_5" localSheetId="11">#REF!</definedName>
    <definedName name="分割番号２_5" localSheetId="4">#REF!</definedName>
    <definedName name="分割番号２_5" localSheetId="12">#REF!</definedName>
    <definedName name="分割番号２_5" localSheetId="5">#REF!</definedName>
    <definedName name="分割番号２_5" localSheetId="10">#REF!</definedName>
    <definedName name="分割番号２_5" localSheetId="2">#REF!</definedName>
    <definedName name="分割番号２_5">#REF!</definedName>
    <definedName name="分割番号２_6" localSheetId="3">#REF!</definedName>
    <definedName name="分割番号２_6" localSheetId="9">#REF!</definedName>
    <definedName name="分割番号２_6" localSheetId="6">#REF!</definedName>
    <definedName name="分割番号２_6" localSheetId="11">#REF!</definedName>
    <definedName name="分割番号２_6" localSheetId="4">#REF!</definedName>
    <definedName name="分割番号２_6" localSheetId="12">#REF!</definedName>
    <definedName name="分割番号２_6" localSheetId="5">#REF!</definedName>
    <definedName name="分割番号２_6" localSheetId="10">#REF!</definedName>
    <definedName name="分割番号２_6" localSheetId="2">#REF!</definedName>
    <definedName name="分割番号２_6">#REF!</definedName>
    <definedName name="分割番号２_7" localSheetId="3">#REF!</definedName>
    <definedName name="分割番号２_7" localSheetId="9">#REF!</definedName>
    <definedName name="分割番号２_7" localSheetId="6">#REF!</definedName>
    <definedName name="分割番号２_7" localSheetId="11">#REF!</definedName>
    <definedName name="分割番号２_7" localSheetId="4">#REF!</definedName>
    <definedName name="分割番号２_7" localSheetId="12">#REF!</definedName>
    <definedName name="分割番号２_7" localSheetId="5">#REF!</definedName>
    <definedName name="分割番号２_7" localSheetId="10">#REF!</definedName>
    <definedName name="分割番号２_7" localSheetId="2">#REF!</definedName>
    <definedName name="分割番号２_7">#REF!</definedName>
    <definedName name="分割番号２_8" localSheetId="3">#REF!</definedName>
    <definedName name="分割番号２_8" localSheetId="9">#REF!</definedName>
    <definedName name="分割番号２_8" localSheetId="6">#REF!</definedName>
    <definedName name="分割番号２_8" localSheetId="11">#REF!</definedName>
    <definedName name="分割番号２_8" localSheetId="4">#REF!</definedName>
    <definedName name="分割番号２_8" localSheetId="12">#REF!</definedName>
    <definedName name="分割番号２_8" localSheetId="5">#REF!</definedName>
    <definedName name="分割番号２_8" localSheetId="10">#REF!</definedName>
    <definedName name="分割番号２_8" localSheetId="2">#REF!</definedName>
    <definedName name="分割番号２_8">#REF!</definedName>
    <definedName name="分割番号２_9" localSheetId="3">#REF!</definedName>
    <definedName name="分割番号２_9" localSheetId="9">#REF!</definedName>
    <definedName name="分割番号２_9" localSheetId="6">#REF!</definedName>
    <definedName name="分割番号２_9" localSheetId="11">#REF!</definedName>
    <definedName name="分割番号２_9" localSheetId="4">#REF!</definedName>
    <definedName name="分割番号２_9" localSheetId="12">#REF!</definedName>
    <definedName name="分割番号２_9" localSheetId="5">#REF!</definedName>
    <definedName name="分割番号２_9" localSheetId="10">#REF!</definedName>
    <definedName name="分割番号２_9" localSheetId="2">#REF!</definedName>
    <definedName name="分割番号２_9">#REF!</definedName>
    <definedName name="利子_1" localSheetId="3">#REF!</definedName>
    <definedName name="利子_1" localSheetId="9">#REF!</definedName>
    <definedName name="利子_1" localSheetId="6">#REF!</definedName>
    <definedName name="利子_1" localSheetId="11">#REF!</definedName>
    <definedName name="利子_1" localSheetId="4">#REF!</definedName>
    <definedName name="利子_1" localSheetId="12">#REF!</definedName>
    <definedName name="利子_1" localSheetId="5">#REF!</definedName>
    <definedName name="利子_1" localSheetId="10">#REF!</definedName>
    <definedName name="利子_1" localSheetId="2">#REF!</definedName>
    <definedName name="利子_1">#REF!</definedName>
    <definedName name="利子_10" localSheetId="3">#REF!</definedName>
    <definedName name="利子_10" localSheetId="9">#REF!</definedName>
    <definedName name="利子_10" localSheetId="6">#REF!</definedName>
    <definedName name="利子_10" localSheetId="11">#REF!</definedName>
    <definedName name="利子_10" localSheetId="4">#REF!</definedName>
    <definedName name="利子_10" localSheetId="12">#REF!</definedName>
    <definedName name="利子_10" localSheetId="5">#REF!</definedName>
    <definedName name="利子_10" localSheetId="10">#REF!</definedName>
    <definedName name="利子_10" localSheetId="2">#REF!</definedName>
    <definedName name="利子_10">#REF!</definedName>
    <definedName name="利子_11" localSheetId="3">#REF!</definedName>
    <definedName name="利子_11" localSheetId="9">#REF!</definedName>
    <definedName name="利子_11" localSheetId="6">#REF!</definedName>
    <definedName name="利子_11" localSheetId="11">#REF!</definedName>
    <definedName name="利子_11" localSheetId="4">#REF!</definedName>
    <definedName name="利子_11" localSheetId="12">#REF!</definedName>
    <definedName name="利子_11" localSheetId="5">#REF!</definedName>
    <definedName name="利子_11" localSheetId="10">#REF!</definedName>
    <definedName name="利子_11" localSheetId="2">#REF!</definedName>
    <definedName name="利子_11">#REF!</definedName>
    <definedName name="利子_12" localSheetId="3">#REF!</definedName>
    <definedName name="利子_12" localSheetId="9">#REF!</definedName>
    <definedName name="利子_12" localSheetId="6">#REF!</definedName>
    <definedName name="利子_12" localSheetId="11">#REF!</definedName>
    <definedName name="利子_12" localSheetId="4">#REF!</definedName>
    <definedName name="利子_12" localSheetId="12">#REF!</definedName>
    <definedName name="利子_12" localSheetId="5">#REF!</definedName>
    <definedName name="利子_12" localSheetId="10">#REF!</definedName>
    <definedName name="利子_12" localSheetId="2">#REF!</definedName>
    <definedName name="利子_12">#REF!</definedName>
    <definedName name="利子_13" localSheetId="3">#REF!</definedName>
    <definedName name="利子_13" localSheetId="9">#REF!</definedName>
    <definedName name="利子_13" localSheetId="6">#REF!</definedName>
    <definedName name="利子_13" localSheetId="11">#REF!</definedName>
    <definedName name="利子_13" localSheetId="4">#REF!</definedName>
    <definedName name="利子_13" localSheetId="12">#REF!</definedName>
    <definedName name="利子_13" localSheetId="5">#REF!</definedName>
    <definedName name="利子_13" localSheetId="10">#REF!</definedName>
    <definedName name="利子_13" localSheetId="2">#REF!</definedName>
    <definedName name="利子_13">#REF!</definedName>
    <definedName name="利子_14" localSheetId="3">#REF!</definedName>
    <definedName name="利子_14" localSheetId="9">#REF!</definedName>
    <definedName name="利子_14" localSheetId="6">#REF!</definedName>
    <definedName name="利子_14" localSheetId="11">#REF!</definedName>
    <definedName name="利子_14" localSheetId="4">#REF!</definedName>
    <definedName name="利子_14" localSheetId="12">#REF!</definedName>
    <definedName name="利子_14" localSheetId="5">#REF!</definedName>
    <definedName name="利子_14" localSheetId="10">#REF!</definedName>
    <definedName name="利子_14" localSheetId="2">#REF!</definedName>
    <definedName name="利子_14">#REF!</definedName>
    <definedName name="利子_15" localSheetId="3">#REF!</definedName>
    <definedName name="利子_15" localSheetId="9">#REF!</definedName>
    <definedName name="利子_15" localSheetId="6">#REF!</definedName>
    <definedName name="利子_15" localSheetId="11">#REF!</definedName>
    <definedName name="利子_15" localSheetId="4">#REF!</definedName>
    <definedName name="利子_15" localSheetId="12">#REF!</definedName>
    <definedName name="利子_15" localSheetId="5">#REF!</definedName>
    <definedName name="利子_15" localSheetId="10">#REF!</definedName>
    <definedName name="利子_15" localSheetId="2">#REF!</definedName>
    <definedName name="利子_15">#REF!</definedName>
    <definedName name="利子_16" localSheetId="3">#REF!</definedName>
    <definedName name="利子_16" localSheetId="9">#REF!</definedName>
    <definedName name="利子_16" localSheetId="6">#REF!</definedName>
    <definedName name="利子_16" localSheetId="11">#REF!</definedName>
    <definedName name="利子_16" localSheetId="4">#REF!</definedName>
    <definedName name="利子_16" localSheetId="12">#REF!</definedName>
    <definedName name="利子_16" localSheetId="5">#REF!</definedName>
    <definedName name="利子_16" localSheetId="10">#REF!</definedName>
    <definedName name="利子_16" localSheetId="2">#REF!</definedName>
    <definedName name="利子_16">#REF!</definedName>
    <definedName name="利子_17" localSheetId="3">#REF!</definedName>
    <definedName name="利子_17" localSheetId="9">#REF!</definedName>
    <definedName name="利子_17" localSheetId="6">#REF!</definedName>
    <definedName name="利子_17" localSheetId="11">#REF!</definedName>
    <definedName name="利子_17" localSheetId="4">#REF!</definedName>
    <definedName name="利子_17" localSheetId="12">#REF!</definedName>
    <definedName name="利子_17" localSheetId="5">#REF!</definedName>
    <definedName name="利子_17" localSheetId="10">#REF!</definedName>
    <definedName name="利子_17" localSheetId="2">#REF!</definedName>
    <definedName name="利子_17">#REF!</definedName>
    <definedName name="利子_18" localSheetId="3">#REF!</definedName>
    <definedName name="利子_18" localSheetId="9">#REF!</definedName>
    <definedName name="利子_18" localSheetId="6">#REF!</definedName>
    <definedName name="利子_18" localSheetId="11">#REF!</definedName>
    <definedName name="利子_18" localSheetId="4">#REF!</definedName>
    <definedName name="利子_18" localSheetId="12">#REF!</definedName>
    <definedName name="利子_18" localSheetId="5">#REF!</definedName>
    <definedName name="利子_18" localSheetId="10">#REF!</definedName>
    <definedName name="利子_18" localSheetId="2">#REF!</definedName>
    <definedName name="利子_18">#REF!</definedName>
    <definedName name="利子_19" localSheetId="3">#REF!</definedName>
    <definedName name="利子_19" localSheetId="9">#REF!</definedName>
    <definedName name="利子_19" localSheetId="6">#REF!</definedName>
    <definedName name="利子_19" localSheetId="11">#REF!</definedName>
    <definedName name="利子_19" localSheetId="4">#REF!</definedName>
    <definedName name="利子_19" localSheetId="12">#REF!</definedName>
    <definedName name="利子_19" localSheetId="5">#REF!</definedName>
    <definedName name="利子_19" localSheetId="10">#REF!</definedName>
    <definedName name="利子_19" localSheetId="2">#REF!</definedName>
    <definedName name="利子_19">#REF!</definedName>
    <definedName name="利子_2" localSheetId="3">#REF!</definedName>
    <definedName name="利子_2" localSheetId="9">#REF!</definedName>
    <definedName name="利子_2" localSheetId="6">#REF!</definedName>
    <definedName name="利子_2" localSheetId="11">#REF!</definedName>
    <definedName name="利子_2" localSheetId="4">#REF!</definedName>
    <definedName name="利子_2" localSheetId="12">#REF!</definedName>
    <definedName name="利子_2" localSheetId="5">#REF!</definedName>
    <definedName name="利子_2" localSheetId="10">#REF!</definedName>
    <definedName name="利子_2" localSheetId="2">#REF!</definedName>
    <definedName name="利子_2">#REF!</definedName>
    <definedName name="利子_20" localSheetId="3">#REF!</definedName>
    <definedName name="利子_20" localSheetId="9">#REF!</definedName>
    <definedName name="利子_20" localSheetId="6">#REF!</definedName>
    <definedName name="利子_20" localSheetId="11">#REF!</definedName>
    <definedName name="利子_20" localSheetId="4">#REF!</definedName>
    <definedName name="利子_20" localSheetId="12">#REF!</definedName>
    <definedName name="利子_20" localSheetId="5">#REF!</definedName>
    <definedName name="利子_20" localSheetId="10">#REF!</definedName>
    <definedName name="利子_20" localSheetId="2">#REF!</definedName>
    <definedName name="利子_20">#REF!</definedName>
    <definedName name="利子_21" localSheetId="3">#REF!</definedName>
    <definedName name="利子_21" localSheetId="9">#REF!</definedName>
    <definedName name="利子_21" localSheetId="6">#REF!</definedName>
    <definedName name="利子_21" localSheetId="11">#REF!</definedName>
    <definedName name="利子_21" localSheetId="4">#REF!</definedName>
    <definedName name="利子_21" localSheetId="12">#REF!</definedName>
    <definedName name="利子_21" localSheetId="5">#REF!</definedName>
    <definedName name="利子_21" localSheetId="10">#REF!</definedName>
    <definedName name="利子_21" localSheetId="2">#REF!</definedName>
    <definedName name="利子_21">#REF!</definedName>
    <definedName name="利子_22" localSheetId="3">#REF!</definedName>
    <definedName name="利子_22" localSheetId="9">#REF!</definedName>
    <definedName name="利子_22" localSheetId="6">#REF!</definedName>
    <definedName name="利子_22" localSheetId="11">#REF!</definedName>
    <definedName name="利子_22" localSheetId="4">#REF!</definedName>
    <definedName name="利子_22" localSheetId="12">#REF!</definedName>
    <definedName name="利子_22" localSheetId="5">#REF!</definedName>
    <definedName name="利子_22" localSheetId="10">#REF!</definedName>
    <definedName name="利子_22" localSheetId="2">#REF!</definedName>
    <definedName name="利子_22">#REF!</definedName>
    <definedName name="利子_23" localSheetId="3">#REF!</definedName>
    <definedName name="利子_23" localSheetId="9">#REF!</definedName>
    <definedName name="利子_23" localSheetId="6">#REF!</definedName>
    <definedName name="利子_23" localSheetId="11">#REF!</definedName>
    <definedName name="利子_23" localSheetId="4">#REF!</definedName>
    <definedName name="利子_23" localSheetId="12">#REF!</definedName>
    <definedName name="利子_23" localSheetId="5">#REF!</definedName>
    <definedName name="利子_23" localSheetId="10">#REF!</definedName>
    <definedName name="利子_23" localSheetId="2">#REF!</definedName>
    <definedName name="利子_23">#REF!</definedName>
    <definedName name="利子_24" localSheetId="3">#REF!</definedName>
    <definedName name="利子_24" localSheetId="9">#REF!</definedName>
    <definedName name="利子_24" localSheetId="6">#REF!</definedName>
    <definedName name="利子_24" localSheetId="11">#REF!</definedName>
    <definedName name="利子_24" localSheetId="4">#REF!</definedName>
    <definedName name="利子_24" localSheetId="12">#REF!</definedName>
    <definedName name="利子_24" localSheetId="5">#REF!</definedName>
    <definedName name="利子_24" localSheetId="10">#REF!</definedName>
    <definedName name="利子_24" localSheetId="2">#REF!</definedName>
    <definedName name="利子_24">#REF!</definedName>
    <definedName name="利子_25" localSheetId="3">#REF!</definedName>
    <definedName name="利子_25" localSheetId="9">#REF!</definedName>
    <definedName name="利子_25" localSheetId="6">#REF!</definedName>
    <definedName name="利子_25" localSheetId="11">#REF!</definedName>
    <definedName name="利子_25" localSheetId="4">#REF!</definedName>
    <definedName name="利子_25" localSheetId="12">#REF!</definedName>
    <definedName name="利子_25" localSheetId="5">#REF!</definedName>
    <definedName name="利子_25" localSheetId="10">#REF!</definedName>
    <definedName name="利子_25" localSheetId="2">#REF!</definedName>
    <definedName name="利子_25">#REF!</definedName>
    <definedName name="利子_26" localSheetId="3">#REF!</definedName>
    <definedName name="利子_26" localSheetId="9">#REF!</definedName>
    <definedName name="利子_26" localSheetId="6">#REF!</definedName>
    <definedName name="利子_26" localSheetId="11">#REF!</definedName>
    <definedName name="利子_26" localSheetId="4">#REF!</definedName>
    <definedName name="利子_26" localSheetId="12">#REF!</definedName>
    <definedName name="利子_26" localSheetId="5">#REF!</definedName>
    <definedName name="利子_26" localSheetId="10">#REF!</definedName>
    <definedName name="利子_26" localSheetId="2">#REF!</definedName>
    <definedName name="利子_26">#REF!</definedName>
    <definedName name="利子_27" localSheetId="3">#REF!</definedName>
    <definedName name="利子_27" localSheetId="9">#REF!</definedName>
    <definedName name="利子_27" localSheetId="6">#REF!</definedName>
    <definedName name="利子_27" localSheetId="11">#REF!</definedName>
    <definedName name="利子_27" localSheetId="4">#REF!</definedName>
    <definedName name="利子_27" localSheetId="12">#REF!</definedName>
    <definedName name="利子_27" localSheetId="5">#REF!</definedName>
    <definedName name="利子_27" localSheetId="10">#REF!</definedName>
    <definedName name="利子_27" localSheetId="2">#REF!</definedName>
    <definedName name="利子_27">#REF!</definedName>
    <definedName name="利子_28" localSheetId="3">#REF!</definedName>
    <definedName name="利子_28" localSheetId="9">#REF!</definedName>
    <definedName name="利子_28" localSheetId="6">#REF!</definedName>
    <definedName name="利子_28" localSheetId="11">#REF!</definedName>
    <definedName name="利子_28" localSheetId="4">#REF!</definedName>
    <definedName name="利子_28" localSheetId="12">#REF!</definedName>
    <definedName name="利子_28" localSheetId="5">#REF!</definedName>
    <definedName name="利子_28" localSheetId="10">#REF!</definedName>
    <definedName name="利子_28" localSheetId="2">#REF!</definedName>
    <definedName name="利子_28">#REF!</definedName>
    <definedName name="利子_29" localSheetId="3">#REF!</definedName>
    <definedName name="利子_29" localSheetId="9">#REF!</definedName>
    <definedName name="利子_29" localSheetId="6">#REF!</definedName>
    <definedName name="利子_29" localSheetId="11">#REF!</definedName>
    <definedName name="利子_29" localSheetId="4">#REF!</definedName>
    <definedName name="利子_29" localSheetId="12">#REF!</definedName>
    <definedName name="利子_29" localSheetId="5">#REF!</definedName>
    <definedName name="利子_29" localSheetId="10">#REF!</definedName>
    <definedName name="利子_29" localSheetId="2">#REF!</definedName>
    <definedName name="利子_29">#REF!</definedName>
    <definedName name="利子_3" localSheetId="3">#REF!</definedName>
    <definedName name="利子_3" localSheetId="9">#REF!</definedName>
    <definedName name="利子_3" localSheetId="6">#REF!</definedName>
    <definedName name="利子_3" localSheetId="11">#REF!</definedName>
    <definedName name="利子_3" localSheetId="4">#REF!</definedName>
    <definedName name="利子_3" localSheetId="12">#REF!</definedName>
    <definedName name="利子_3" localSheetId="5">#REF!</definedName>
    <definedName name="利子_3" localSheetId="10">#REF!</definedName>
    <definedName name="利子_3" localSheetId="2">#REF!</definedName>
    <definedName name="利子_3">#REF!</definedName>
    <definedName name="利子_30" localSheetId="3">#REF!</definedName>
    <definedName name="利子_30" localSheetId="9">#REF!</definedName>
    <definedName name="利子_30" localSheetId="6">#REF!</definedName>
    <definedName name="利子_30" localSheetId="11">#REF!</definedName>
    <definedName name="利子_30" localSheetId="4">#REF!</definedName>
    <definedName name="利子_30" localSheetId="12">#REF!</definedName>
    <definedName name="利子_30" localSheetId="5">#REF!</definedName>
    <definedName name="利子_30" localSheetId="10">#REF!</definedName>
    <definedName name="利子_30" localSheetId="2">#REF!</definedName>
    <definedName name="利子_30">#REF!</definedName>
    <definedName name="利子_31" localSheetId="3">#REF!</definedName>
    <definedName name="利子_31" localSheetId="9">#REF!</definedName>
    <definedName name="利子_31" localSheetId="6">#REF!</definedName>
    <definedName name="利子_31" localSheetId="11">#REF!</definedName>
    <definedName name="利子_31" localSheetId="4">#REF!</definedName>
    <definedName name="利子_31" localSheetId="12">#REF!</definedName>
    <definedName name="利子_31" localSheetId="5">#REF!</definedName>
    <definedName name="利子_31" localSheetId="10">#REF!</definedName>
    <definedName name="利子_31" localSheetId="2">#REF!</definedName>
    <definedName name="利子_31">#REF!</definedName>
    <definedName name="利子_32" localSheetId="3">#REF!</definedName>
    <definedName name="利子_32" localSheetId="9">#REF!</definedName>
    <definedName name="利子_32" localSheetId="6">#REF!</definedName>
    <definedName name="利子_32" localSheetId="11">#REF!</definedName>
    <definedName name="利子_32" localSheetId="4">#REF!</definedName>
    <definedName name="利子_32" localSheetId="12">#REF!</definedName>
    <definedName name="利子_32" localSheetId="5">#REF!</definedName>
    <definedName name="利子_32" localSheetId="10">#REF!</definedName>
    <definedName name="利子_32" localSheetId="2">#REF!</definedName>
    <definedName name="利子_32">#REF!</definedName>
    <definedName name="利子_4" localSheetId="3">#REF!</definedName>
    <definedName name="利子_4" localSheetId="9">#REF!</definedName>
    <definedName name="利子_4" localSheetId="6">#REF!</definedName>
    <definedName name="利子_4" localSheetId="11">#REF!</definedName>
    <definedName name="利子_4" localSheetId="4">#REF!</definedName>
    <definedName name="利子_4" localSheetId="12">#REF!</definedName>
    <definedName name="利子_4" localSheetId="5">#REF!</definedName>
    <definedName name="利子_4" localSheetId="10">#REF!</definedName>
    <definedName name="利子_4" localSheetId="2">#REF!</definedName>
    <definedName name="利子_4">#REF!</definedName>
    <definedName name="利子_5" localSheetId="3">#REF!</definedName>
    <definedName name="利子_5" localSheetId="9">#REF!</definedName>
    <definedName name="利子_5" localSheetId="6">#REF!</definedName>
    <definedName name="利子_5" localSheetId="11">#REF!</definedName>
    <definedName name="利子_5" localSheetId="4">#REF!</definedName>
    <definedName name="利子_5" localSheetId="12">#REF!</definedName>
    <definedName name="利子_5" localSheetId="5">#REF!</definedName>
    <definedName name="利子_5" localSheetId="10">#REF!</definedName>
    <definedName name="利子_5" localSheetId="2">#REF!</definedName>
    <definedName name="利子_5">#REF!</definedName>
    <definedName name="利子_6" localSheetId="3">#REF!</definedName>
    <definedName name="利子_6" localSheetId="9">#REF!</definedName>
    <definedName name="利子_6" localSheetId="6">#REF!</definedName>
    <definedName name="利子_6" localSheetId="11">#REF!</definedName>
    <definedName name="利子_6" localSheetId="4">#REF!</definedName>
    <definedName name="利子_6" localSheetId="12">#REF!</definedName>
    <definedName name="利子_6" localSheetId="5">#REF!</definedName>
    <definedName name="利子_6" localSheetId="10">#REF!</definedName>
    <definedName name="利子_6" localSheetId="2">#REF!</definedName>
    <definedName name="利子_6">#REF!</definedName>
    <definedName name="利子_7" localSheetId="3">#REF!</definedName>
    <definedName name="利子_7" localSheetId="9">#REF!</definedName>
    <definedName name="利子_7" localSheetId="6">#REF!</definedName>
    <definedName name="利子_7" localSheetId="11">#REF!</definedName>
    <definedName name="利子_7" localSheetId="4">#REF!</definedName>
    <definedName name="利子_7" localSheetId="12">#REF!</definedName>
    <definedName name="利子_7" localSheetId="5">#REF!</definedName>
    <definedName name="利子_7" localSheetId="10">#REF!</definedName>
    <definedName name="利子_7" localSheetId="2">#REF!</definedName>
    <definedName name="利子_7">#REF!</definedName>
    <definedName name="利子_8" localSheetId="3">#REF!</definedName>
    <definedName name="利子_8" localSheetId="9">#REF!</definedName>
    <definedName name="利子_8" localSheetId="6">#REF!</definedName>
    <definedName name="利子_8" localSheetId="11">#REF!</definedName>
    <definedName name="利子_8" localSheetId="4">#REF!</definedName>
    <definedName name="利子_8" localSheetId="12">#REF!</definedName>
    <definedName name="利子_8" localSheetId="5">#REF!</definedName>
    <definedName name="利子_8" localSheetId="10">#REF!</definedName>
    <definedName name="利子_8" localSheetId="2">#REF!</definedName>
    <definedName name="利子_8">#REF!</definedName>
    <definedName name="利子_9" localSheetId="3">#REF!</definedName>
    <definedName name="利子_9" localSheetId="9">#REF!</definedName>
    <definedName name="利子_9" localSheetId="6">#REF!</definedName>
    <definedName name="利子_9" localSheetId="11">#REF!</definedName>
    <definedName name="利子_9" localSheetId="4">#REF!</definedName>
    <definedName name="利子_9" localSheetId="12">#REF!</definedName>
    <definedName name="利子_9" localSheetId="5">#REF!</definedName>
    <definedName name="利子_9" localSheetId="10">#REF!</definedName>
    <definedName name="利子_9" localSheetId="2">#REF!</definedName>
    <definedName name="利子_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79" l="1"/>
  <c r="G26" i="79"/>
  <c r="G35" i="73" l="1"/>
  <c r="F35" i="73"/>
  <c r="F34" i="73"/>
  <c r="D34" i="73"/>
  <c r="D35" i="73"/>
  <c r="D33" i="73"/>
  <c r="L26" i="73"/>
  <c r="G33" i="73"/>
  <c r="F33" i="73"/>
  <c r="I13" i="80" l="1"/>
  <c r="J15" i="80"/>
  <c r="J13" i="80"/>
  <c r="J17" i="80"/>
  <c r="J12" i="80"/>
  <c r="J14" i="80"/>
  <c r="J16" i="80"/>
  <c r="G16" i="80"/>
  <c r="G15" i="80"/>
  <c r="G14" i="80"/>
  <c r="G13" i="80"/>
  <c r="M13" i="80" s="1"/>
  <c r="G12" i="80"/>
  <c r="G11" i="80"/>
  <c r="G10" i="80"/>
  <c r="G17" i="80"/>
  <c r="I16" i="80" s="1"/>
  <c r="F17" i="80"/>
  <c r="H13" i="80" s="1"/>
  <c r="N16" i="80"/>
  <c r="M16" i="80"/>
  <c r="K16" i="80"/>
  <c r="N15" i="80"/>
  <c r="K15" i="80" s="1"/>
  <c r="M15" i="80"/>
  <c r="H15" i="80"/>
  <c r="N14" i="80"/>
  <c r="K14" i="80" s="1"/>
  <c r="M14" i="80"/>
  <c r="N13" i="80"/>
  <c r="K13" i="80" s="1"/>
  <c r="N12" i="80"/>
  <c r="K12" i="80" s="1"/>
  <c r="M12" i="80"/>
  <c r="H12" i="80"/>
  <c r="N11" i="80"/>
  <c r="K11" i="80" s="1"/>
  <c r="M11" i="80"/>
  <c r="J11" i="80" s="1"/>
  <c r="N10" i="80"/>
  <c r="M10" i="80"/>
  <c r="I10" i="80"/>
  <c r="H10" i="80"/>
  <c r="I14" i="80" l="1"/>
  <c r="I15" i="80"/>
  <c r="N17" i="80"/>
  <c r="K17" i="80" s="1"/>
  <c r="I17" i="80"/>
  <c r="I11" i="80"/>
  <c r="I12" i="80"/>
  <c r="M17" i="80"/>
  <c r="J10" i="80"/>
  <c r="H11" i="80"/>
  <c r="H14" i="80"/>
  <c r="H16" i="80"/>
  <c r="K10" i="80"/>
  <c r="H17" i="80" l="1"/>
  <c r="D10" i="77" l="1"/>
  <c r="D11" i="77"/>
  <c r="D12" i="77"/>
  <c r="D13" i="77"/>
  <c r="D14" i="77"/>
  <c r="D15" i="77"/>
  <c r="D16" i="77"/>
  <c r="D9" i="77"/>
  <c r="D8" i="77"/>
  <c r="F8" i="77"/>
  <c r="I9" i="77"/>
  <c r="I10" i="77"/>
  <c r="I11" i="77"/>
  <c r="I12" i="77"/>
  <c r="I13" i="77"/>
  <c r="I14" i="77"/>
  <c r="I15" i="77"/>
  <c r="I16" i="77"/>
  <c r="I8" i="77"/>
  <c r="F10" i="77"/>
  <c r="F11" i="77"/>
  <c r="F12" i="77"/>
  <c r="F13" i="77"/>
  <c r="F14" i="77"/>
  <c r="F15" i="77"/>
  <c r="F16" i="77"/>
  <c r="F9" i="77"/>
  <c r="H17" i="77"/>
  <c r="E17" i="77"/>
  <c r="O17" i="77"/>
  <c r="Q17" i="77"/>
  <c r="N12" i="76"/>
  <c r="L12" i="76"/>
  <c r="L13" i="76"/>
  <c r="L14" i="76"/>
  <c r="L15" i="76"/>
  <c r="L16" i="76"/>
  <c r="L17" i="76"/>
  <c r="L18" i="76"/>
  <c r="L19" i="76"/>
  <c r="L20" i="76"/>
  <c r="L21" i="76"/>
  <c r="L22" i="76"/>
  <c r="L23" i="76"/>
  <c r="L24" i="76"/>
  <c r="L25" i="76"/>
  <c r="L11" i="76"/>
  <c r="L10" i="76"/>
  <c r="D10" i="76"/>
  <c r="F10" i="76"/>
  <c r="F26" i="76"/>
  <c r="D12" i="76"/>
  <c r="D13" i="76"/>
  <c r="D14" i="76"/>
  <c r="D15" i="76"/>
  <c r="D16" i="76"/>
  <c r="D17" i="76"/>
  <c r="D18" i="76"/>
  <c r="D19" i="76"/>
  <c r="D20" i="76"/>
  <c r="D21" i="76"/>
  <c r="D22" i="76"/>
  <c r="D23" i="76"/>
  <c r="D24" i="76"/>
  <c r="D25" i="76"/>
  <c r="D26" i="76"/>
  <c r="D27" i="76"/>
  <c r="D28" i="76"/>
  <c r="D29" i="76"/>
  <c r="D30" i="76"/>
  <c r="D31" i="76"/>
  <c r="D11" i="76"/>
  <c r="U35" i="76"/>
  <c r="T35" i="76"/>
  <c r="U34" i="76"/>
  <c r="T34" i="76"/>
  <c r="U33" i="76"/>
  <c r="T33" i="76"/>
  <c r="Z26" i="76"/>
  <c r="Y26" i="76"/>
  <c r="D33" i="76" l="1"/>
  <c r="P17" i="77"/>
  <c r="D32" i="76"/>
  <c r="G8" i="79" l="1"/>
  <c r="H27" i="79"/>
  <c r="G18" i="79" l="1"/>
  <c r="L30" i="79"/>
  <c r="K30" i="79"/>
  <c r="J30" i="79"/>
  <c r="F30" i="79"/>
  <c r="E30" i="79"/>
  <c r="D30" i="79"/>
  <c r="L29" i="79"/>
  <c r="K29" i="79"/>
  <c r="K31" i="79" s="1"/>
  <c r="J29" i="79"/>
  <c r="F29" i="79"/>
  <c r="E29" i="79"/>
  <c r="D29" i="79"/>
  <c r="L28" i="79"/>
  <c r="K28" i="79"/>
  <c r="J28" i="79"/>
  <c r="F28" i="79"/>
  <c r="E28" i="79"/>
  <c r="D28" i="79"/>
  <c r="N27" i="79"/>
  <c r="M27" i="79"/>
  <c r="N26" i="79"/>
  <c r="M26" i="79"/>
  <c r="H26" i="79"/>
  <c r="N25" i="79"/>
  <c r="M25" i="79"/>
  <c r="J25" i="79"/>
  <c r="G25" i="79"/>
  <c r="H25" i="79" s="1"/>
  <c r="D25" i="79"/>
  <c r="N23" i="79"/>
  <c r="H23" i="79"/>
  <c r="L22" i="79"/>
  <c r="K22" i="79"/>
  <c r="J22" i="79"/>
  <c r="F22" i="79"/>
  <c r="E22" i="79"/>
  <c r="D22" i="79"/>
  <c r="N21" i="79"/>
  <c r="M21" i="79"/>
  <c r="H21" i="79"/>
  <c r="G21" i="79"/>
  <c r="N20" i="79"/>
  <c r="M20" i="79"/>
  <c r="M22" i="79" s="1"/>
  <c r="H20" i="79"/>
  <c r="G20" i="79"/>
  <c r="L19" i="79"/>
  <c r="K19" i="79"/>
  <c r="J19" i="79"/>
  <c r="F19" i="79"/>
  <c r="E19" i="79"/>
  <c r="D19" i="79"/>
  <c r="N18" i="79"/>
  <c r="M18" i="79"/>
  <c r="H18" i="79"/>
  <c r="N17" i="79"/>
  <c r="M17" i="79"/>
  <c r="M19" i="79" s="1"/>
  <c r="H17" i="79"/>
  <c r="G17" i="79"/>
  <c r="L16" i="79"/>
  <c r="K16" i="79"/>
  <c r="J16" i="79"/>
  <c r="F16" i="79"/>
  <c r="E16" i="79"/>
  <c r="D16" i="79"/>
  <c r="N15" i="79"/>
  <c r="M15" i="79"/>
  <c r="G15" i="79"/>
  <c r="N14" i="79"/>
  <c r="M14" i="79"/>
  <c r="H14" i="79"/>
  <c r="G14" i="79"/>
  <c r="G16" i="79" s="1"/>
  <c r="L13" i="79"/>
  <c r="K13" i="79"/>
  <c r="J13" i="79"/>
  <c r="F13" i="79"/>
  <c r="E13" i="79"/>
  <c r="D13" i="79"/>
  <c r="N12" i="79"/>
  <c r="M12" i="79"/>
  <c r="H12" i="79"/>
  <c r="G12" i="79"/>
  <c r="N11" i="79"/>
  <c r="M11" i="79"/>
  <c r="H11" i="79"/>
  <c r="G11" i="79"/>
  <c r="G13" i="79" s="1"/>
  <c r="L10" i="79"/>
  <c r="N10" i="79" s="1"/>
  <c r="K10" i="79"/>
  <c r="J10" i="79"/>
  <c r="F10" i="79"/>
  <c r="E10" i="79"/>
  <c r="D10" i="79"/>
  <c r="H10" i="79" s="1"/>
  <c r="N9" i="79"/>
  <c r="M9" i="79"/>
  <c r="H9" i="79"/>
  <c r="G9" i="79"/>
  <c r="N8" i="79"/>
  <c r="M8" i="79"/>
  <c r="M10" i="79" s="1"/>
  <c r="H8" i="79"/>
  <c r="G10" i="79"/>
  <c r="I33" i="78"/>
  <c r="H33" i="78"/>
  <c r="E33" i="78"/>
  <c r="D33" i="78"/>
  <c r="I32" i="78"/>
  <c r="I34" i="78" s="1"/>
  <c r="H32" i="78"/>
  <c r="J32" i="78" s="1"/>
  <c r="E32" i="78"/>
  <c r="D32" i="78"/>
  <c r="I31" i="78"/>
  <c r="H31" i="78"/>
  <c r="E31" i="78"/>
  <c r="F31" i="78" s="1"/>
  <c r="D31" i="78"/>
  <c r="J30" i="78"/>
  <c r="F30" i="78"/>
  <c r="J29" i="78"/>
  <c r="F29" i="78"/>
  <c r="H28" i="78"/>
  <c r="J28" i="78" s="1"/>
  <c r="D28" i="78"/>
  <c r="F28" i="78" s="1"/>
  <c r="J27" i="78"/>
  <c r="F27" i="78"/>
  <c r="J26" i="78"/>
  <c r="F26" i="78"/>
  <c r="I25" i="78"/>
  <c r="J25" i="78" s="1"/>
  <c r="H25" i="78"/>
  <c r="E25" i="78"/>
  <c r="F25" i="78" s="1"/>
  <c r="D25" i="78"/>
  <c r="J24" i="78"/>
  <c r="F24" i="78"/>
  <c r="J23" i="78"/>
  <c r="F23" i="78"/>
  <c r="I22" i="78"/>
  <c r="J22" i="78" s="1"/>
  <c r="H22" i="78"/>
  <c r="E22" i="78"/>
  <c r="D22" i="78"/>
  <c r="F22" i="78" s="1"/>
  <c r="J21" i="78"/>
  <c r="F21" i="78"/>
  <c r="J20" i="78"/>
  <c r="F20" i="78"/>
  <c r="H19" i="78"/>
  <c r="J19" i="78" s="1"/>
  <c r="D19" i="78"/>
  <c r="F19" i="78" s="1"/>
  <c r="J18" i="78"/>
  <c r="J17" i="78"/>
  <c r="F17" i="78"/>
  <c r="I16" i="78"/>
  <c r="J16" i="78" s="1"/>
  <c r="H16" i="78"/>
  <c r="E16" i="78"/>
  <c r="F16" i="78" s="1"/>
  <c r="D16" i="78"/>
  <c r="J15" i="78"/>
  <c r="J14" i="78"/>
  <c r="F14" i="78"/>
  <c r="I13" i="78"/>
  <c r="H13" i="78"/>
  <c r="E13" i="78"/>
  <c r="D13" i="78"/>
  <c r="F13" i="78" s="1"/>
  <c r="J12" i="78"/>
  <c r="F12" i="78"/>
  <c r="J11" i="78"/>
  <c r="F11" i="78"/>
  <c r="I10" i="78"/>
  <c r="J10" i="78" s="1"/>
  <c r="H10" i="78"/>
  <c r="E10" i="78"/>
  <c r="D10" i="78"/>
  <c r="J9" i="78"/>
  <c r="F9" i="78"/>
  <c r="J8" i="78"/>
  <c r="F8" i="78"/>
  <c r="D17" i="77"/>
  <c r="J16" i="77"/>
  <c r="G16" i="77"/>
  <c r="J15" i="77"/>
  <c r="G15" i="77"/>
  <c r="J14" i="77"/>
  <c r="G14" i="77"/>
  <c r="J13" i="77"/>
  <c r="G13" i="77"/>
  <c r="J12" i="77"/>
  <c r="G12" i="77"/>
  <c r="J11" i="77"/>
  <c r="G11" i="77"/>
  <c r="J10" i="77"/>
  <c r="G10" i="77"/>
  <c r="J9" i="77"/>
  <c r="G9" i="77"/>
  <c r="I17" i="77"/>
  <c r="G34" i="76"/>
  <c r="E34" i="76"/>
  <c r="D34" i="76"/>
  <c r="G33" i="76"/>
  <c r="E33" i="76"/>
  <c r="E32" i="76"/>
  <c r="F31" i="76"/>
  <c r="H31" i="76" s="1"/>
  <c r="F30" i="76"/>
  <c r="H30" i="76" s="1"/>
  <c r="F29" i="76"/>
  <c r="H29" i="76" s="1"/>
  <c r="F28" i="76"/>
  <c r="H28" i="76" s="1"/>
  <c r="F27" i="76"/>
  <c r="H27" i="76" s="1"/>
  <c r="M26" i="76"/>
  <c r="L26" i="76"/>
  <c r="H26" i="76"/>
  <c r="N25" i="76"/>
  <c r="F25" i="76"/>
  <c r="H25" i="76" s="1"/>
  <c r="N24" i="76"/>
  <c r="O24" i="76" s="1"/>
  <c r="F24" i="76"/>
  <c r="H24" i="76" s="1"/>
  <c r="N23" i="76"/>
  <c r="O23" i="76" s="1"/>
  <c r="F23" i="76"/>
  <c r="H23" i="76" s="1"/>
  <c r="N22" i="76"/>
  <c r="O22" i="76" s="1"/>
  <c r="F22" i="76"/>
  <c r="H22" i="76" s="1"/>
  <c r="N21" i="76"/>
  <c r="O21" i="76" s="1"/>
  <c r="F21" i="76"/>
  <c r="H21" i="76" s="1"/>
  <c r="N20" i="76"/>
  <c r="O20" i="76" s="1"/>
  <c r="F20" i="76"/>
  <c r="H20" i="76" s="1"/>
  <c r="N19" i="76"/>
  <c r="O19" i="76" s="1"/>
  <c r="F19" i="76"/>
  <c r="H19" i="76" s="1"/>
  <c r="N18" i="76"/>
  <c r="O18" i="76" s="1"/>
  <c r="F18" i="76"/>
  <c r="H18" i="76" s="1"/>
  <c r="N17" i="76"/>
  <c r="O17" i="76" s="1"/>
  <c r="F17" i="76"/>
  <c r="H17" i="76" s="1"/>
  <c r="N16" i="76"/>
  <c r="O16" i="76" s="1"/>
  <c r="F16" i="76"/>
  <c r="H16" i="76" s="1"/>
  <c r="N15" i="76"/>
  <c r="O15" i="76" s="1"/>
  <c r="F15" i="76"/>
  <c r="H15" i="76" s="1"/>
  <c r="N14" i="76"/>
  <c r="O14" i="76" s="1"/>
  <c r="F14" i="76"/>
  <c r="H14" i="76" s="1"/>
  <c r="N13" i="76"/>
  <c r="O13" i="76" s="1"/>
  <c r="F13" i="76"/>
  <c r="H13" i="76" s="1"/>
  <c r="O12" i="76"/>
  <c r="F12" i="76"/>
  <c r="H12" i="76" s="1"/>
  <c r="N11" i="76"/>
  <c r="O11" i="76" s="1"/>
  <c r="F11" i="76"/>
  <c r="N10" i="76"/>
  <c r="J31" i="78" l="1"/>
  <c r="J13" i="78"/>
  <c r="J33" i="78"/>
  <c r="D34" i="78"/>
  <c r="F32" i="78"/>
  <c r="F33" i="78"/>
  <c r="E34" i="78"/>
  <c r="F34" i="78" s="1"/>
  <c r="F10" i="78"/>
  <c r="J17" i="77"/>
  <c r="J8" i="77"/>
  <c r="F17" i="77"/>
  <c r="G17" i="77" s="1"/>
  <c r="N26" i="76"/>
  <c r="O26" i="76" s="1"/>
  <c r="O10" i="76"/>
  <c r="F34" i="76"/>
  <c r="H34" i="76" s="1"/>
  <c r="F33" i="76"/>
  <c r="H33" i="76" s="1"/>
  <c r="M28" i="79"/>
  <c r="G28" i="79"/>
  <c r="H28" i="79"/>
  <c r="N28" i="79"/>
  <c r="G22" i="79"/>
  <c r="H22" i="79"/>
  <c r="N22" i="79"/>
  <c r="G19" i="79"/>
  <c r="N19" i="79"/>
  <c r="M16" i="79"/>
  <c r="M13" i="79"/>
  <c r="H13" i="79"/>
  <c r="N13" i="79"/>
  <c r="N16" i="79"/>
  <c r="N29" i="79"/>
  <c r="J31" i="79"/>
  <c r="M29" i="79"/>
  <c r="M30" i="79"/>
  <c r="N30" i="79"/>
  <c r="H19" i="79"/>
  <c r="D31" i="79"/>
  <c r="G30" i="79"/>
  <c r="H16" i="79"/>
  <c r="E31" i="79"/>
  <c r="F31" i="79"/>
  <c r="H30" i="79"/>
  <c r="L31" i="79"/>
  <c r="H29" i="79"/>
  <c r="G29" i="79"/>
  <c r="H34" i="78"/>
  <c r="J34" i="78" s="1"/>
  <c r="G8" i="77"/>
  <c r="H10" i="76"/>
  <c r="H11" i="76"/>
  <c r="F32" i="76"/>
  <c r="H32" i="76" s="1"/>
  <c r="E29" i="75"/>
  <c r="I20" i="75"/>
  <c r="I19" i="75"/>
  <c r="I18" i="75"/>
  <c r="I17" i="75"/>
  <c r="I16" i="75"/>
  <c r="I15" i="75"/>
  <c r="I13" i="75"/>
  <c r="I12" i="75"/>
  <c r="I11" i="75"/>
  <c r="I10" i="75"/>
  <c r="I9" i="75"/>
  <c r="I7" i="75"/>
  <c r="E24" i="75"/>
  <c r="D30" i="75"/>
  <c r="D29" i="75"/>
  <c r="D27" i="75"/>
  <c r="D26" i="75"/>
  <c r="D13" i="75"/>
  <c r="D11" i="75"/>
  <c r="AB8" i="75"/>
  <c r="D7" i="75" s="1"/>
  <c r="AA45" i="75"/>
  <c r="AA48" i="75" s="1"/>
  <c r="Z45" i="75"/>
  <c r="Z48" i="75" s="1"/>
  <c r="Y45" i="75"/>
  <c r="Y48" i="75" s="1"/>
  <c r="X45" i="75"/>
  <c r="X48" i="75" s="1"/>
  <c r="W45" i="75"/>
  <c r="W48" i="75" s="1"/>
  <c r="V45" i="75"/>
  <c r="V48" i="75" s="1"/>
  <c r="U45" i="75"/>
  <c r="U48" i="75" s="1"/>
  <c r="T45" i="75"/>
  <c r="T48" i="75" s="1"/>
  <c r="S45" i="75"/>
  <c r="S48" i="75" s="1"/>
  <c r="R45" i="75"/>
  <c r="R48" i="75" s="1"/>
  <c r="Q45" i="75"/>
  <c r="Q48" i="75" s="1"/>
  <c r="P45" i="75"/>
  <c r="P48" i="75" s="1"/>
  <c r="O45" i="75"/>
  <c r="O48" i="75" s="1"/>
  <c r="AB41" i="75"/>
  <c r="AF39" i="75"/>
  <c r="AB39" i="75"/>
  <c r="AG39" i="75" s="1"/>
  <c r="AF38" i="75"/>
  <c r="AB38" i="75"/>
  <c r="AF37" i="75"/>
  <c r="AB37" i="75"/>
  <c r="AG37" i="75" s="1"/>
  <c r="AF36" i="75"/>
  <c r="AB36" i="75"/>
  <c r="AF35" i="75"/>
  <c r="AB35" i="75"/>
  <c r="AG35" i="75" s="1"/>
  <c r="AF34" i="75"/>
  <c r="AB34" i="75"/>
  <c r="AF33" i="75"/>
  <c r="AB33" i="75"/>
  <c r="AG33" i="75" s="1"/>
  <c r="AF32" i="75"/>
  <c r="AB32" i="75"/>
  <c r="D25" i="75" s="1"/>
  <c r="AF31" i="75"/>
  <c r="AB31" i="75"/>
  <c r="AF30" i="75"/>
  <c r="AB30" i="75"/>
  <c r="D24" i="75" s="1"/>
  <c r="AF29" i="75"/>
  <c r="AB29" i="75"/>
  <c r="AG29" i="75" s="1"/>
  <c r="AF28" i="75"/>
  <c r="AB28" i="75"/>
  <c r="AF27" i="75"/>
  <c r="AB27" i="75"/>
  <c r="AF26" i="75"/>
  <c r="AB26" i="75"/>
  <c r="AF25" i="75"/>
  <c r="AB25" i="75"/>
  <c r="AG25" i="75" s="1"/>
  <c r="AF24" i="75"/>
  <c r="AB24" i="75"/>
  <c r="D22" i="75" s="1"/>
  <c r="AF23" i="75"/>
  <c r="AB23" i="75"/>
  <c r="AF22" i="75"/>
  <c r="AB22" i="75"/>
  <c r="D18" i="75" s="1"/>
  <c r="AF21" i="75"/>
  <c r="AB21" i="75"/>
  <c r="D21" i="75" s="1"/>
  <c r="AF20" i="75"/>
  <c r="AB20" i="75"/>
  <c r="D20" i="75" s="1"/>
  <c r="AF19" i="75"/>
  <c r="AB19" i="75"/>
  <c r="AG19" i="75" s="1"/>
  <c r="AF18" i="75"/>
  <c r="AB18" i="75"/>
  <c r="AF17" i="75"/>
  <c r="AB17" i="75"/>
  <c r="AG17" i="75" s="1"/>
  <c r="AF16" i="75"/>
  <c r="AB16" i="75"/>
  <c r="AF15" i="75"/>
  <c r="AB15" i="75"/>
  <c r="AF14" i="75"/>
  <c r="AB14" i="75"/>
  <c r="AF13" i="75"/>
  <c r="AG13" i="75" s="1"/>
  <c r="AB13" i="75"/>
  <c r="AF12" i="75"/>
  <c r="AB12" i="75"/>
  <c r="D15" i="75" s="1"/>
  <c r="AF11" i="75"/>
  <c r="AB11" i="75"/>
  <c r="AF10" i="75"/>
  <c r="AB10" i="75"/>
  <c r="AG10" i="75" s="1"/>
  <c r="AG9" i="75"/>
  <c r="AF9" i="75"/>
  <c r="AB9" i="75"/>
  <c r="D8" i="75" s="1"/>
  <c r="AF8" i="75"/>
  <c r="H31" i="79" l="1"/>
  <c r="N31" i="79"/>
  <c r="M31" i="79"/>
  <c r="G31" i="79"/>
  <c r="AG36" i="75"/>
  <c r="AG16" i="75"/>
  <c r="AG20" i="75"/>
  <c r="AG24" i="75"/>
  <c r="AG26" i="75"/>
  <c r="AG12" i="75"/>
  <c r="AG14" i="75"/>
  <c r="AG23" i="75"/>
  <c r="AG28" i="75"/>
  <c r="AG30" i="75"/>
  <c r="D14" i="75"/>
  <c r="D19" i="75"/>
  <c r="AG11" i="75"/>
  <c r="AG18" i="75"/>
  <c r="AG21" i="75"/>
  <c r="AG27" i="75"/>
  <c r="AG32" i="75"/>
  <c r="AG34" i="75"/>
  <c r="D9" i="75"/>
  <c r="AG15" i="75"/>
  <c r="AG22" i="75"/>
  <c r="AG31" i="75"/>
  <c r="AG38" i="75"/>
  <c r="D17" i="75"/>
  <c r="AG8" i="75"/>
  <c r="AB45" i="75"/>
  <c r="AB48" i="75" s="1"/>
  <c r="E7" i="75" l="1"/>
  <c r="D31" i="75"/>
  <c r="E30" i="75"/>
  <c r="D28" i="75"/>
  <c r="E27" i="75"/>
  <c r="E26" i="75"/>
  <c r="E25" i="75"/>
  <c r="D23" i="75"/>
  <c r="E22" i="75"/>
  <c r="I21" i="75"/>
  <c r="E21" i="75"/>
  <c r="J20" i="75"/>
  <c r="E20" i="75"/>
  <c r="J19" i="75"/>
  <c r="E19" i="75"/>
  <c r="J18" i="75"/>
  <c r="E18" i="75"/>
  <c r="J17" i="75"/>
  <c r="E17" i="75"/>
  <c r="J16" i="75"/>
  <c r="D16" i="75"/>
  <c r="J15" i="75"/>
  <c r="E15" i="75"/>
  <c r="I14" i="75"/>
  <c r="E14" i="75"/>
  <c r="J13" i="75"/>
  <c r="E13" i="75"/>
  <c r="J12" i="75"/>
  <c r="J11" i="75"/>
  <c r="E11" i="75"/>
  <c r="J10" i="75"/>
  <c r="D10" i="75"/>
  <c r="J9" i="75"/>
  <c r="E9" i="75"/>
  <c r="E8" i="75"/>
  <c r="J7" i="75"/>
  <c r="H8" i="74"/>
  <c r="G8" i="74"/>
  <c r="J16" i="74"/>
  <c r="L16" i="74" s="1"/>
  <c r="F16" i="74"/>
  <c r="H16" i="74" s="1"/>
  <c r="D16" i="74"/>
  <c r="J15" i="74"/>
  <c r="F15" i="74"/>
  <c r="D15" i="74"/>
  <c r="J14" i="74"/>
  <c r="F14" i="74"/>
  <c r="D14" i="74"/>
  <c r="J13" i="74"/>
  <c r="F13" i="74"/>
  <c r="D13" i="74"/>
  <c r="J12" i="74"/>
  <c r="H12" i="74"/>
  <c r="F12" i="74"/>
  <c r="G12" i="74" s="1"/>
  <c r="D12" i="74"/>
  <c r="J11" i="74"/>
  <c r="F11" i="74"/>
  <c r="D11" i="74"/>
  <c r="L11" i="74" s="1"/>
  <c r="J10" i="74"/>
  <c r="F10" i="74"/>
  <c r="D10" i="74"/>
  <c r="J9" i="74"/>
  <c r="H9" i="74"/>
  <c r="F9" i="74"/>
  <c r="D9" i="74"/>
  <c r="J8" i="74"/>
  <c r="F8" i="74"/>
  <c r="D8" i="74"/>
  <c r="U41" i="74"/>
  <c r="W41" i="74" s="1"/>
  <c r="Q41" i="74"/>
  <c r="X38" i="74"/>
  <c r="Z38" i="74" s="1"/>
  <c r="W38" i="74"/>
  <c r="V38" i="74"/>
  <c r="T38" i="74"/>
  <c r="S38" i="74"/>
  <c r="X35" i="74"/>
  <c r="Z35" i="74" s="1"/>
  <c r="W35" i="74"/>
  <c r="V35" i="74"/>
  <c r="T35" i="74"/>
  <c r="S35" i="74"/>
  <c r="X32" i="74"/>
  <c r="Z32" i="74" s="1"/>
  <c r="W32" i="74"/>
  <c r="V32" i="74"/>
  <c r="T32" i="74"/>
  <c r="S32" i="74"/>
  <c r="X29" i="74"/>
  <c r="Z29" i="74" s="1"/>
  <c r="W29" i="74"/>
  <c r="V29" i="74"/>
  <c r="T29" i="74"/>
  <c r="S29" i="74"/>
  <c r="X26" i="74"/>
  <c r="Z27" i="74" s="1"/>
  <c r="W26" i="74"/>
  <c r="V26" i="74"/>
  <c r="T26" i="74"/>
  <c r="S26" i="74"/>
  <c r="X23" i="74"/>
  <c r="Z23" i="74" s="1"/>
  <c r="W23" i="74"/>
  <c r="V23" i="74"/>
  <c r="T23" i="74"/>
  <c r="S23" i="74"/>
  <c r="X20" i="74"/>
  <c r="Z20" i="74" s="1"/>
  <c r="W20" i="74"/>
  <c r="V20" i="74"/>
  <c r="T20" i="74"/>
  <c r="S20" i="74"/>
  <c r="X17" i="74"/>
  <c r="Z17" i="74" s="1"/>
  <c r="W17" i="74"/>
  <c r="V17" i="74"/>
  <c r="T17" i="74"/>
  <c r="S17" i="74"/>
  <c r="X14" i="74"/>
  <c r="Z15" i="74" s="1"/>
  <c r="W14" i="74"/>
  <c r="V14" i="74"/>
  <c r="T14" i="74"/>
  <c r="S14" i="74"/>
  <c r="W11" i="74"/>
  <c r="U11" i="74"/>
  <c r="S11" i="74"/>
  <c r="R11" i="74"/>
  <c r="R41" i="74" s="1"/>
  <c r="Q11" i="74"/>
  <c r="V11" i="74" s="1"/>
  <c r="X7" i="74"/>
  <c r="Z9" i="74" s="1"/>
  <c r="W7" i="74"/>
  <c r="V7" i="74"/>
  <c r="T7" i="74"/>
  <c r="S7" i="74"/>
  <c r="Y1" i="74"/>
  <c r="P1" i="74"/>
  <c r="I17" i="74"/>
  <c r="E17" i="74"/>
  <c r="K15" i="74"/>
  <c r="I22" i="75" l="1"/>
  <c r="E31" i="75"/>
  <c r="J14" i="75"/>
  <c r="J21" i="75"/>
  <c r="E28" i="75"/>
  <c r="E23" i="75"/>
  <c r="D32" i="75"/>
  <c r="E16" i="75"/>
  <c r="E10" i="75"/>
  <c r="K14" i="74"/>
  <c r="L8" i="74"/>
  <c r="V41" i="74"/>
  <c r="X41" i="74"/>
  <c r="T41" i="74"/>
  <c r="S41" i="74"/>
  <c r="T11" i="74"/>
  <c r="X11" i="74"/>
  <c r="L10" i="74"/>
  <c r="K12" i="74"/>
  <c r="L9" i="74"/>
  <c r="K13" i="74"/>
  <c r="D17" i="74"/>
  <c r="L12" i="74"/>
  <c r="K11" i="74"/>
  <c r="G13" i="74"/>
  <c r="G14" i="74"/>
  <c r="H15" i="74"/>
  <c r="K9" i="74"/>
  <c r="K10" i="74"/>
  <c r="H11" i="74"/>
  <c r="H13" i="74"/>
  <c r="H14" i="74"/>
  <c r="L15" i="74"/>
  <c r="K16" i="74"/>
  <c r="G9" i="74"/>
  <c r="H10" i="74"/>
  <c r="L13" i="74"/>
  <c r="L14" i="74"/>
  <c r="G11" i="74"/>
  <c r="G16" i="74"/>
  <c r="F17" i="74"/>
  <c r="J17" i="74"/>
  <c r="G10" i="74"/>
  <c r="G15" i="74"/>
  <c r="K8" i="74"/>
  <c r="G10" i="73"/>
  <c r="H10" i="73"/>
  <c r="H11" i="73"/>
  <c r="H12" i="73"/>
  <c r="H13" i="73"/>
  <c r="H14" i="73"/>
  <c r="H15" i="73"/>
  <c r="H16" i="73"/>
  <c r="H17" i="73"/>
  <c r="H18" i="73"/>
  <c r="H19" i="73"/>
  <c r="H20" i="73"/>
  <c r="H21" i="73"/>
  <c r="H22" i="73"/>
  <c r="H23" i="73"/>
  <c r="H24" i="73"/>
  <c r="H25" i="73"/>
  <c r="H26" i="73"/>
  <c r="H27" i="73"/>
  <c r="H28" i="73"/>
  <c r="H29" i="73"/>
  <c r="H30" i="73"/>
  <c r="H31" i="73"/>
  <c r="G32" i="73"/>
  <c r="E35" i="73"/>
  <c r="E34" i="73"/>
  <c r="G31" i="73"/>
  <c r="G30" i="73"/>
  <c r="G29" i="73"/>
  <c r="G28" i="73"/>
  <c r="G27" i="73"/>
  <c r="N26" i="73"/>
  <c r="G26" i="73"/>
  <c r="P25" i="73"/>
  <c r="O25" i="73"/>
  <c r="G25" i="73"/>
  <c r="P24" i="73"/>
  <c r="O24" i="73"/>
  <c r="G24" i="73"/>
  <c r="P23" i="73"/>
  <c r="O23" i="73"/>
  <c r="G23" i="73"/>
  <c r="P22" i="73"/>
  <c r="O22" i="73"/>
  <c r="G22" i="73"/>
  <c r="P21" i="73"/>
  <c r="O21" i="73"/>
  <c r="G21" i="73"/>
  <c r="P20" i="73"/>
  <c r="O20" i="73"/>
  <c r="G20" i="73"/>
  <c r="P19" i="73"/>
  <c r="O19" i="73"/>
  <c r="G19" i="73"/>
  <c r="P18" i="73"/>
  <c r="O18" i="73"/>
  <c r="G18" i="73"/>
  <c r="P17" i="73"/>
  <c r="O17" i="73"/>
  <c r="G17" i="73"/>
  <c r="P16" i="73"/>
  <c r="O16" i="73"/>
  <c r="G16" i="73"/>
  <c r="P15" i="73"/>
  <c r="O15" i="73"/>
  <c r="G15" i="73"/>
  <c r="P14" i="73"/>
  <c r="O14" i="73"/>
  <c r="G14" i="73"/>
  <c r="P13" i="73"/>
  <c r="O13" i="73"/>
  <c r="G13" i="73"/>
  <c r="P12" i="73"/>
  <c r="O12" i="73"/>
  <c r="G12" i="73"/>
  <c r="P11" i="73"/>
  <c r="O11" i="73"/>
  <c r="G11" i="73"/>
  <c r="P10" i="73"/>
  <c r="O10" i="73"/>
  <c r="E7" i="58"/>
  <c r="J22" i="75" l="1"/>
  <c r="E32" i="75"/>
  <c r="H17" i="74"/>
  <c r="L17" i="74"/>
  <c r="K17" i="74"/>
  <c r="G17" i="74"/>
  <c r="O26" i="73"/>
  <c r="H33" i="73"/>
  <c r="H35" i="73"/>
  <c r="H34" i="73"/>
  <c r="P26" i="73"/>
  <c r="G34" i="73"/>
  <c r="E9" i="58" l="1"/>
  <c r="E8" i="58"/>
  <c r="C7" i="58" l="1"/>
  <c r="C9" i="58" l="1"/>
  <c r="C8" i="58"/>
  <c r="G17" i="34" l="1"/>
  <c r="H7" i="34" s="1"/>
  <c r="H17" i="34" s="1"/>
  <c r="C17" i="34" l="1"/>
  <c r="D7" i="34" l="1"/>
  <c r="E7" i="34"/>
  <c r="J7" i="34"/>
  <c r="E10" i="34"/>
  <c r="L9" i="34"/>
  <c r="J9" i="34"/>
  <c r="E16" i="34"/>
  <c r="E15" i="34"/>
  <c r="E11" i="34"/>
  <c r="E8" i="34"/>
  <c r="L10" i="34"/>
  <c r="L12" i="34"/>
  <c r="L14" i="34"/>
  <c r="L16" i="34"/>
  <c r="L7" i="34"/>
  <c r="L8" i="34"/>
  <c r="L11" i="34"/>
  <c r="L13" i="34"/>
  <c r="L15" i="34"/>
  <c r="L17" i="34"/>
  <c r="J12" i="34"/>
  <c r="J14" i="34"/>
  <c r="J16" i="34"/>
  <c r="J8" i="34"/>
  <c r="J11" i="34"/>
  <c r="J13" i="34"/>
  <c r="J15" i="34"/>
  <c r="J17" i="34"/>
  <c r="J10" i="34"/>
  <c r="E17" i="34" l="1"/>
  <c r="D17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ku7105</author>
  </authors>
  <commentList>
    <comment ref="E7" authorId="0" shapeId="0" xr:uid="{68B70F06-1EAF-43BB-BAED-22276C95E214}">
      <text>
        <r>
          <rPr>
            <b/>
            <sz val="9"/>
            <color indexed="81"/>
            <rFont val="MS P ゴシック"/>
            <family val="3"/>
            <charset val="128"/>
          </rPr>
          <t>令和３年度
第二期財政事情説明書より（最後非表示）</t>
        </r>
      </text>
    </comment>
    <comment ref="M7" authorId="0" shapeId="0" xr:uid="{6F3869D8-C14C-44AC-8FB9-4FF13D7B3CA2}">
      <text>
        <r>
          <rPr>
            <b/>
            <sz val="9"/>
            <color indexed="81"/>
            <rFont val="MS P ゴシック"/>
            <family val="3"/>
            <charset val="128"/>
          </rPr>
          <t>令和３年度第二期
財政事情説明書より</t>
        </r>
      </text>
    </comment>
    <comment ref="O7" authorId="0" shapeId="0" xr:uid="{F2784438-C103-4330-94C7-9F850126523A}">
      <text>
        <r>
          <rPr>
            <sz val="9"/>
            <color indexed="81"/>
            <rFont val="ＭＳ Ｐゴシック"/>
            <family val="3"/>
            <charset val="128"/>
          </rPr>
          <t xml:space="preserve">
R元一般会計最終決算額（千円単）R020612修正</t>
        </r>
      </text>
    </comment>
    <comment ref="L8" authorId="1" shapeId="0" xr:uid="{7B991731-5C12-46BA-96A9-E2C099FD355A}">
      <text>
        <r>
          <rPr>
            <b/>
            <sz val="9"/>
            <color indexed="81"/>
            <rFont val="ＭＳ Ｐゴシック"/>
            <family val="3"/>
            <charset val="128"/>
          </rPr>
          <t>当初予算ではなく最終</t>
        </r>
      </text>
    </comment>
    <comment ref="G10" authorId="1" shapeId="0" xr:uid="{6EAEA3FC-CB75-456A-8F8D-1CC377E4C1C4}">
      <text>
        <r>
          <rPr>
            <sz val="9"/>
            <color indexed="81"/>
            <rFont val="ＭＳ Ｐゴシック"/>
            <family val="3"/>
            <charset val="128"/>
          </rPr>
          <t xml:space="preserve">市税は千円単の場合、端数切り捨て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13" authorId="0" shapeId="0" xr:uid="{D580E850-EE2D-46B5-95FE-FBBFF6912C93}">
      <text>
        <r>
          <rPr>
            <sz val="9"/>
            <color indexed="81"/>
            <rFont val="MS P ゴシック"/>
            <family val="3"/>
            <charset val="128"/>
          </rPr>
          <t>調整△0.1</t>
        </r>
      </text>
    </comment>
    <comment ref="J15" authorId="0" shapeId="0" xr:uid="{991D23C4-D259-48F1-AF00-477E68FA4BDD}">
      <text>
        <r>
          <rPr>
            <sz val="9"/>
            <color indexed="81"/>
            <rFont val="MS P ゴシック"/>
            <family val="3"/>
            <charset val="128"/>
          </rPr>
          <t>調整+1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H9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調整（切り捨て）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ku7105</author>
    <author xml:space="preserve"> </author>
  </authors>
  <commentList>
    <comment ref="L8" authorId="0" shapeId="0" xr:uid="{7453699C-BB7A-4A74-85D7-1F94AEE04089}">
      <text>
        <r>
          <rPr>
            <b/>
            <sz val="9"/>
            <color indexed="81"/>
            <rFont val="ＭＳ Ｐゴシック"/>
            <family val="3"/>
            <charset val="128"/>
          </rPr>
          <t>当初予算ではなく最終</t>
        </r>
      </text>
    </comment>
    <comment ref="Y8" authorId="0" shapeId="0" xr:uid="{3664C8C1-087D-4247-8AA1-6DA60A1ACD12}">
      <text>
        <r>
          <rPr>
            <b/>
            <sz val="9"/>
            <color indexed="81"/>
            <rFont val="ＭＳ Ｐゴシック"/>
            <family val="3"/>
            <charset val="128"/>
          </rPr>
          <t>当初予算ではなく最終</t>
        </r>
      </text>
    </comment>
    <comment ref="F10" authorId="1" shapeId="0" xr:uid="{19F5512D-4B9D-41B5-ABE7-0FCA0DDF8512}">
      <text>
        <r>
          <rPr>
            <sz val="9"/>
            <color indexed="81"/>
            <rFont val="MS P ゴシック"/>
            <family val="3"/>
            <charset val="128"/>
          </rPr>
          <t>調整△1</t>
        </r>
      </text>
    </comment>
    <comment ref="G10" authorId="0" shapeId="0" xr:uid="{88608780-6489-4BEF-900E-69C3A4030540}">
      <text>
        <r>
          <rPr>
            <sz val="9"/>
            <color indexed="81"/>
            <rFont val="ＭＳ Ｐゴシック"/>
            <family val="3"/>
            <charset val="128"/>
          </rPr>
          <t xml:space="preserve">市税は千円単の場合、端数切り捨て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9" authorId="0" shapeId="0" xr:uid="{557D2DDE-7C37-44C2-B65C-BE81561A9140}">
      <text>
        <r>
          <rPr>
            <sz val="9"/>
            <color indexed="81"/>
            <rFont val="MS P ゴシック"/>
            <family val="3"/>
            <charset val="128"/>
          </rPr>
          <t>調整+1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秋里 綾乃</author>
    <author>ku7105</author>
    <author xml:space="preserve"> </author>
  </authors>
  <commentList>
    <comment ref="V6" authorId="0" shapeId="0" xr:uid="{92187E97-7AEB-4534-B427-6836917BB4EB}">
      <text>
        <r>
          <rPr>
            <b/>
            <sz val="10"/>
            <color indexed="81"/>
            <rFont val="MS P ゴシック"/>
            <family val="3"/>
            <charset val="128"/>
          </rPr>
          <t>R3.9より農業用水道会計分も含む</t>
        </r>
      </text>
    </comment>
    <comment ref="L8" authorId="1" shapeId="0" xr:uid="{9E9332ED-4894-4327-A466-1B43B8B1F865}">
      <text>
        <r>
          <rPr>
            <b/>
            <sz val="9"/>
            <color indexed="81"/>
            <rFont val="ＭＳ Ｐゴシック"/>
            <family val="3"/>
            <charset val="128"/>
          </rPr>
          <t>110　財政融資資金
111　資金運用部
112　年金資金</t>
        </r>
      </text>
    </comment>
    <comment ref="L11" authorId="1" shapeId="0" xr:uid="{DB320A84-48C7-454A-8A38-3CEBC47DC91C}">
      <text>
        <r>
          <rPr>
            <b/>
            <sz val="9"/>
            <color indexed="81"/>
            <rFont val="ＭＳ Ｐゴシック"/>
            <family val="3"/>
            <charset val="128"/>
          </rPr>
          <t>200　公営企業金融公庫
202　農林漁業（国の予算貸付の所）</t>
        </r>
      </text>
    </comment>
    <comment ref="E29" authorId="2" shapeId="0" xr:uid="{41182E54-5C99-4AD3-8605-11A04F2F6870}">
      <text>
        <r>
          <rPr>
            <sz val="9"/>
            <color indexed="81"/>
            <rFont val="MS P ゴシック"/>
            <family val="3"/>
            <charset val="128"/>
          </rPr>
          <t>調整△1</t>
        </r>
      </text>
    </comment>
    <comment ref="M32" authorId="1" shapeId="0" xr:uid="{B62A266C-AA11-4717-90AD-F2822FA4A362}">
      <text>
        <r>
          <rPr>
            <b/>
            <sz val="9"/>
            <color indexed="81"/>
            <rFont val="ＭＳ Ｐゴシック"/>
            <family val="3"/>
            <charset val="128"/>
          </rPr>
          <t>5月・11月に北洋に償還する分</t>
        </r>
      </text>
    </comment>
    <comment ref="L33" authorId="2" shapeId="0" xr:uid="{EF37FC1E-209A-4141-B0DC-C49085883614}">
      <text>
        <r>
          <rPr>
            <b/>
            <sz val="9"/>
            <color indexed="81"/>
            <rFont val="ＭＳ Ｐゴシック"/>
            <family val="3"/>
            <charset val="128"/>
          </rPr>
          <t>３月借入なので注意</t>
        </r>
      </text>
    </comment>
    <comment ref="AC41" authorId="2" shapeId="0" xr:uid="{09BAD564-0B47-418D-904F-54927D9FC56B}">
      <text>
        <r>
          <rPr>
            <b/>
            <sz val="11"/>
            <color indexed="81"/>
            <rFont val="ＭＳ Ｐゴシック"/>
            <family val="3"/>
            <charset val="128"/>
          </rPr>
          <t>千円未満四捨五入の数値に個別分合計をあわす</t>
        </r>
      </text>
    </comment>
  </commentList>
</comments>
</file>

<file path=xl/sharedStrings.xml><?xml version="1.0" encoding="utf-8"?>
<sst xmlns="http://schemas.openxmlformats.org/spreadsheetml/2006/main" count="774" uniqueCount="343">
  <si>
    <t>款</t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</si>
  <si>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</si>
  <si>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道支出金</t>
    <rPh sb="0" eb="1">
      <t>ドウ</t>
    </rPh>
    <rPh sb="1" eb="4">
      <t>シシュツキン</t>
    </rPh>
    <phoneticPr fontId="2"/>
  </si>
  <si>
    <t>（１）歳入</t>
  </si>
  <si>
    <t>＊</t>
  </si>
  <si>
    <t>内</t>
  </si>
  <si>
    <t>自主財源</t>
  </si>
  <si>
    <t>訳</t>
  </si>
  <si>
    <t>依存財源</t>
  </si>
  <si>
    <t>執行率</t>
  </si>
  <si>
    <t>（単位：千円、％）</t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</si>
  <si>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</si>
  <si>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</si>
  <si>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</si>
  <si>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</si>
  <si>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</si>
  <si>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市債</t>
    <rPh sb="0" eb="2">
      <t>シサイ</t>
    </rPh>
    <phoneticPr fontId="2"/>
  </si>
  <si>
    <t>合計</t>
    <rPh sb="0" eb="2">
      <t>ゴウケイ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</si>
  <si>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</si>
  <si>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</si>
  <si>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</si>
  <si>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</si>
  <si>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財産収入</t>
    <rPh sb="0" eb="2">
      <t>ザイサン</t>
    </rPh>
    <rPh sb="2" eb="4">
      <t>シュウニュウ</t>
    </rPh>
    <phoneticPr fontId="2"/>
  </si>
  <si>
    <t>諸収入</t>
    <rPh sb="0" eb="1">
      <t>ショ</t>
    </rPh>
    <rPh sb="1" eb="3">
      <t>シュウニュウ</t>
    </rPh>
    <phoneticPr fontId="2"/>
  </si>
  <si>
    <t>　 財政事情説明書の作成及び公表に関する条例に</t>
    <rPh sb="2" eb="4">
      <t>ザイセイ</t>
    </rPh>
    <rPh sb="4" eb="6">
      <t>ジジョウ</t>
    </rPh>
    <rPh sb="6" eb="9">
      <t>セツメイショ</t>
    </rPh>
    <rPh sb="10" eb="12">
      <t>サクセイ</t>
    </rPh>
    <rPh sb="12" eb="13">
      <t>オヨ</t>
    </rPh>
    <rPh sb="14" eb="16">
      <t>コウヒョウ</t>
    </rPh>
    <rPh sb="17" eb="18">
      <t>カン</t>
    </rPh>
    <rPh sb="20" eb="22">
      <t>ジョウレイ</t>
    </rPh>
    <phoneticPr fontId="2"/>
  </si>
  <si>
    <t>釧路市長</t>
    <rPh sb="0" eb="2">
      <t>クシロ</t>
    </rPh>
    <rPh sb="2" eb="4">
      <t>シチョウ</t>
    </rPh>
    <phoneticPr fontId="2"/>
  </si>
  <si>
    <t>釧路市の財政</t>
    <rPh sb="0" eb="2">
      <t>クシロ</t>
    </rPh>
    <rPh sb="2" eb="3">
      <t>シ</t>
    </rPh>
    <rPh sb="4" eb="6">
      <t>ザイセイ</t>
    </rPh>
    <phoneticPr fontId="2"/>
  </si>
  <si>
    <t>介護保険</t>
    <rPh sb="0" eb="2">
      <t>カイゴ</t>
    </rPh>
    <rPh sb="2" eb="4">
      <t>ホケン</t>
    </rPh>
    <phoneticPr fontId="2"/>
  </si>
  <si>
    <t>を別添のとおり公表する。</t>
    <rPh sb="1" eb="2">
      <t>ベツ</t>
    </rPh>
    <rPh sb="2" eb="3">
      <t>ゾ</t>
    </rPh>
    <rPh sb="7" eb="9">
      <t>コウヒョウ</t>
    </rPh>
    <phoneticPr fontId="2"/>
  </si>
  <si>
    <t>寄附金</t>
    <rPh sb="0" eb="2">
      <t>キフ</t>
    </rPh>
    <rPh sb="2" eb="3">
      <t>キフキン</t>
    </rPh>
    <phoneticPr fontId="2"/>
  </si>
  <si>
    <t>会　計　区　分</t>
    <rPh sb="0" eb="3">
      <t>カイケイ</t>
    </rPh>
    <rPh sb="4" eb="7">
      <t>クブン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</si>
  <si>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</si>
  <si>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</si>
  <si>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</si>
  <si>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</si>
  <si>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</si>
  <si>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</si>
  <si>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</si>
  <si>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</si>
  <si>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港湾費</t>
    <rPh sb="0" eb="2">
      <t>コウワン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</si>
  <si>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</si>
  <si>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</si>
  <si>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</si>
  <si>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</si>
  <si>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職員費</t>
    <rPh sb="0" eb="2">
      <t>ショクイン</t>
    </rPh>
    <rPh sb="2" eb="3">
      <t>ヒ</t>
    </rPh>
    <phoneticPr fontId="2"/>
  </si>
  <si>
    <t>予備費</t>
    <rPh sb="0" eb="3">
      <t>ヨビヒ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</si>
  <si>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</si>
  <si>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</si>
  <si>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</si>
  <si>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</si>
  <si>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鉱産税</t>
    <rPh sb="0" eb="2">
      <t>コウサン</t>
    </rPh>
    <rPh sb="2" eb="3">
      <t>ゼイ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</si>
  <si>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</si>
  <si>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</si>
  <si>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</si>
  <si>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駐車場事業</t>
    <rPh sb="0" eb="3">
      <t>チュウシャジョウ</t>
    </rPh>
    <rPh sb="3" eb="5">
      <t>ジギョウ</t>
    </rPh>
    <phoneticPr fontId="2"/>
  </si>
  <si>
    <t>動物園事業</t>
    <rPh sb="0" eb="3">
      <t>ドウブツエン</t>
    </rPh>
    <rPh sb="3" eb="5">
      <t>ジギョウ</t>
    </rPh>
    <phoneticPr fontId="2"/>
  </si>
  <si>
    <t>事　　　業</t>
    <rPh sb="0" eb="5">
      <t>ジギョウ</t>
    </rPh>
    <phoneticPr fontId="2"/>
  </si>
  <si>
    <t>水道事業</t>
    <rPh sb="0" eb="2">
      <t>スイドウ</t>
    </rPh>
    <rPh sb="2" eb="4">
      <t>ジギョウ</t>
    </rPh>
    <phoneticPr fontId="2"/>
  </si>
  <si>
    <t>下 水 道</t>
    <rPh sb="0" eb="5">
      <t>ゲスイドウ</t>
    </rPh>
    <phoneticPr fontId="2"/>
  </si>
  <si>
    <t>魚 揚 場</t>
    <rPh sb="0" eb="1">
      <t>ウオ</t>
    </rPh>
    <rPh sb="2" eb="5">
      <t>アゲバ</t>
    </rPh>
    <phoneticPr fontId="2"/>
  </si>
  <si>
    <t>港湾整備</t>
    <rPh sb="0" eb="2">
      <t>コウワン</t>
    </rPh>
    <rPh sb="2" eb="4">
      <t>セイビ</t>
    </rPh>
    <phoneticPr fontId="2"/>
  </si>
  <si>
    <t>執行率</t>
    <rPh sb="0" eb="2">
      <t>シッコウ</t>
    </rPh>
    <rPh sb="2" eb="3">
      <t>リツ</t>
    </rPh>
    <phoneticPr fontId="2"/>
  </si>
  <si>
    <t>（２）歳出</t>
    <rPh sb="4" eb="5">
      <t>デ</t>
    </rPh>
    <phoneticPr fontId="2"/>
  </si>
  <si>
    <t>有　価　証　券</t>
    <rPh sb="0" eb="3">
      <t>ユウカ</t>
    </rPh>
    <rPh sb="4" eb="7">
      <t>ショウケン</t>
    </rPh>
    <phoneticPr fontId="2"/>
  </si>
  <si>
    <t>土　　　地</t>
    <rPh sb="0" eb="5">
      <t>トチ</t>
    </rPh>
    <phoneticPr fontId="2"/>
  </si>
  <si>
    <t>債　　　権</t>
    <rPh sb="0" eb="5">
      <t>サイケン</t>
    </rPh>
    <phoneticPr fontId="2"/>
  </si>
  <si>
    <t>建　　　物</t>
    <rPh sb="0" eb="5">
      <t>タテモノ</t>
    </rPh>
    <phoneticPr fontId="2"/>
  </si>
  <si>
    <t>基　　　金</t>
    <rPh sb="0" eb="5">
      <t>キキン</t>
    </rPh>
    <phoneticPr fontId="2"/>
  </si>
  <si>
    <t>山　　　林</t>
    <rPh sb="0" eb="5">
      <t>サンリン</t>
    </rPh>
    <phoneticPr fontId="2"/>
  </si>
  <si>
    <t>種　　　　　　　別</t>
    <rPh sb="0" eb="1">
      <t>タネ</t>
    </rPh>
    <rPh sb="8" eb="9">
      <t>ベツ</t>
    </rPh>
    <phoneticPr fontId="2"/>
  </si>
  <si>
    <t>数　　　　　　　量</t>
    <rPh sb="0" eb="1">
      <t>カズ</t>
    </rPh>
    <rPh sb="8" eb="9">
      <t>リョウ</t>
    </rPh>
    <phoneticPr fontId="2"/>
  </si>
  <si>
    <t>金　　　　　　　額</t>
    <rPh sb="0" eb="1">
      <t>キン</t>
    </rPh>
    <rPh sb="8" eb="9">
      <t>ガク</t>
    </rPh>
    <phoneticPr fontId="2"/>
  </si>
  <si>
    <t>一時借入金の状況</t>
    <rPh sb="0" eb="2">
      <t>イチジ</t>
    </rPh>
    <rPh sb="2" eb="4">
      <t>カリイ</t>
    </rPh>
    <rPh sb="4" eb="5">
      <t>カネ</t>
    </rPh>
    <rPh sb="6" eb="8">
      <t>ジョウキョウ</t>
    </rPh>
    <phoneticPr fontId="2"/>
  </si>
  <si>
    <t>借　　入　　先</t>
    <rPh sb="0" eb="4">
      <t>カリイ</t>
    </rPh>
    <rPh sb="6" eb="7">
      <t>サキ</t>
    </rPh>
    <phoneticPr fontId="2"/>
  </si>
  <si>
    <t>構成比</t>
    <rPh sb="0" eb="3">
      <t>コウセイヒ</t>
    </rPh>
    <phoneticPr fontId="2"/>
  </si>
  <si>
    <t>金　　　　　額</t>
    <rPh sb="0" eb="1">
      <t>キン</t>
    </rPh>
    <rPh sb="6" eb="7">
      <t>ガク</t>
    </rPh>
    <phoneticPr fontId="2"/>
  </si>
  <si>
    <t>合　　　　　計</t>
    <rPh sb="0" eb="1">
      <t>ゴウ</t>
    </rPh>
    <rPh sb="6" eb="7">
      <t>ケイ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</si>
  <si>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</si>
  <si>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</si>
  <si>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</si>
  <si>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</si>
  <si>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</si>
  <si>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</si>
  <si>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国民健康保険音別診療所事業</t>
    <rPh sb="0" eb="2">
      <t>コクミン</t>
    </rPh>
    <rPh sb="2" eb="4">
      <t>ケンコウ</t>
    </rPh>
    <rPh sb="4" eb="6">
      <t>ホケン</t>
    </rPh>
    <rPh sb="6" eb="8">
      <t>オンベツ</t>
    </rPh>
    <rPh sb="8" eb="11">
      <t>シンリョウジョ</t>
    </rPh>
    <rPh sb="11" eb="13">
      <t>ジギョウ</t>
    </rPh>
    <phoneticPr fontId="2"/>
  </si>
  <si>
    <t>保険事業勘定</t>
    <rPh sb="0" eb="2">
      <t>ホケン</t>
    </rPh>
    <rPh sb="2" eb="4">
      <t>ジギョウ</t>
    </rPh>
    <rPh sb="4" eb="6">
      <t>カンジョウ</t>
    </rPh>
    <phoneticPr fontId="2"/>
  </si>
  <si>
    <t>介護サービス事業勘定</t>
    <rPh sb="0" eb="2">
      <t>カイゴ</t>
    </rPh>
    <rPh sb="6" eb="8">
      <t>ジギョウ</t>
    </rPh>
    <rPh sb="8" eb="10">
      <t>カンジョウ</t>
    </rPh>
    <phoneticPr fontId="2"/>
  </si>
  <si>
    <t>病　　　院</t>
    <rPh sb="0" eb="1">
      <t>ヤマイ</t>
    </rPh>
    <rPh sb="4" eb="5">
      <t>イン</t>
    </rPh>
    <phoneticPr fontId="2"/>
  </si>
  <si>
    <t>工 業 用</t>
    <rPh sb="0" eb="1">
      <t>コウ</t>
    </rPh>
    <rPh sb="2" eb="3">
      <t>ギョウ</t>
    </rPh>
    <rPh sb="4" eb="5">
      <t>ヨウ</t>
    </rPh>
    <phoneticPr fontId="2"/>
  </si>
  <si>
    <t>公設地方</t>
    <rPh sb="0" eb="2">
      <t>コウセツ</t>
    </rPh>
    <rPh sb="2" eb="4">
      <t>チホウ</t>
    </rPh>
    <phoneticPr fontId="2"/>
  </si>
  <si>
    <t>市　　　設</t>
    <rPh sb="0" eb="1">
      <t>シ</t>
    </rPh>
    <rPh sb="4" eb="5">
      <t>セツ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</si>
  <si>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</si>
  <si>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歳　　　　入</t>
    <rPh sb="0" eb="6">
      <t>サイニュウ</t>
    </rPh>
    <phoneticPr fontId="2"/>
  </si>
  <si>
    <t>歳　　　　出</t>
    <rPh sb="0" eb="1">
      <t>サイニュウ</t>
    </rPh>
    <rPh sb="5" eb="6">
      <t>シュツ</t>
    </rPh>
    <phoneticPr fontId="2"/>
  </si>
  <si>
    <t>合　　　　　　　　　　計</t>
    <rPh sb="0" eb="1">
      <t>ゴウ</t>
    </rPh>
    <rPh sb="11" eb="12">
      <t>ケイ</t>
    </rPh>
    <phoneticPr fontId="2"/>
  </si>
  <si>
    <t>会計区分</t>
  </si>
  <si>
    <t>収入</t>
    <rPh sb="0" eb="2">
      <t>シュウニュウ</t>
    </rPh>
    <phoneticPr fontId="2"/>
  </si>
  <si>
    <t>支出</t>
    <rPh sb="0" eb="2">
      <t>シシュツ</t>
    </rPh>
    <phoneticPr fontId="2"/>
  </si>
  <si>
    <t>区　分</t>
  </si>
  <si>
    <t>収益的</t>
  </si>
  <si>
    <t>資本的</t>
  </si>
  <si>
    <t>計</t>
  </si>
  <si>
    <t>（単位：千円、㎡）</t>
    <phoneticPr fontId="2"/>
  </si>
  <si>
    <t>合計</t>
    <phoneticPr fontId="2"/>
  </si>
  <si>
    <t>（単位：千円、％）</t>
    <phoneticPr fontId="2"/>
  </si>
  <si>
    <t>収益的</t>
    <phoneticPr fontId="2"/>
  </si>
  <si>
    <t>＊は自主財源、他は依存財源　</t>
    <phoneticPr fontId="2"/>
  </si>
  <si>
    <t>卸売市場</t>
    <rPh sb="0" eb="2">
      <t>オロシウリ</t>
    </rPh>
    <rPh sb="2" eb="4">
      <t>シジョウ</t>
    </rPh>
    <phoneticPr fontId="2"/>
  </si>
  <si>
    <t>事　　　業</t>
    <rPh sb="0" eb="1">
      <t>コト</t>
    </rPh>
    <rPh sb="4" eb="5">
      <t>ギョウ</t>
    </rPh>
    <phoneticPr fontId="2"/>
  </si>
  <si>
    <t>国民健康保険阿寒診療所事業</t>
    <rPh sb="0" eb="2">
      <t>コクミン</t>
    </rPh>
    <rPh sb="2" eb="4">
      <t>ケンコウ</t>
    </rPh>
    <rPh sb="4" eb="6">
      <t>ホケン</t>
    </rPh>
    <rPh sb="6" eb="8">
      <t>アカン</t>
    </rPh>
    <rPh sb="8" eb="11">
      <t>シンリョウジョ</t>
    </rPh>
    <rPh sb="11" eb="13">
      <t>ジギョウ</t>
    </rPh>
    <phoneticPr fontId="2"/>
  </si>
  <si>
    <t>釧路市告示　　第　　　号</t>
    <rPh sb="0" eb="3">
      <t>クシロシ</t>
    </rPh>
    <rPh sb="3" eb="5">
      <t>コクジ</t>
    </rPh>
    <rPh sb="7" eb="8">
      <t>ダイ</t>
    </rPh>
    <rPh sb="11" eb="12">
      <t>ゴウ</t>
    </rPh>
    <phoneticPr fontId="2"/>
  </si>
  <si>
    <t>借入先別構成比</t>
    <rPh sb="0" eb="2">
      <t>シャクニュウ</t>
    </rPh>
    <rPh sb="2" eb="3">
      <t>サキ</t>
    </rPh>
    <rPh sb="3" eb="4">
      <t>ベツ</t>
    </rPh>
    <rPh sb="4" eb="7">
      <t>コウセイヒ</t>
    </rPh>
    <phoneticPr fontId="2"/>
  </si>
  <si>
    <t>会計区分別構成比</t>
    <rPh sb="0" eb="2">
      <t>カイケイ</t>
    </rPh>
    <rPh sb="2" eb="4">
      <t>クブン</t>
    </rPh>
    <rPh sb="4" eb="5">
      <t>ベツ</t>
    </rPh>
    <rPh sb="5" eb="8">
      <t>コウセイヒ</t>
    </rPh>
    <phoneticPr fontId="2"/>
  </si>
  <si>
    <t>会　計　名</t>
    <rPh sb="0" eb="1">
      <t>カイ</t>
    </rPh>
    <rPh sb="2" eb="3">
      <t>ケイ</t>
    </rPh>
    <rPh sb="4" eb="5">
      <t>メイ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</si>
  <si>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</si>
  <si>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歳                    入</t>
    <rPh sb="0" eb="1">
      <t>トシ</t>
    </rPh>
    <rPh sb="21" eb="22">
      <t>イ</t>
    </rPh>
    <phoneticPr fontId="2"/>
  </si>
  <si>
    <t>歳                    出</t>
    <rPh sb="0" eb="1">
      <t>トシ</t>
    </rPh>
    <rPh sb="21" eb="22">
      <t>デ</t>
    </rPh>
    <phoneticPr fontId="2"/>
  </si>
  <si>
    <t>歳 入 歳 出</t>
    <rPh sb="0" eb="1">
      <t>トシ</t>
    </rPh>
    <rPh sb="2" eb="3">
      <t>イ</t>
    </rPh>
    <rPh sb="4" eb="5">
      <t>トシ</t>
    </rPh>
    <rPh sb="6" eb="7">
      <t>デ</t>
    </rPh>
    <phoneticPr fontId="2"/>
  </si>
  <si>
    <t>摘　　　　　　　　　　要</t>
    <rPh sb="0" eb="1">
      <t>チャク</t>
    </rPh>
    <rPh sb="11" eb="12">
      <t>ヨウ</t>
    </rPh>
    <phoneticPr fontId="2"/>
  </si>
  <si>
    <t>決 算 額</t>
    <rPh sb="0" eb="1">
      <t>ケツ</t>
    </rPh>
    <rPh sb="2" eb="3">
      <t>サン</t>
    </rPh>
    <rPh sb="4" eb="5">
      <t>ガク</t>
    </rPh>
    <phoneticPr fontId="2"/>
  </si>
  <si>
    <t>予算比較増減</t>
    <rPh sb="0" eb="2">
      <t>ヨサン</t>
    </rPh>
    <rPh sb="2" eb="3">
      <t>ヒ</t>
    </rPh>
    <rPh sb="3" eb="4">
      <t>カク</t>
    </rPh>
    <rPh sb="4" eb="6">
      <t>ゾウゲン</t>
    </rPh>
    <phoneticPr fontId="2"/>
  </si>
  <si>
    <t>収入率</t>
    <rPh sb="0" eb="2">
      <t>シュウニュウ</t>
    </rPh>
    <rPh sb="2" eb="3">
      <t>リツ</t>
    </rPh>
    <phoneticPr fontId="2"/>
  </si>
  <si>
    <t>執　行　残</t>
    <rPh sb="0" eb="1">
      <t>シツ</t>
    </rPh>
    <rPh sb="2" eb="3">
      <t>ギョウ</t>
    </rPh>
    <rPh sb="4" eb="5">
      <t>ザン</t>
    </rPh>
    <phoneticPr fontId="2"/>
  </si>
  <si>
    <t>差   引   額</t>
    <rPh sb="0" eb="1">
      <t>サ</t>
    </rPh>
    <rPh sb="4" eb="5">
      <t>イン</t>
    </rPh>
    <rPh sb="8" eb="9">
      <t>ガク</t>
    </rPh>
    <phoneticPr fontId="2"/>
  </si>
  <si>
    <t>一般会計</t>
    <rPh sb="0" eb="1">
      <t>イチ</t>
    </rPh>
    <rPh sb="1" eb="2">
      <t>バン</t>
    </rPh>
    <rPh sb="2" eb="3">
      <t>カイ</t>
    </rPh>
    <rPh sb="3" eb="4">
      <t>ケイ</t>
    </rPh>
    <phoneticPr fontId="2"/>
  </si>
  <si>
    <t>特別会計</t>
    <rPh sb="0" eb="1">
      <t>トク</t>
    </rPh>
    <rPh sb="1" eb="2">
      <t>ベツ</t>
    </rPh>
    <rPh sb="2" eb="3">
      <t>カイ</t>
    </rPh>
    <rPh sb="3" eb="4">
      <t>ケイ</t>
    </rPh>
    <phoneticPr fontId="2"/>
  </si>
  <si>
    <t>基金積立</t>
    <rPh sb="0" eb="2">
      <t>キキン</t>
    </rPh>
    <rPh sb="2" eb="4">
      <t>ツミタテ</t>
    </rPh>
    <phoneticPr fontId="2"/>
  </si>
  <si>
    <t>国民健康保険
阿寒診療所事業</t>
    <rPh sb="0" eb="2">
      <t>コクミン</t>
    </rPh>
    <rPh sb="2" eb="4">
      <t>ケンコウ</t>
    </rPh>
    <rPh sb="4" eb="6">
      <t>ホケン</t>
    </rPh>
    <rPh sb="7" eb="9">
      <t>アカン</t>
    </rPh>
    <phoneticPr fontId="2"/>
  </si>
  <si>
    <t>国民健康保険
音別診療所事業</t>
    <rPh sb="0" eb="2">
      <t>コクミン</t>
    </rPh>
    <rPh sb="2" eb="4">
      <t>ケンコウ</t>
    </rPh>
    <rPh sb="4" eb="6">
      <t>ホケン</t>
    </rPh>
    <phoneticPr fontId="2"/>
  </si>
  <si>
    <t>有価証券</t>
    <rPh sb="0" eb="2">
      <t>ユウカ</t>
    </rPh>
    <rPh sb="2" eb="4">
      <t>ショウケン</t>
    </rPh>
    <phoneticPr fontId="2"/>
  </si>
  <si>
    <t>【欄】</t>
    <rPh sb="1" eb="2">
      <t>ラン</t>
    </rPh>
    <phoneticPr fontId="2"/>
  </si>
  <si>
    <t>会計室</t>
    <rPh sb="0" eb="2">
      <t>カイケイ</t>
    </rPh>
    <rPh sb="2" eb="3">
      <t>シツ</t>
    </rPh>
    <phoneticPr fontId="2"/>
  </si>
  <si>
    <t>【資料提出所属】</t>
    <rPh sb="1" eb="3">
      <t>シリョウ</t>
    </rPh>
    <rPh sb="3" eb="5">
      <t>テイシュツ</t>
    </rPh>
    <rPh sb="5" eb="7">
      <t>ショゾク</t>
    </rPh>
    <phoneticPr fontId="2"/>
  </si>
  <si>
    <t>基金不動産.xls</t>
  </si>
  <si>
    <t>債権.xls</t>
  </si>
  <si>
    <t>有価証券.xls</t>
    <phoneticPr fontId="2"/>
  </si>
  <si>
    <t>【資料名】</t>
    <rPh sb="1" eb="3">
      <t>シリョウ</t>
    </rPh>
    <rPh sb="3" eb="4">
      <t>メイ</t>
    </rPh>
    <phoneticPr fontId="2"/>
  </si>
  <si>
    <t>決算年度末現在高－合計</t>
    <rPh sb="0" eb="2">
      <t>ケッサン</t>
    </rPh>
    <rPh sb="2" eb="5">
      <t>ネンドマツ</t>
    </rPh>
    <rPh sb="5" eb="7">
      <t>ゲンザイ</t>
    </rPh>
    <rPh sb="7" eb="8">
      <t>ダカ</t>
    </rPh>
    <rPh sb="9" eb="11">
      <t>ゴウケイ</t>
    </rPh>
    <phoneticPr fontId="2"/>
  </si>
  <si>
    <t>【参照する列－行】</t>
    <rPh sb="1" eb="3">
      <t>サンショウ</t>
    </rPh>
    <rPh sb="5" eb="6">
      <t>レツ</t>
    </rPh>
    <rPh sb="7" eb="8">
      <t>ギョウ</t>
    </rPh>
    <phoneticPr fontId="2"/>
  </si>
  <si>
    <t>【値】</t>
    <rPh sb="1" eb="2">
      <t>アタイ</t>
    </rPh>
    <phoneticPr fontId="2"/>
  </si>
  <si>
    <t>基金残高xx.xlsx</t>
    <phoneticPr fontId="2"/>
  </si>
  <si>
    <t>市有財産対策室</t>
    <rPh sb="0" eb="2">
      <t>シユウ</t>
    </rPh>
    <rPh sb="2" eb="4">
      <t>ザイサン</t>
    </rPh>
    <rPh sb="4" eb="7">
      <t>タイサクシツ</t>
    </rPh>
    <phoneticPr fontId="2"/>
  </si>
  <si>
    <t>≪土地開発基金の土地≫
決算年度末現在高－合計</t>
    <rPh sb="1" eb="3">
      <t>トチ</t>
    </rPh>
    <rPh sb="3" eb="5">
      <t>カイハツ</t>
    </rPh>
    <rPh sb="5" eb="7">
      <t>キキン</t>
    </rPh>
    <rPh sb="8" eb="10">
      <t>トチ</t>
    </rPh>
    <rPh sb="12" eb="14">
      <t>ケッサン</t>
    </rPh>
    <rPh sb="14" eb="17">
      <t>ネンドマツ</t>
    </rPh>
    <rPh sb="17" eb="19">
      <t>ゲンザイ</t>
    </rPh>
    <rPh sb="19" eb="20">
      <t>ダカ</t>
    </rPh>
    <rPh sb="21" eb="23">
      <t>ゴウケイ</t>
    </rPh>
    <phoneticPr fontId="2"/>
  </si>
  <si>
    <t>≪市有林基金の土地（山林）≫
決算年度末現在高－合計</t>
    <rPh sb="1" eb="4">
      <t>シユウリン</t>
    </rPh>
    <rPh sb="4" eb="6">
      <t>キキン</t>
    </rPh>
    <rPh sb="7" eb="9">
      <t>トチ</t>
    </rPh>
    <rPh sb="10" eb="12">
      <t>サンリン</t>
    </rPh>
    <rPh sb="15" eb="17">
      <t>ケッサン</t>
    </rPh>
    <rPh sb="17" eb="20">
      <t>ネンドマツ</t>
    </rPh>
    <rPh sb="20" eb="22">
      <t>ゲンザイ</t>
    </rPh>
    <rPh sb="22" eb="23">
      <t>ダカ</t>
    </rPh>
    <rPh sb="24" eb="26">
      <t>ゴウケイ</t>
    </rPh>
    <phoneticPr fontId="2"/>
  </si>
  <si>
    <t>財産に関する調書_総括表.xlsx</t>
    <phoneticPr fontId="2"/>
  </si>
  <si>
    <t>≪建物－延面積合計≫
決算年度末現在高－合計</t>
    <rPh sb="1" eb="3">
      <t>タテモノ</t>
    </rPh>
    <rPh sb="4" eb="5">
      <t>ノベ</t>
    </rPh>
    <rPh sb="5" eb="7">
      <t>メンセキ</t>
    </rPh>
    <rPh sb="7" eb="9">
      <t>ゴウケイ</t>
    </rPh>
    <rPh sb="11" eb="13">
      <t>ケッサン</t>
    </rPh>
    <rPh sb="13" eb="16">
      <t>ネンドマツ</t>
    </rPh>
    <rPh sb="16" eb="18">
      <t>ゲンザイ</t>
    </rPh>
    <rPh sb="18" eb="19">
      <t>ダカ</t>
    </rPh>
    <rPh sb="20" eb="22">
      <t>ゴウケイ</t>
    </rPh>
    <phoneticPr fontId="2"/>
  </si>
  <si>
    <t>≪土地（地積）－山林を除く≫
決算年度末現在高－合計</t>
    <rPh sb="1" eb="3">
      <t>トチ</t>
    </rPh>
    <rPh sb="4" eb="6">
      <t>チセキ</t>
    </rPh>
    <rPh sb="8" eb="10">
      <t>サンリン</t>
    </rPh>
    <rPh sb="11" eb="12">
      <t>ノゾ</t>
    </rPh>
    <rPh sb="15" eb="17">
      <t>ケッサン</t>
    </rPh>
    <rPh sb="17" eb="20">
      <t>ネンドマツ</t>
    </rPh>
    <rPh sb="20" eb="22">
      <t>ゲンザイ</t>
    </rPh>
    <rPh sb="22" eb="23">
      <t>ダカ</t>
    </rPh>
    <rPh sb="24" eb="26">
      <t>ゴウケイ</t>
    </rPh>
    <phoneticPr fontId="2"/>
  </si>
  <si>
    <t>≪土地（地積）－山林のみ≫
決算年度末現在高－合計</t>
    <rPh sb="1" eb="3">
      <t>トチ</t>
    </rPh>
    <rPh sb="4" eb="6">
      <t>チセキ</t>
    </rPh>
    <rPh sb="8" eb="10">
      <t>サンリン</t>
    </rPh>
    <rPh sb="14" eb="16">
      <t>ケッサン</t>
    </rPh>
    <rPh sb="16" eb="19">
      <t>ネンドマツ</t>
    </rPh>
    <rPh sb="19" eb="21">
      <t>ゲンザイ</t>
    </rPh>
    <rPh sb="21" eb="22">
      <t>ダカ</t>
    </rPh>
    <rPh sb="23" eb="25">
      <t>ゴウケイ</t>
    </rPh>
    <phoneticPr fontId="2"/>
  </si>
  <si>
    <t>【各種別の値】</t>
    <rPh sb="1" eb="2">
      <t>カク</t>
    </rPh>
    <rPh sb="2" eb="4">
      <t>シュベツ</t>
    </rPh>
    <rPh sb="5" eb="6">
      <t>アタイ</t>
    </rPh>
    <phoneticPr fontId="2"/>
  </si>
  <si>
    <t>【３月】当月末残高－総合計</t>
    <rPh sb="2" eb="3">
      <t>ガツ</t>
    </rPh>
    <rPh sb="4" eb="5">
      <t>トウ</t>
    </rPh>
    <rPh sb="5" eb="7">
      <t>ゲツマツ</t>
    </rPh>
    <rPh sb="7" eb="9">
      <t>ザンダカ</t>
    </rPh>
    <rPh sb="10" eb="12">
      <t>ソウゴウ</t>
    </rPh>
    <rPh sb="12" eb="13">
      <t>ケイ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</si>
  <si>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</si>
  <si>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-</t>
    <phoneticPr fontId="2"/>
  </si>
  <si>
    <t>魚揚場事業</t>
    <rPh sb="0" eb="1">
      <t>サカナ</t>
    </rPh>
    <rPh sb="1" eb="3">
      <t>アゲバ</t>
    </rPh>
    <rPh sb="3" eb="5">
      <t>ジギョウ</t>
    </rPh>
    <phoneticPr fontId="2"/>
  </si>
  <si>
    <t xml:space="preserve"> (令和３年３月３１日現在）</t>
    <rPh sb="2" eb="3">
      <t>レイ</t>
    </rPh>
    <rPh sb="3" eb="4">
      <t>ワ</t>
    </rPh>
    <phoneticPr fontId="2"/>
  </si>
  <si>
    <t>法人事業税交付金</t>
    <phoneticPr fontId="2"/>
  </si>
  <si>
    <t>水　　　道</t>
    <rPh sb="0" eb="1">
      <t>スイ</t>
    </rPh>
    <rPh sb="4" eb="5">
      <t>ミチ</t>
    </rPh>
    <phoneticPr fontId="2"/>
  </si>
  <si>
    <t>　</t>
    <phoneticPr fontId="2"/>
  </si>
  <si>
    <t>■世帯数</t>
    <rPh sb="1" eb="4">
      <t>セタイスウ</t>
    </rPh>
    <phoneticPr fontId="2"/>
  </si>
  <si>
    <t>予　算　現　額</t>
    <rPh sb="4" eb="5">
      <t>ゲン</t>
    </rPh>
    <phoneticPr fontId="2"/>
  </si>
  <si>
    <t>■人　 口</t>
    <rPh sb="1" eb="2">
      <t>ヒト</t>
    </rPh>
    <rPh sb="4" eb="5">
      <t>クチ</t>
    </rPh>
    <phoneticPr fontId="2"/>
  </si>
  <si>
    <t>税　　　　目</t>
    <rPh sb="0" eb="1">
      <t>ゼイモク</t>
    </rPh>
    <rPh sb="5" eb="6">
      <t>メ</t>
    </rPh>
    <phoneticPr fontId="2"/>
  </si>
  <si>
    <t>予　算　現　額</t>
    <rPh sb="0" eb="1">
      <t>ヨ</t>
    </rPh>
    <rPh sb="2" eb="3">
      <t>サン</t>
    </rPh>
    <rPh sb="4" eb="5">
      <t>ゲン</t>
    </rPh>
    <phoneticPr fontId="2"/>
  </si>
  <si>
    <t>予　算　現　額</t>
    <rPh sb="0" eb="2">
      <t>ヨサン</t>
    </rPh>
    <rPh sb="2" eb="3">
      <t>ネンド</t>
    </rPh>
    <rPh sb="4" eb="5">
      <t>ゲン</t>
    </rPh>
    <rPh sb="6" eb="7">
      <t>ガク</t>
    </rPh>
    <phoneticPr fontId="2"/>
  </si>
  <si>
    <t>収　入　済　額</t>
    <rPh sb="0" eb="1">
      <t>オサム</t>
    </rPh>
    <rPh sb="2" eb="3">
      <t>イ</t>
    </rPh>
    <rPh sb="4" eb="5">
      <t>ズ</t>
    </rPh>
    <rPh sb="6" eb="7">
      <t>ガク</t>
    </rPh>
    <phoneticPr fontId="2"/>
  </si>
  <si>
    <t>構 　成　 比</t>
    <phoneticPr fontId="2"/>
  </si>
  <si>
    <t>国の予算等貸付金債</t>
  </si>
  <si>
    <t>北海道</t>
  </si>
  <si>
    <t>北海道市町村振興協会</t>
  </si>
  <si>
    <t>全国市有物件災害共済会</t>
  </si>
  <si>
    <t>地方公務員共済組合連合会</t>
  </si>
  <si>
    <t>北海道都市職員共済組合</t>
  </si>
  <si>
    <t>釧路信用組合</t>
    <rPh sb="4" eb="6">
      <t>クミアイ</t>
    </rPh>
    <phoneticPr fontId="3"/>
  </si>
  <si>
    <t>網走信用金庫</t>
  </si>
  <si>
    <t>北見信用金庫</t>
  </si>
  <si>
    <t>大地みらい信用金庫</t>
    <rPh sb="0" eb="2">
      <t>ダイチ</t>
    </rPh>
    <rPh sb="5" eb="7">
      <t>シンヨウ</t>
    </rPh>
    <phoneticPr fontId="3"/>
  </si>
  <si>
    <t>釧路信用金庫</t>
  </si>
  <si>
    <t>北洋銀行</t>
  </si>
  <si>
    <t>北海道銀行</t>
  </si>
  <si>
    <t>北陸銀行</t>
  </si>
  <si>
    <t>旧簡易生命保険資金</t>
    <rPh sb="0" eb="1">
      <t>キュウ</t>
    </rPh>
    <rPh sb="1" eb="3">
      <t>カンイ</t>
    </rPh>
    <rPh sb="3" eb="5">
      <t>セイメイ</t>
    </rPh>
    <rPh sb="5" eb="7">
      <t>ホケン</t>
    </rPh>
    <rPh sb="7" eb="9">
      <t>シキン</t>
    </rPh>
    <phoneticPr fontId="2"/>
  </si>
  <si>
    <t>旧郵便貯金資金</t>
    <rPh sb="0" eb="1">
      <t>キュウ</t>
    </rPh>
    <rPh sb="1" eb="3">
      <t>ユウビン</t>
    </rPh>
    <rPh sb="3" eb="5">
      <t>チョキン</t>
    </rPh>
    <rPh sb="5" eb="7">
      <t>シキン</t>
    </rPh>
    <phoneticPr fontId="3"/>
  </si>
  <si>
    <t>財務省</t>
    <rPh sb="0" eb="2">
      <t>ザイム</t>
    </rPh>
    <phoneticPr fontId="3"/>
  </si>
  <si>
    <t>■ 説 明 項 目</t>
    <rPh sb="2" eb="3">
      <t>セツ</t>
    </rPh>
    <rPh sb="4" eb="5">
      <t>アキラ</t>
    </rPh>
    <rPh sb="6" eb="7">
      <t>コウ</t>
    </rPh>
    <rPh sb="8" eb="9">
      <t>メ</t>
    </rPh>
    <phoneticPr fontId="4"/>
  </si>
  <si>
    <t xml:space="preserve">一般会計 </t>
    <rPh sb="0" eb="2">
      <t>イッパン</t>
    </rPh>
    <rPh sb="2" eb="4">
      <t>カイケイ</t>
    </rPh>
    <phoneticPr fontId="4"/>
  </si>
  <si>
    <t>特別会計</t>
    <rPh sb="0" eb="2">
      <t>トクベツ</t>
    </rPh>
    <rPh sb="2" eb="4">
      <t>カイケイ</t>
    </rPh>
    <phoneticPr fontId="4"/>
  </si>
  <si>
    <t>企業会計</t>
    <rPh sb="0" eb="2">
      <t>キギョウ</t>
    </rPh>
    <rPh sb="2" eb="4">
      <t>カイケイ</t>
    </rPh>
    <phoneticPr fontId="4"/>
  </si>
  <si>
    <t>小計</t>
    <rPh sb="0" eb="2">
      <t>ショウケイ</t>
    </rPh>
    <phoneticPr fontId="2"/>
  </si>
  <si>
    <t>事　業　別　区　分</t>
    <rPh sb="0" eb="1">
      <t>コト</t>
    </rPh>
    <rPh sb="2" eb="3">
      <t>ゴウ</t>
    </rPh>
    <rPh sb="4" eb="5">
      <t>ベツ</t>
    </rPh>
    <rPh sb="6" eb="7">
      <t>ク</t>
    </rPh>
    <rPh sb="8" eb="9">
      <t>ブン</t>
    </rPh>
    <phoneticPr fontId="4"/>
  </si>
  <si>
    <t>借　入　先　区　分</t>
    <rPh sb="0" eb="1">
      <t>シャク</t>
    </rPh>
    <rPh sb="2" eb="3">
      <t>イ</t>
    </rPh>
    <rPh sb="4" eb="5">
      <t>サキ</t>
    </rPh>
    <rPh sb="6" eb="7">
      <t>ク</t>
    </rPh>
    <rPh sb="8" eb="9">
      <t>ブン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</si>
  <si>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</si>
  <si>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>政府資金</t>
    <rPh sb="0" eb="2">
      <t>セイフ</t>
    </rPh>
    <rPh sb="2" eb="4">
      <t>シキン</t>
    </rPh>
    <phoneticPr fontId="2"/>
  </si>
  <si>
    <t>市中銀行</t>
    <rPh sb="0" eb="2">
      <t>シチュウ</t>
    </rPh>
    <rPh sb="2" eb="4">
      <t>ギンコウ</t>
    </rPh>
    <phoneticPr fontId="2"/>
  </si>
  <si>
    <t>その他の金融機関</t>
    <rPh sb="2" eb="3">
      <t>ホカ</t>
    </rPh>
    <rPh sb="4" eb="6">
      <t>キンユウ</t>
    </rPh>
    <rPh sb="6" eb="8">
      <t>キカン</t>
    </rPh>
    <phoneticPr fontId="2"/>
  </si>
  <si>
    <t>共済組合</t>
    <rPh sb="0" eb="2">
      <t>キョウサイ</t>
    </rPh>
    <rPh sb="2" eb="4">
      <t>クミアイ</t>
    </rPh>
    <phoneticPr fontId="2"/>
  </si>
  <si>
    <t>北海道市町村職員共済組合</t>
    <rPh sb="0" eb="3">
      <t>ホッカイドウ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phoneticPr fontId="1"/>
  </si>
  <si>
    <t>その他</t>
    <rPh sb="2" eb="3">
      <t>ホカ</t>
    </rPh>
    <phoneticPr fontId="2"/>
  </si>
  <si>
    <t>予　算　現　額</t>
    <rPh sb="0" eb="1">
      <t>ヨ</t>
    </rPh>
    <rPh sb="2" eb="3">
      <t>サン</t>
    </rPh>
    <rPh sb="4" eb="5">
      <t>ゲン</t>
    </rPh>
    <rPh sb="6" eb="7">
      <t>ガク</t>
    </rPh>
    <phoneticPr fontId="2"/>
  </si>
  <si>
    <t>収 入 済 額
累　　　　 計</t>
    <rPh sb="0" eb="1">
      <t>オサム</t>
    </rPh>
    <rPh sb="2" eb="3">
      <t>イ</t>
    </rPh>
    <rPh sb="4" eb="5">
      <t>ズ</t>
    </rPh>
    <rPh sb="6" eb="7">
      <t>ガク</t>
    </rPh>
    <rPh sb="8" eb="9">
      <t>ルイ</t>
    </rPh>
    <rPh sb="14" eb="15">
      <t>ケイ</t>
    </rPh>
    <phoneticPr fontId="2"/>
  </si>
  <si>
    <t>４月～９月
支 出 済 額</t>
    <rPh sb="1" eb="2">
      <t>ガツ</t>
    </rPh>
    <rPh sb="4" eb="5">
      <t>ガツ</t>
    </rPh>
    <rPh sb="6" eb="7">
      <t>シ</t>
    </rPh>
    <rPh sb="8" eb="9">
      <t>デ</t>
    </rPh>
    <rPh sb="10" eb="11">
      <t>ズ</t>
    </rPh>
    <rPh sb="12" eb="13">
      <t>ガク</t>
    </rPh>
    <phoneticPr fontId="2"/>
  </si>
  <si>
    <t>４月～９月
収 入 済 額</t>
    <rPh sb="1" eb="2">
      <t>ガツ</t>
    </rPh>
    <rPh sb="4" eb="5">
      <t>ガツ</t>
    </rPh>
    <rPh sb="6" eb="7">
      <t>オサム</t>
    </rPh>
    <rPh sb="8" eb="9">
      <t>イ</t>
    </rPh>
    <rPh sb="10" eb="11">
      <t>ズ</t>
    </rPh>
    <rPh sb="12" eb="13">
      <t>ガク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</si>
  <si>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</si>
  <si>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</si>
  <si>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1人負担</t>
    <rPh sb="0" eb="2">
      <t>ヒトリ</t>
    </rPh>
    <rPh sb="2" eb="4">
      <t>フタン</t>
    </rPh>
    <phoneticPr fontId="2"/>
  </si>
  <si>
    <t>1世帯負担</t>
    <rPh sb="1" eb="3">
      <t>セタイ</t>
    </rPh>
    <rPh sb="3" eb="5">
      <t>フタン</t>
    </rPh>
    <phoneticPr fontId="2"/>
  </si>
  <si>
    <t>財調基金積立</t>
    <rPh sb="0" eb="1">
      <t>ザイ</t>
    </rPh>
    <rPh sb="1" eb="2">
      <t>チョウ</t>
    </rPh>
    <rPh sb="2" eb="4">
      <t>キキン</t>
    </rPh>
    <rPh sb="4" eb="6">
      <t>ツミタテ</t>
    </rPh>
    <phoneticPr fontId="2"/>
  </si>
  <si>
    <t>公共施設基金積立</t>
    <rPh sb="0" eb="2">
      <t>コウキョウ</t>
    </rPh>
    <rPh sb="2" eb="4">
      <t>シセツ</t>
    </rPh>
    <rPh sb="4" eb="6">
      <t>キキン</t>
    </rPh>
    <rPh sb="6" eb="8">
      <t>ツミタテ</t>
    </rPh>
    <phoneticPr fontId="2"/>
  </si>
  <si>
    <t>借　入　金　な　し</t>
    <rPh sb="0" eb="1">
      <t>シャク</t>
    </rPh>
    <rPh sb="2" eb="3">
      <t>イ</t>
    </rPh>
    <rPh sb="4" eb="5">
      <t>キン</t>
    </rPh>
    <phoneticPr fontId="2"/>
  </si>
  <si>
    <t>北海道信用農業
協同組合連合会</t>
    <rPh sb="0" eb="3">
      <t>ホッカイドウ</t>
    </rPh>
    <rPh sb="3" eb="5">
      <t>シンヨウ</t>
    </rPh>
    <rPh sb="5" eb="7">
      <t>ノウギョウ</t>
    </rPh>
    <rPh sb="8" eb="10">
      <t>キョウドウ</t>
    </rPh>
    <rPh sb="10" eb="12">
      <t>クミアイ</t>
    </rPh>
    <rPh sb="12" eb="15">
      <t>レンゴウカイ</t>
    </rPh>
    <phoneticPr fontId="3"/>
  </si>
  <si>
    <t>（３）市税の内訳及び負担状況</t>
    <rPh sb="3" eb="5">
      <t>シゼイ</t>
    </rPh>
    <rPh sb="6" eb="8">
      <t>ウチワケ</t>
    </rPh>
    <rPh sb="8" eb="9">
      <t>オヨ</t>
    </rPh>
    <rPh sb="10" eb="12">
      <t>フタン</t>
    </rPh>
    <rPh sb="12" eb="14">
      <t>ジョウキョウ</t>
    </rPh>
    <phoneticPr fontId="2"/>
  </si>
  <si>
    <t>（単位：千円）</t>
    <phoneticPr fontId="2"/>
  </si>
  <si>
    <t>〇</t>
    <phoneticPr fontId="2"/>
  </si>
  <si>
    <t>※繰越額（令和４年度⇒令和５年度）は予算現額に含む</t>
    <rPh sb="1" eb="3">
      <t>クリコシ</t>
    </rPh>
    <rPh sb="3" eb="4">
      <t>ガク</t>
    </rPh>
    <rPh sb="5" eb="7">
      <t>レイワ</t>
    </rPh>
    <rPh sb="8" eb="10">
      <t>ネンド</t>
    </rPh>
    <rPh sb="9" eb="10">
      <t>ド</t>
    </rPh>
    <rPh sb="11" eb="13">
      <t>レイワ</t>
    </rPh>
    <rPh sb="14" eb="16">
      <t>ネンド</t>
    </rPh>
    <rPh sb="15" eb="16">
      <t>ド</t>
    </rPh>
    <rPh sb="16" eb="18">
      <t>ヘイネンド</t>
    </rPh>
    <rPh sb="18" eb="20">
      <t>ヨサン</t>
    </rPh>
    <rPh sb="20" eb="21">
      <t>ゲン</t>
    </rPh>
    <rPh sb="21" eb="22">
      <t>ガク</t>
    </rPh>
    <rPh sb="23" eb="24">
      <t>フク</t>
    </rPh>
    <phoneticPr fontId="2"/>
  </si>
  <si>
    <t>※繰越額（令和４年度⇒令和５年度）及び予備費の充用は予算現額に含む</t>
    <rPh sb="1" eb="3">
      <t>クリコシ</t>
    </rPh>
    <rPh sb="3" eb="4">
      <t>ガク</t>
    </rPh>
    <rPh sb="5" eb="7">
      <t>レイワ</t>
    </rPh>
    <rPh sb="8" eb="10">
      <t>ネンド</t>
    </rPh>
    <rPh sb="9" eb="10">
      <t>ド</t>
    </rPh>
    <rPh sb="10" eb="12">
      <t>ヘイネンド</t>
    </rPh>
    <rPh sb="11" eb="13">
      <t>レイワ</t>
    </rPh>
    <rPh sb="14" eb="16">
      <t>ネンド</t>
    </rPh>
    <rPh sb="15" eb="16">
      <t>ド</t>
    </rPh>
    <rPh sb="16" eb="18">
      <t>ヘイネンド</t>
    </rPh>
    <rPh sb="17" eb="18">
      <t>オヨ</t>
    </rPh>
    <rPh sb="19" eb="22">
      <t>ヨビヒ</t>
    </rPh>
    <rPh sb="23" eb="25">
      <t>ジュウヨウ</t>
    </rPh>
    <rPh sb="26" eb="28">
      <t>ヨサン</t>
    </rPh>
    <rPh sb="28" eb="29">
      <t>ゲン</t>
    </rPh>
    <rPh sb="29" eb="30">
      <t>ガク</t>
    </rPh>
    <rPh sb="31" eb="32">
      <t>フク</t>
    </rPh>
    <phoneticPr fontId="2"/>
  </si>
  <si>
    <t>１５５，８８０　  人</t>
    <rPh sb="10" eb="11">
      <t>ニン</t>
    </rPh>
    <phoneticPr fontId="2"/>
  </si>
  <si>
    <t>R５⇒R６繰越一財</t>
    <rPh sb="5" eb="7">
      <t>クリコシ</t>
    </rPh>
    <rPh sb="7" eb="8">
      <t>イチ</t>
    </rPh>
    <rPh sb="8" eb="9">
      <t>ザイ</t>
    </rPh>
    <phoneticPr fontId="2"/>
  </si>
  <si>
    <t>介護サービス
事業勘定</t>
    <rPh sb="0" eb="2">
      <t>カイゴ</t>
    </rPh>
    <rPh sb="7" eb="9">
      <t>ジギョウ</t>
    </rPh>
    <rPh sb="9" eb="11">
      <t>カンジョウ</t>
    </rPh>
    <phoneticPr fontId="2"/>
  </si>
  <si>
    <t>魚揚場事業</t>
    <rPh sb="0" eb="1">
      <t>ウオ</t>
    </rPh>
    <rPh sb="1" eb="3">
      <t>アゲバ</t>
    </rPh>
    <rPh sb="3" eb="5">
      <t>ジギョウ</t>
    </rPh>
    <phoneticPr fontId="2"/>
  </si>
  <si>
    <t>合　　計</t>
    <rPh sb="0" eb="1">
      <t>ゴウ</t>
    </rPh>
    <rPh sb="3" eb="4">
      <t>ケイ</t>
    </rPh>
    <phoneticPr fontId="2"/>
  </si>
  <si>
    <t>（円）</t>
    <rPh sb="1" eb="2">
      <t>エン</t>
    </rPh>
    <phoneticPr fontId="2"/>
  </si>
  <si>
    <t>借入先</t>
    <phoneticPr fontId="4"/>
  </si>
  <si>
    <t>一般会計</t>
    <rPh sb="0" eb="2">
      <t>イッパン</t>
    </rPh>
    <rPh sb="2" eb="4">
      <t>カイケイ</t>
    </rPh>
    <phoneticPr fontId="4"/>
  </si>
  <si>
    <t>動物園</t>
    <rPh sb="0" eb="2">
      <t>ドウブツ</t>
    </rPh>
    <rPh sb="2" eb="3">
      <t>エン</t>
    </rPh>
    <phoneticPr fontId="2"/>
  </si>
  <si>
    <t>駐車場</t>
    <rPh sb="0" eb="2">
      <t>チュウシャ</t>
    </rPh>
    <rPh sb="2" eb="3">
      <t>ジョウ</t>
    </rPh>
    <phoneticPr fontId="2"/>
  </si>
  <si>
    <t>音別診療所</t>
    <rPh sb="0" eb="2">
      <t>オンベツ</t>
    </rPh>
    <rPh sb="2" eb="5">
      <t>シンリョウジョ</t>
    </rPh>
    <phoneticPr fontId="2"/>
  </si>
  <si>
    <t>阿寒診療所</t>
    <rPh sb="0" eb="2">
      <t>アカン</t>
    </rPh>
    <rPh sb="2" eb="5">
      <t>シンリョウジョ</t>
    </rPh>
    <phoneticPr fontId="2"/>
  </si>
  <si>
    <t>介護サービス</t>
    <rPh sb="0" eb="2">
      <t>カイゴ</t>
    </rPh>
    <phoneticPr fontId="2"/>
  </si>
  <si>
    <t>魚揚場</t>
    <rPh sb="0" eb="3">
      <t>ウオアゲバ</t>
    </rPh>
    <phoneticPr fontId="2"/>
  </si>
  <si>
    <t>水道</t>
    <rPh sb="0" eb="2">
      <t>スイドウ</t>
    </rPh>
    <phoneticPr fontId="2"/>
  </si>
  <si>
    <t>工業用水道</t>
    <rPh sb="0" eb="2">
      <t>コウギョウ</t>
    </rPh>
    <rPh sb="2" eb="4">
      <t>ヨウスイ</t>
    </rPh>
    <rPh sb="4" eb="5">
      <t>ドウ</t>
    </rPh>
    <phoneticPr fontId="2"/>
  </si>
  <si>
    <t>下水道</t>
    <rPh sb="0" eb="2">
      <t>ゲスイ</t>
    </rPh>
    <rPh sb="2" eb="3">
      <t>ドウ</t>
    </rPh>
    <phoneticPr fontId="2"/>
  </si>
  <si>
    <t>病院</t>
    <rPh sb="0" eb="2">
      <t>ビョウイン</t>
    </rPh>
    <phoneticPr fontId="2"/>
  </si>
  <si>
    <t>港湾</t>
    <rPh sb="0" eb="2">
      <t>コウワン</t>
    </rPh>
    <phoneticPr fontId="2"/>
  </si>
  <si>
    <t>公設地方
卸売市場</t>
    <rPh sb="0" eb="2">
      <t>コウセツ</t>
    </rPh>
    <rPh sb="2" eb="4">
      <t>チホウ</t>
    </rPh>
    <rPh sb="5" eb="7">
      <t>オロシウ</t>
    </rPh>
    <rPh sb="7" eb="9">
      <t>イチバ</t>
    </rPh>
    <phoneticPr fontId="2"/>
  </si>
  <si>
    <t>全会計</t>
    <rPh sb="0" eb="1">
      <t>ゼン</t>
    </rPh>
    <rPh sb="1" eb="3">
      <t>カイケイ</t>
    </rPh>
    <phoneticPr fontId="2"/>
  </si>
  <si>
    <t>合計(千円）</t>
    <rPh sb="0" eb="2">
      <t>ゴウケイ</t>
    </rPh>
    <rPh sb="3" eb="5">
      <t>センエン</t>
    </rPh>
    <phoneticPr fontId="2"/>
  </si>
  <si>
    <t>証券（一般会計）</t>
    <rPh sb="0" eb="2">
      <t>ショウケン</t>
    </rPh>
    <rPh sb="3" eb="5">
      <t>イッパン</t>
    </rPh>
    <rPh sb="5" eb="7">
      <t>カイケイ</t>
    </rPh>
    <phoneticPr fontId="2"/>
  </si>
  <si>
    <t>証書（一般会計）</t>
    <rPh sb="0" eb="2">
      <t>ショウショ</t>
    </rPh>
    <rPh sb="3" eb="5">
      <t>イッパン</t>
    </rPh>
    <rPh sb="5" eb="7">
      <t>カイケイ</t>
    </rPh>
    <phoneticPr fontId="2"/>
  </si>
  <si>
    <t>財務省</t>
    <rPh sb="0" eb="2">
      <t>ザイム</t>
    </rPh>
    <phoneticPr fontId="4"/>
  </si>
  <si>
    <t>旧郵便貯金資金</t>
    <rPh sb="0" eb="1">
      <t>キュウ</t>
    </rPh>
    <rPh sb="1" eb="3">
      <t>ユウビン</t>
    </rPh>
    <rPh sb="3" eb="5">
      <t>チョキン</t>
    </rPh>
    <rPh sb="5" eb="7">
      <t>シキン</t>
    </rPh>
    <phoneticPr fontId="4"/>
  </si>
  <si>
    <t>旧簡易生命保険資金</t>
    <rPh sb="0" eb="1">
      <t>キュウ</t>
    </rPh>
    <rPh sb="1" eb="3">
      <t>カンイ</t>
    </rPh>
    <rPh sb="3" eb="5">
      <t>セイメイ</t>
    </rPh>
    <rPh sb="5" eb="7">
      <t>ホケン</t>
    </rPh>
    <rPh sb="7" eb="9">
      <t>シキン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</si>
  <si>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8" eb="10">
      <t>キコウ</t>
    </rPh>
    <phoneticPr fontId="4"/>
  </si>
  <si>
    <t>北洋銀行</t>
    <phoneticPr fontId="4"/>
  </si>
  <si>
    <t>北陸銀行</t>
    <phoneticPr fontId="4"/>
  </si>
  <si>
    <t>北海道銀行</t>
    <phoneticPr fontId="4"/>
  </si>
  <si>
    <t>みずほ銀行</t>
    <phoneticPr fontId="4"/>
  </si>
  <si>
    <t>みずほ銀行</t>
  </si>
  <si>
    <t>秋田銀行</t>
    <phoneticPr fontId="4"/>
  </si>
  <si>
    <t>秋田銀行</t>
  </si>
  <si>
    <t>北洋銀行駅前支店</t>
    <rPh sb="4" eb="6">
      <t>エキマエ</t>
    </rPh>
    <rPh sb="6" eb="8">
      <t>シテン</t>
    </rPh>
    <phoneticPr fontId="4"/>
  </si>
  <si>
    <t>釧路信用金庫</t>
    <phoneticPr fontId="4"/>
  </si>
  <si>
    <t>北見信用金庫</t>
    <phoneticPr fontId="4"/>
  </si>
  <si>
    <t>網走信用金庫</t>
    <phoneticPr fontId="4"/>
  </si>
  <si>
    <t>釧路信用組合</t>
    <rPh sb="4" eb="6">
      <t>クミアイ</t>
    </rPh>
    <phoneticPr fontId="4"/>
  </si>
  <si>
    <t>大地みらい信用金庫</t>
    <rPh sb="0" eb="2">
      <t>ダイチ</t>
    </rPh>
    <rPh sb="5" eb="7">
      <t>シンヨウ</t>
    </rPh>
    <rPh sb="7" eb="9">
      <t>キンコ</t>
    </rPh>
    <phoneticPr fontId="4"/>
  </si>
  <si>
    <t>北海道信用漁業協同組合連合会</t>
    <rPh sb="0" eb="3">
      <t>ホッカイドウ</t>
    </rPh>
    <rPh sb="3" eb="5">
      <t>シンヨウ</t>
    </rPh>
    <rPh sb="5" eb="7">
      <t>ギョギョウ</t>
    </rPh>
    <rPh sb="7" eb="9">
      <t>キョウドウ</t>
    </rPh>
    <rPh sb="9" eb="11">
      <t>クミアイ</t>
    </rPh>
    <rPh sb="11" eb="14">
      <t>レンゴウカイ</t>
    </rPh>
    <phoneticPr fontId="4"/>
  </si>
  <si>
    <t>北海道信用農業協同組合連合会</t>
    <rPh sb="0" eb="3">
      <t>ホッカイドウ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4"/>
  </si>
  <si>
    <t>釧路丹頂農業協同組合</t>
    <rPh sb="0" eb="2">
      <t>クシロ</t>
    </rPh>
    <rPh sb="2" eb="4">
      <t>タンチョウ</t>
    </rPh>
    <rPh sb="4" eb="6">
      <t>ノウギョウ</t>
    </rPh>
    <rPh sb="6" eb="8">
      <t>キョウドウ</t>
    </rPh>
    <rPh sb="8" eb="10">
      <t>クミアイ</t>
    </rPh>
    <phoneticPr fontId="2"/>
  </si>
  <si>
    <t>住友生命</t>
    <phoneticPr fontId="4"/>
  </si>
  <si>
    <t>住友生命</t>
  </si>
  <si>
    <t>第一生命</t>
    <rPh sb="0" eb="2">
      <t>ダイイチ</t>
    </rPh>
    <rPh sb="2" eb="4">
      <t>セイメイ</t>
    </rPh>
    <phoneticPr fontId="4"/>
  </si>
  <si>
    <t>明治安田生命</t>
    <rPh sb="0" eb="2">
      <t>メイジ</t>
    </rPh>
    <rPh sb="2" eb="4">
      <t>ヤスダ</t>
    </rPh>
    <rPh sb="4" eb="6">
      <t>セイメイ</t>
    </rPh>
    <phoneticPr fontId="4"/>
  </si>
  <si>
    <t>日本生命</t>
    <rPh sb="0" eb="2">
      <t>ニホン</t>
    </rPh>
    <rPh sb="2" eb="4">
      <t>セイメイ</t>
    </rPh>
    <phoneticPr fontId="4"/>
  </si>
  <si>
    <t>北海道都市職員共済組合</t>
    <phoneticPr fontId="4"/>
  </si>
  <si>
    <t>北海道市町村職員共済組合</t>
    <rPh sb="0" eb="3">
      <t>ホッカイドウ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phoneticPr fontId="2"/>
  </si>
  <si>
    <t>全国市有物件災害共済会</t>
    <phoneticPr fontId="4"/>
  </si>
  <si>
    <t>北海道市町村備荒資金組合</t>
  </si>
  <si>
    <t>北海道市町村振興協会</t>
    <phoneticPr fontId="4"/>
  </si>
  <si>
    <t>北海道産炭地域振興基金</t>
    <rPh sb="0" eb="3">
      <t>ホッカイドウ</t>
    </rPh>
    <rPh sb="3" eb="5">
      <t>サンタンチ</t>
    </rPh>
    <rPh sb="5" eb="7">
      <t>チイキ</t>
    </rPh>
    <rPh sb="7" eb="9">
      <t>シンコウ</t>
    </rPh>
    <rPh sb="9" eb="11">
      <t>キキン</t>
    </rPh>
    <phoneticPr fontId="4"/>
  </si>
  <si>
    <t>北海道</t>
    <phoneticPr fontId="4"/>
  </si>
  <si>
    <t>環境再生保全機構</t>
    <rPh sb="0" eb="2">
      <t>カンキョウ</t>
    </rPh>
    <rPh sb="2" eb="4">
      <t>サイセイ</t>
    </rPh>
    <rPh sb="4" eb="6">
      <t>ホゼン</t>
    </rPh>
    <rPh sb="6" eb="8">
      <t>キコウ</t>
    </rPh>
    <phoneticPr fontId="4"/>
  </si>
  <si>
    <t>国の予算等貸付金</t>
    <rPh sb="0" eb="1">
      <t>クニ</t>
    </rPh>
    <rPh sb="2" eb="4">
      <t>ヨサン</t>
    </rPh>
    <rPh sb="4" eb="5">
      <t>トウ</t>
    </rPh>
    <rPh sb="5" eb="8">
      <t>カシツケキン</t>
    </rPh>
    <phoneticPr fontId="4"/>
  </si>
  <si>
    <t>合計</t>
    <phoneticPr fontId="4"/>
  </si>
  <si>
    <t>合計</t>
  </si>
  <si>
    <t>５. 令和５年度末の主な市有財産の現在高</t>
    <rPh sb="3" eb="5">
      <t>レイワ</t>
    </rPh>
    <rPh sb="6" eb="8">
      <t>ネンド</t>
    </rPh>
    <rPh sb="8" eb="9">
      <t>マツ</t>
    </rPh>
    <rPh sb="10" eb="11">
      <t>オモ</t>
    </rPh>
    <rPh sb="12" eb="14">
      <t>シユウ</t>
    </rPh>
    <rPh sb="14" eb="16">
      <t>ザイサン</t>
    </rPh>
    <rPh sb="17" eb="20">
      <t>ゲンザイダカ</t>
    </rPh>
    <phoneticPr fontId="2"/>
  </si>
  <si>
    <t>６. 令和５年度末の一時借入金の状況</t>
    <rPh sb="3" eb="5">
      <t>レイワ</t>
    </rPh>
    <rPh sb="6" eb="8">
      <t>ネンド</t>
    </rPh>
    <rPh sb="8" eb="9">
      <t>マツ</t>
    </rPh>
    <rPh sb="10" eb="12">
      <t>イチジ</t>
    </rPh>
    <rPh sb="12" eb="14">
      <t>カリイ</t>
    </rPh>
    <rPh sb="14" eb="15">
      <t>カネ</t>
    </rPh>
    <rPh sb="16" eb="18">
      <t>ジョウキョウ</t>
    </rPh>
    <phoneticPr fontId="2"/>
  </si>
  <si>
    <t>自動車取得税交付金</t>
    <phoneticPr fontId="2"/>
  </si>
  <si>
    <t>　（令和６年３月末現在）</t>
    <rPh sb="2" eb="4">
      <t>レイワ</t>
    </rPh>
    <rPh sb="5" eb="6">
      <t>ネン</t>
    </rPh>
    <rPh sb="7" eb="8">
      <t>ガツ</t>
    </rPh>
    <rPh sb="8" eb="9">
      <t>マツ</t>
    </rPh>
    <rPh sb="9" eb="11">
      <t>ゲンザイ</t>
    </rPh>
    <phoneticPr fontId="2"/>
  </si>
  <si>
    <t>９１，６１４ 世帯</t>
    <rPh sb="7" eb="9">
      <t>セタイ</t>
    </rPh>
    <phoneticPr fontId="2"/>
  </si>
  <si>
    <t>国民健康保険阿寒診療所事業</t>
    <rPh sb="0" eb="2">
      <t>コクミン</t>
    </rPh>
    <rPh sb="2" eb="4">
      <t>ケンコウ</t>
    </rPh>
    <rPh sb="4" eb="6">
      <t>ホケン</t>
    </rPh>
    <rPh sb="6" eb="8">
      <t>アカン</t>
    </rPh>
    <rPh sb="8" eb="10">
      <t>シンリョウ</t>
    </rPh>
    <rPh sb="10" eb="11">
      <t>ショ</t>
    </rPh>
    <rPh sb="11" eb="13">
      <t>ジギョウ</t>
    </rPh>
    <phoneticPr fontId="3"/>
  </si>
  <si>
    <t>国民健康保険音別診療所事業</t>
    <rPh sb="0" eb="2">
      <t>コクミン</t>
    </rPh>
    <rPh sb="2" eb="4">
      <t>ケンコウ</t>
    </rPh>
    <rPh sb="4" eb="6">
      <t>ホケン</t>
    </rPh>
    <rPh sb="6" eb="7">
      <t>オン</t>
    </rPh>
    <rPh sb="7" eb="8">
      <t>ベツ</t>
    </rPh>
    <rPh sb="8" eb="10">
      <t>シンリョウ</t>
    </rPh>
    <rPh sb="10" eb="11">
      <t>ショ</t>
    </rPh>
    <rPh sb="11" eb="13">
      <t>ジギョウ</t>
    </rPh>
    <phoneticPr fontId="3"/>
  </si>
  <si>
    <t>介護保険（介護サービス事業勘定）</t>
    <rPh sb="0" eb="2">
      <t>カイゴ</t>
    </rPh>
    <rPh sb="2" eb="4">
      <t>ホケン</t>
    </rPh>
    <rPh sb="5" eb="7">
      <t>カイゴ</t>
    </rPh>
    <rPh sb="11" eb="13">
      <t>ジギョウ</t>
    </rPh>
    <rPh sb="13" eb="15">
      <t>カンジョウ</t>
    </rPh>
    <phoneticPr fontId="2"/>
  </si>
  <si>
    <t>魚揚場事業</t>
    <rPh sb="0" eb="1">
      <t>サカナ</t>
    </rPh>
    <rPh sb="1" eb="5">
      <t>アゲバジギョウ</t>
    </rPh>
    <phoneticPr fontId="2"/>
  </si>
  <si>
    <t>動物園事業</t>
    <phoneticPr fontId="2"/>
  </si>
  <si>
    <t>病院事業</t>
    <phoneticPr fontId="2"/>
  </si>
  <si>
    <t>水道事業</t>
    <rPh sb="1" eb="2">
      <t>ミチ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</si>
  <si>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</si>
  <si>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下水道事業</t>
    <phoneticPr fontId="2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</si>
  <si>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</si>
  <si>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公設地方卸売市場事業</t>
    <rPh sb="0" eb="2">
      <t>コウセツ</t>
    </rPh>
    <rPh sb="2" eb="4">
      <t>チホウ</t>
    </rPh>
    <rPh sb="4" eb="6">
      <t>オロシウリ</t>
    </rPh>
    <rPh sb="6" eb="8">
      <t>イチバ</t>
    </rPh>
    <rPh sb="8" eb="10">
      <t>ジギョウ</t>
    </rPh>
    <phoneticPr fontId="3"/>
  </si>
  <si>
    <t>鶴間秀典</t>
    <rPh sb="0" eb="2">
      <t>ツルマ</t>
    </rPh>
    <rPh sb="2" eb="4">
      <t>ヒデノリ</t>
    </rPh>
    <phoneticPr fontId="2"/>
  </si>
  <si>
    <t>基づき、令和６年度第２期釧路市財政事情説明書</t>
    <rPh sb="0" eb="1">
      <t>モト</t>
    </rPh>
    <rPh sb="4" eb="6">
      <t>レイワ</t>
    </rPh>
    <rPh sb="7" eb="9">
      <t>ネンド</t>
    </rPh>
    <rPh sb="9" eb="10">
      <t>ダイ</t>
    </rPh>
    <rPh sb="11" eb="12">
      <t>キ</t>
    </rPh>
    <rPh sb="12" eb="15">
      <t>クシロシ</t>
    </rPh>
    <rPh sb="15" eb="17">
      <t>ザイセイ</t>
    </rPh>
    <rPh sb="17" eb="19">
      <t>ジジョウ</t>
    </rPh>
    <rPh sb="19" eb="22">
      <t>セツメイショ</t>
    </rPh>
    <phoneticPr fontId="2"/>
  </si>
  <si>
    <t>令和６年度　第２期財政事情説明書</t>
    <rPh sb="0" eb="2">
      <t>レイワ</t>
    </rPh>
    <rPh sb="3" eb="5">
      <t>ネンド</t>
    </rPh>
    <rPh sb="4" eb="5">
      <t>ガンネン</t>
    </rPh>
    <rPh sb="6" eb="7">
      <t>ダイ</t>
    </rPh>
    <rPh sb="8" eb="9">
      <t>キ</t>
    </rPh>
    <rPh sb="9" eb="11">
      <t>ザイセイ</t>
    </rPh>
    <rPh sb="11" eb="13">
      <t>ジジョウ</t>
    </rPh>
    <rPh sb="13" eb="16">
      <t>セツメイショ</t>
    </rPh>
    <phoneticPr fontId="2"/>
  </si>
  <si>
    <t>対象期間：令和６年４月１日～令和６年９月３０日</t>
    <rPh sb="0" eb="2">
      <t>タイショウ</t>
    </rPh>
    <rPh sb="2" eb="4">
      <t>キカン</t>
    </rPh>
    <rPh sb="5" eb="7">
      <t>レイワ</t>
    </rPh>
    <rPh sb="8" eb="9">
      <t>ネン</t>
    </rPh>
    <rPh sb="10" eb="11">
      <t>ガツ</t>
    </rPh>
    <rPh sb="12" eb="13">
      <t>ニチ</t>
    </rPh>
    <rPh sb="14" eb="16">
      <t>レイワ</t>
    </rPh>
    <rPh sb="17" eb="18">
      <t>ネン</t>
    </rPh>
    <rPh sb="19" eb="20">
      <t>ガツ</t>
    </rPh>
    <rPh sb="22" eb="23">
      <t>ニチ</t>
    </rPh>
    <phoneticPr fontId="2"/>
  </si>
  <si>
    <t>　  　　（１） 歳 入</t>
    <rPh sb="9" eb="10">
      <t>トシ</t>
    </rPh>
    <rPh sb="11" eb="12">
      <t>ニュウ</t>
    </rPh>
    <phoneticPr fontId="2"/>
  </si>
  <si>
    <t>　  　　（２） 歳 出</t>
    <rPh sb="9" eb="10">
      <t>トシ</t>
    </rPh>
    <rPh sb="11" eb="12">
      <t>デ</t>
    </rPh>
    <phoneticPr fontId="2"/>
  </si>
  <si>
    <t>　  　　（３） 市 税 の 内 訳 及 び 負 担 状 況</t>
    <rPh sb="9" eb="10">
      <t>シ</t>
    </rPh>
    <rPh sb="11" eb="12">
      <t>ゼイ</t>
    </rPh>
    <rPh sb="15" eb="16">
      <t>ウチ</t>
    </rPh>
    <rPh sb="17" eb="18">
      <t>ワケ</t>
    </rPh>
    <rPh sb="19" eb="20">
      <t>オヨ</t>
    </rPh>
    <rPh sb="23" eb="24">
      <t>フ</t>
    </rPh>
    <rPh sb="25" eb="26">
      <t>タン</t>
    </rPh>
    <rPh sb="27" eb="28">
      <t>ジョウ</t>
    </rPh>
    <rPh sb="29" eb="30">
      <t>キョウ</t>
    </rPh>
    <phoneticPr fontId="2"/>
  </si>
  <si>
    <t>　９　　地 方 債 現 在 高 の 状 況</t>
    <rPh sb="4" eb="5">
      <t>チ</t>
    </rPh>
    <rPh sb="6" eb="7">
      <t>カタ</t>
    </rPh>
    <rPh sb="8" eb="9">
      <t>サイ</t>
    </rPh>
    <rPh sb="10" eb="11">
      <t>ゲン</t>
    </rPh>
    <rPh sb="12" eb="13">
      <t>ザイ</t>
    </rPh>
    <rPh sb="14" eb="15">
      <t>ダカ</t>
    </rPh>
    <rPh sb="18" eb="19">
      <t>ジョウ</t>
    </rPh>
    <rPh sb="20" eb="21">
      <t>キョウ</t>
    </rPh>
    <phoneticPr fontId="2"/>
  </si>
  <si>
    <t>　1　　令 和 ５ 年 度 一 般 会 計 決 算 額</t>
    <rPh sb="4" eb="5">
      <t>レイ</t>
    </rPh>
    <rPh sb="6" eb="7">
      <t>ワ</t>
    </rPh>
    <rPh sb="10" eb="11">
      <t>トシ</t>
    </rPh>
    <rPh sb="12" eb="13">
      <t>ド</t>
    </rPh>
    <rPh sb="14" eb="15">
      <t>イチ</t>
    </rPh>
    <rPh sb="16" eb="17">
      <t>ハン</t>
    </rPh>
    <rPh sb="18" eb="19">
      <t>カイ</t>
    </rPh>
    <rPh sb="20" eb="21">
      <t>ケイ</t>
    </rPh>
    <rPh sb="22" eb="23">
      <t>ケッ</t>
    </rPh>
    <rPh sb="24" eb="25">
      <t>サン</t>
    </rPh>
    <rPh sb="26" eb="27">
      <t>ガク</t>
    </rPh>
    <phoneticPr fontId="2"/>
  </si>
  <si>
    <t>　２　　令 和 ５ 年 度 特 別 会 計 決 算 額</t>
    <rPh sb="4" eb="5">
      <t>レイ</t>
    </rPh>
    <rPh sb="6" eb="7">
      <t>ワ</t>
    </rPh>
    <rPh sb="10" eb="11">
      <t>トシ</t>
    </rPh>
    <rPh sb="12" eb="13">
      <t>ド</t>
    </rPh>
    <rPh sb="14" eb="15">
      <t>トク</t>
    </rPh>
    <rPh sb="16" eb="17">
      <t>ベツ</t>
    </rPh>
    <rPh sb="18" eb="19">
      <t>カイ</t>
    </rPh>
    <rPh sb="20" eb="21">
      <t>ケイ</t>
    </rPh>
    <rPh sb="22" eb="23">
      <t>ケッ</t>
    </rPh>
    <rPh sb="24" eb="25">
      <t>サン</t>
    </rPh>
    <rPh sb="26" eb="27">
      <t>ガク</t>
    </rPh>
    <phoneticPr fontId="2"/>
  </si>
  <si>
    <t>　３　　令 和 ５ 年 度 企 業 会 計 決 算 額</t>
    <rPh sb="4" eb="5">
      <t>レイ</t>
    </rPh>
    <rPh sb="6" eb="7">
      <t>ワ</t>
    </rPh>
    <rPh sb="10" eb="11">
      <t>トシ</t>
    </rPh>
    <rPh sb="12" eb="13">
      <t>ド</t>
    </rPh>
    <rPh sb="14" eb="15">
      <t>キ</t>
    </rPh>
    <rPh sb="16" eb="17">
      <t>ゴウ</t>
    </rPh>
    <rPh sb="18" eb="19">
      <t>カイ</t>
    </rPh>
    <rPh sb="20" eb="21">
      <t>ケイ</t>
    </rPh>
    <rPh sb="22" eb="23">
      <t>ケッ</t>
    </rPh>
    <rPh sb="24" eb="25">
      <t>サン</t>
    </rPh>
    <rPh sb="26" eb="27">
      <t>ガク</t>
    </rPh>
    <phoneticPr fontId="2"/>
  </si>
  <si>
    <t>　４　　令 和 ５ 年 度 末 の 主 な 市 有 財 産 の 現 在 高</t>
    <rPh sb="4" eb="5">
      <t>レイ</t>
    </rPh>
    <rPh sb="6" eb="7">
      <t>ワ</t>
    </rPh>
    <rPh sb="10" eb="11">
      <t>トシ</t>
    </rPh>
    <rPh sb="12" eb="13">
      <t>ド</t>
    </rPh>
    <rPh sb="14" eb="15">
      <t>マツ</t>
    </rPh>
    <rPh sb="18" eb="19">
      <t>オモ</t>
    </rPh>
    <rPh sb="22" eb="23">
      <t>シ</t>
    </rPh>
    <rPh sb="24" eb="25">
      <t>ユウ</t>
    </rPh>
    <rPh sb="26" eb="27">
      <t>ザイ</t>
    </rPh>
    <rPh sb="28" eb="29">
      <t>サン</t>
    </rPh>
    <rPh sb="32" eb="33">
      <t>ゲン</t>
    </rPh>
    <rPh sb="34" eb="35">
      <t>ザイ</t>
    </rPh>
    <rPh sb="36" eb="37">
      <t>ダカ</t>
    </rPh>
    <phoneticPr fontId="2"/>
  </si>
  <si>
    <t>　５　　令 和 ５ 年 度 末 の 一 時 借 入 金 の 状 況</t>
    <rPh sb="4" eb="5">
      <t>レイ</t>
    </rPh>
    <rPh sb="6" eb="7">
      <t>ワ</t>
    </rPh>
    <rPh sb="10" eb="11">
      <t>ネン</t>
    </rPh>
    <rPh sb="12" eb="13">
      <t>ド</t>
    </rPh>
    <rPh sb="14" eb="15">
      <t>マツ</t>
    </rPh>
    <rPh sb="18" eb="19">
      <t>イチ</t>
    </rPh>
    <rPh sb="20" eb="21">
      <t>トキ</t>
    </rPh>
    <rPh sb="22" eb="23">
      <t>シャク</t>
    </rPh>
    <rPh sb="24" eb="25">
      <t>イ</t>
    </rPh>
    <rPh sb="26" eb="27">
      <t>キン</t>
    </rPh>
    <rPh sb="30" eb="31">
      <t>ジョウ</t>
    </rPh>
    <rPh sb="32" eb="33">
      <t>キョウ</t>
    </rPh>
    <phoneticPr fontId="2"/>
  </si>
  <si>
    <t>　６　　令 和 ６ 年 度 一 般 会 計 予 算 執 行 状 況</t>
    <rPh sb="4" eb="5">
      <t>レイ</t>
    </rPh>
    <rPh sb="6" eb="7">
      <t>ワ</t>
    </rPh>
    <rPh sb="10" eb="11">
      <t>トシ</t>
    </rPh>
    <rPh sb="12" eb="13">
      <t>ド</t>
    </rPh>
    <rPh sb="14" eb="15">
      <t>イチ</t>
    </rPh>
    <rPh sb="16" eb="17">
      <t>ハン</t>
    </rPh>
    <rPh sb="18" eb="19">
      <t>カイ</t>
    </rPh>
    <rPh sb="20" eb="21">
      <t>ケイ</t>
    </rPh>
    <rPh sb="22" eb="23">
      <t>ヨ</t>
    </rPh>
    <rPh sb="24" eb="25">
      <t>サン</t>
    </rPh>
    <rPh sb="26" eb="27">
      <t>シツ</t>
    </rPh>
    <rPh sb="28" eb="29">
      <t>ギョウ</t>
    </rPh>
    <rPh sb="30" eb="31">
      <t>ジョウ</t>
    </rPh>
    <rPh sb="32" eb="33">
      <t>キョウ</t>
    </rPh>
    <phoneticPr fontId="2"/>
  </si>
  <si>
    <t>　７　　令 和 ６ 年 度 特 別 会 計 予 算 執 行 状 況</t>
    <rPh sb="4" eb="5">
      <t>レイ</t>
    </rPh>
    <rPh sb="6" eb="7">
      <t>ワ</t>
    </rPh>
    <rPh sb="10" eb="11">
      <t>トシ</t>
    </rPh>
    <rPh sb="12" eb="13">
      <t>ド</t>
    </rPh>
    <rPh sb="14" eb="15">
      <t>トク</t>
    </rPh>
    <rPh sb="16" eb="17">
      <t>ベツ</t>
    </rPh>
    <rPh sb="18" eb="19">
      <t>カイ</t>
    </rPh>
    <rPh sb="20" eb="21">
      <t>ケイ</t>
    </rPh>
    <rPh sb="22" eb="23">
      <t>ヨ</t>
    </rPh>
    <rPh sb="24" eb="25">
      <t>サン</t>
    </rPh>
    <rPh sb="26" eb="27">
      <t>シツ</t>
    </rPh>
    <rPh sb="28" eb="29">
      <t>ギョウ</t>
    </rPh>
    <rPh sb="30" eb="31">
      <t>ジョウ</t>
    </rPh>
    <rPh sb="32" eb="33">
      <t>キョウ</t>
    </rPh>
    <phoneticPr fontId="2"/>
  </si>
  <si>
    <t>　８　　令 和 ６ 年 度 企 業 会 計 予 算 執 行 状 況</t>
    <rPh sb="4" eb="5">
      <t>レイ</t>
    </rPh>
    <rPh sb="6" eb="7">
      <t>ワ</t>
    </rPh>
    <rPh sb="10" eb="11">
      <t>トシ</t>
    </rPh>
    <rPh sb="12" eb="13">
      <t>ド</t>
    </rPh>
    <rPh sb="14" eb="15">
      <t>キ</t>
    </rPh>
    <rPh sb="16" eb="17">
      <t>ゴウ</t>
    </rPh>
    <rPh sb="18" eb="19">
      <t>カイ</t>
    </rPh>
    <rPh sb="20" eb="21">
      <t>ケイ</t>
    </rPh>
    <rPh sb="22" eb="23">
      <t>ヨ</t>
    </rPh>
    <rPh sb="24" eb="25">
      <t>サン</t>
    </rPh>
    <rPh sb="26" eb="27">
      <t>シツ</t>
    </rPh>
    <rPh sb="28" eb="29">
      <t>ギョウ</t>
    </rPh>
    <rPh sb="30" eb="31">
      <t>ジョウ</t>
    </rPh>
    <rPh sb="32" eb="33">
      <t>キョウ</t>
    </rPh>
    <phoneticPr fontId="2"/>
  </si>
  <si>
    <t>（単位：円、％）</t>
    <phoneticPr fontId="2"/>
  </si>
  <si>
    <t>決　算　額</t>
    <rPh sb="0" eb="1">
      <t>ケッ</t>
    </rPh>
    <rPh sb="2" eb="3">
      <t>サン</t>
    </rPh>
    <rPh sb="4" eb="5">
      <t>ガク</t>
    </rPh>
    <phoneticPr fontId="2"/>
  </si>
  <si>
    <t>増　減　額</t>
    <rPh sb="0" eb="1">
      <t>ゾウ</t>
    </rPh>
    <rPh sb="2" eb="3">
      <t>ゲン</t>
    </rPh>
    <rPh sb="4" eb="5">
      <t>ガク</t>
    </rPh>
    <phoneticPr fontId="2"/>
  </si>
  <si>
    <t>予　算　残　額</t>
    <rPh sb="0" eb="1">
      <t>ヨ</t>
    </rPh>
    <rPh sb="2" eb="3">
      <t>サン</t>
    </rPh>
    <rPh sb="4" eb="5">
      <t>ザン</t>
    </rPh>
    <rPh sb="6" eb="7">
      <t>ガク</t>
    </rPh>
    <phoneticPr fontId="2"/>
  </si>
  <si>
    <t>１. 令和５年度　一般会計決算額　</t>
    <rPh sb="3" eb="4">
      <t>レイ</t>
    </rPh>
    <rPh sb="4" eb="5">
      <t>ワ</t>
    </rPh>
    <rPh sb="6" eb="8">
      <t>ネンド</t>
    </rPh>
    <rPh sb="13" eb="15">
      <t>ケッサン</t>
    </rPh>
    <rPh sb="15" eb="16">
      <t>ガク</t>
    </rPh>
    <phoneticPr fontId="2"/>
  </si>
  <si>
    <t>決 算 額</t>
    <rPh sb="0" eb="1">
      <t>ケッ</t>
    </rPh>
    <rPh sb="2" eb="3">
      <t>サン</t>
    </rPh>
    <rPh sb="4" eb="5">
      <t>ガク</t>
    </rPh>
    <phoneticPr fontId="2"/>
  </si>
  <si>
    <t>増 減 額</t>
    <rPh sb="0" eb="1">
      <t>ゾウ</t>
    </rPh>
    <rPh sb="2" eb="3">
      <t>ゲン</t>
    </rPh>
    <rPh sb="4" eb="5">
      <t>ガク</t>
    </rPh>
    <phoneticPr fontId="2"/>
  </si>
  <si>
    <t>予 算 残 額</t>
    <rPh sb="0" eb="1">
      <t>ヨ</t>
    </rPh>
    <rPh sb="2" eb="3">
      <t>サン</t>
    </rPh>
    <rPh sb="4" eb="5">
      <t>ザン</t>
    </rPh>
    <rPh sb="6" eb="7">
      <t>ガク</t>
    </rPh>
    <phoneticPr fontId="2"/>
  </si>
  <si>
    <t>２． 令和５年度　特別会計決算額</t>
    <rPh sb="3" eb="4">
      <t>レイ</t>
    </rPh>
    <rPh sb="4" eb="5">
      <t>ワ</t>
    </rPh>
    <rPh sb="6" eb="8">
      <t>ネンド</t>
    </rPh>
    <rPh sb="9" eb="11">
      <t>トクベツ</t>
    </rPh>
    <rPh sb="13" eb="15">
      <t>ケッサン</t>
    </rPh>
    <rPh sb="15" eb="16">
      <t>ガク</t>
    </rPh>
    <phoneticPr fontId="2"/>
  </si>
  <si>
    <t>時点</t>
    <rPh sb="0" eb="2">
      <t>ジテン</t>
    </rPh>
    <phoneticPr fontId="2"/>
  </si>
  <si>
    <t>(単位:円）</t>
    <rPh sb="1" eb="3">
      <t>タンイ</t>
    </rPh>
    <rPh sb="4" eb="5">
      <t>エン</t>
    </rPh>
    <phoneticPr fontId="2"/>
  </si>
  <si>
    <t>９. 地方債現在高の状況（全会計総額）</t>
    <rPh sb="3" eb="6">
      <t>チホウサイ</t>
    </rPh>
    <rPh sb="10" eb="12">
      <t>ジョウキョウ</t>
    </rPh>
    <phoneticPr fontId="4"/>
  </si>
  <si>
    <t>金　　　　　額
（円単位）</t>
    <rPh sb="9" eb="10">
      <t>エン</t>
    </rPh>
    <rPh sb="10" eb="12">
      <t>タンイ</t>
    </rPh>
    <phoneticPr fontId="4"/>
  </si>
  <si>
    <t>令和６年９月末現在高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rPh sb="9" eb="10">
      <t>ダカ</t>
    </rPh>
    <phoneticPr fontId="4"/>
  </si>
  <si>
    <r>
      <t>令和６年度地方債現在高（全会計）　　公表用（</t>
    </r>
    <r>
      <rPr>
        <sz val="16"/>
        <color theme="1"/>
        <rFont val="ＭＳ Ｐゴシック"/>
        <family val="3"/>
        <charset val="128"/>
      </rPr>
      <t>令和６年９月３０日現在</t>
    </r>
    <r>
      <rPr>
        <b/>
        <sz val="16"/>
        <color theme="1"/>
        <rFont val="ＭＳ Ｐゴシック"/>
        <family val="3"/>
        <charset val="128"/>
      </rPr>
      <t>）</t>
    </r>
    <rPh sb="0" eb="2">
      <t>レイワ</t>
    </rPh>
    <rPh sb="3" eb="5">
      <t>ネンド</t>
    </rPh>
    <rPh sb="4" eb="5">
      <t>ド</t>
    </rPh>
    <rPh sb="5" eb="8">
      <t>チホウサイ</t>
    </rPh>
    <rPh sb="8" eb="10">
      <t>ゲンザイ</t>
    </rPh>
    <rPh sb="10" eb="11">
      <t>ダカ</t>
    </rPh>
    <rPh sb="12" eb="13">
      <t>ゼン</t>
    </rPh>
    <rPh sb="13" eb="14">
      <t>カイ</t>
    </rPh>
    <rPh sb="14" eb="15">
      <t>ケイ</t>
    </rPh>
    <rPh sb="18" eb="20">
      <t>コウヒョウ</t>
    </rPh>
    <rPh sb="20" eb="21">
      <t>ヨウ</t>
    </rPh>
    <rPh sb="22" eb="24">
      <t>レイワ</t>
    </rPh>
    <rPh sb="25" eb="26">
      <t>ネン</t>
    </rPh>
    <rPh sb="27" eb="28">
      <t>ガツ</t>
    </rPh>
    <rPh sb="30" eb="31">
      <t>ヒ</t>
    </rPh>
    <rPh sb="31" eb="33">
      <t>ゲンザイ</t>
    </rPh>
    <phoneticPr fontId="2"/>
  </si>
  <si>
    <t>６. 令和５年度　一般会計予算執行状況　</t>
    <rPh sb="3" eb="4">
      <t>レイ</t>
    </rPh>
    <rPh sb="4" eb="5">
      <t>ワ</t>
    </rPh>
    <rPh sb="6" eb="8">
      <t>ネンド</t>
    </rPh>
    <rPh sb="13" eb="15">
      <t>ヨサン</t>
    </rPh>
    <phoneticPr fontId="2"/>
  </si>
  <si>
    <t>４月～９月
収 入 済 額
（円単位）</t>
    <rPh sb="1" eb="2">
      <t>ガツ</t>
    </rPh>
    <rPh sb="4" eb="5">
      <t>ガツ</t>
    </rPh>
    <rPh sb="6" eb="7">
      <t>オサム</t>
    </rPh>
    <rPh sb="8" eb="9">
      <t>イ</t>
    </rPh>
    <rPh sb="10" eb="11">
      <t>ズ</t>
    </rPh>
    <rPh sb="12" eb="13">
      <t>ガク</t>
    </rPh>
    <rPh sb="15" eb="16">
      <t>エン</t>
    </rPh>
    <rPh sb="16" eb="18">
      <t>タンイ</t>
    </rPh>
    <phoneticPr fontId="2"/>
  </si>
  <si>
    <t>４月～９月
支 出 済 額
（円単位）</t>
    <rPh sb="1" eb="2">
      <t>ガツ</t>
    </rPh>
    <rPh sb="4" eb="5">
      <t>ガツ</t>
    </rPh>
    <rPh sb="6" eb="7">
      <t>シ</t>
    </rPh>
    <rPh sb="8" eb="9">
      <t>デ</t>
    </rPh>
    <rPh sb="10" eb="11">
      <t>ズ</t>
    </rPh>
    <rPh sb="12" eb="13">
      <t>ガク</t>
    </rPh>
    <rPh sb="15" eb="16">
      <t>エン</t>
    </rPh>
    <rPh sb="16" eb="18">
      <t>タンイ</t>
    </rPh>
    <phoneticPr fontId="2"/>
  </si>
  <si>
    <t>※繰越額（令和４年度⇒令和５年度）及び予備費の充用は予算現額に含む</t>
    <rPh sb="1" eb="3">
      <t>クリコシ</t>
    </rPh>
    <rPh sb="3" eb="4">
      <t>ガク</t>
    </rPh>
    <rPh sb="5" eb="7">
      <t>レイワ</t>
    </rPh>
    <rPh sb="8" eb="10">
      <t>ネンド</t>
    </rPh>
    <rPh sb="9" eb="10">
      <t>ド</t>
    </rPh>
    <rPh sb="10" eb="12">
      <t>ヘイネンド</t>
    </rPh>
    <rPh sb="11" eb="13">
      <t>レイワ</t>
    </rPh>
    <rPh sb="14" eb="15">
      <t>ネン</t>
    </rPh>
    <rPh sb="15" eb="16">
      <t>ド</t>
    </rPh>
    <rPh sb="16" eb="18">
      <t>ヘイネンド</t>
    </rPh>
    <rPh sb="17" eb="18">
      <t>オヨ</t>
    </rPh>
    <rPh sb="19" eb="22">
      <t>ヨビヒ</t>
    </rPh>
    <rPh sb="23" eb="25">
      <t>ジュウヨウ</t>
    </rPh>
    <rPh sb="26" eb="28">
      <t>ヨサン</t>
    </rPh>
    <rPh sb="28" eb="29">
      <t>ゲン</t>
    </rPh>
    <rPh sb="29" eb="30">
      <t>ガク</t>
    </rPh>
    <rPh sb="31" eb="32">
      <t>フク</t>
    </rPh>
    <phoneticPr fontId="2"/>
  </si>
  <si>
    <t>７． 令和５年度　特別会計予算執行状況　</t>
    <rPh sb="3" eb="4">
      <t>レイ</t>
    </rPh>
    <rPh sb="4" eb="5">
      <t>ワ</t>
    </rPh>
    <rPh sb="6" eb="8">
      <t>ネンド</t>
    </rPh>
    <rPh sb="9" eb="11">
      <t>トクベツ</t>
    </rPh>
    <rPh sb="13" eb="15">
      <t>ヨサン</t>
    </rPh>
    <phoneticPr fontId="2"/>
  </si>
  <si>
    <t xml:space="preserve"> ４  月 ～ ９ 月
収  入  済  額
（円単位）</t>
    <rPh sb="4" eb="5">
      <t>ガツ</t>
    </rPh>
    <rPh sb="10" eb="11">
      <t>ガツ</t>
    </rPh>
    <rPh sb="12" eb="13">
      <t>オサム</t>
    </rPh>
    <rPh sb="15" eb="16">
      <t>イ</t>
    </rPh>
    <rPh sb="18" eb="19">
      <t>ズ</t>
    </rPh>
    <rPh sb="21" eb="22">
      <t>ガク</t>
    </rPh>
    <rPh sb="24" eb="25">
      <t>エン</t>
    </rPh>
    <rPh sb="25" eb="27">
      <t>タンイ</t>
    </rPh>
    <phoneticPr fontId="2"/>
  </si>
  <si>
    <t xml:space="preserve"> ４  月 ～ ９ 月
収  入  済  額</t>
    <rPh sb="4" eb="5">
      <t>ガツ</t>
    </rPh>
    <rPh sb="10" eb="11">
      <t>ガツ</t>
    </rPh>
    <rPh sb="12" eb="13">
      <t>オサム</t>
    </rPh>
    <rPh sb="15" eb="16">
      <t>イ</t>
    </rPh>
    <rPh sb="18" eb="19">
      <t>ズ</t>
    </rPh>
    <rPh sb="21" eb="22">
      <t>ガク</t>
    </rPh>
    <phoneticPr fontId="2"/>
  </si>
  <si>
    <t xml:space="preserve"> ４  月 ～ ９ 月
支  出  済  額
（円単位）</t>
    <rPh sb="4" eb="5">
      <t>ガツ</t>
    </rPh>
    <rPh sb="10" eb="11">
      <t>ガツ</t>
    </rPh>
    <rPh sb="12" eb="13">
      <t>シ</t>
    </rPh>
    <rPh sb="15" eb="16">
      <t>デ</t>
    </rPh>
    <rPh sb="18" eb="19">
      <t>ズ</t>
    </rPh>
    <rPh sb="21" eb="22">
      <t>ガク</t>
    </rPh>
    <rPh sb="24" eb="25">
      <t>エン</t>
    </rPh>
    <rPh sb="25" eb="27">
      <t>タンイ</t>
    </rPh>
    <phoneticPr fontId="2"/>
  </si>
  <si>
    <t xml:space="preserve"> ４  月 ～ ９ 月
支  出  済  額</t>
    <rPh sb="4" eb="5">
      <t>ガツ</t>
    </rPh>
    <rPh sb="10" eb="11">
      <t>ガツ</t>
    </rPh>
    <rPh sb="12" eb="13">
      <t>シ</t>
    </rPh>
    <rPh sb="15" eb="16">
      <t>デ</t>
    </rPh>
    <rPh sb="18" eb="19">
      <t>ズ</t>
    </rPh>
    <rPh sb="21" eb="22">
      <t>ガク</t>
    </rPh>
    <phoneticPr fontId="2"/>
  </si>
  <si>
    <t>農 業 用</t>
    <rPh sb="0" eb="1">
      <t>ノウ</t>
    </rPh>
    <rPh sb="2" eb="3">
      <t>ゴウ</t>
    </rPh>
    <rPh sb="4" eb="5">
      <t>ヨウ</t>
    </rPh>
    <phoneticPr fontId="2"/>
  </si>
  <si>
    <t>簡易水道</t>
    <rPh sb="0" eb="4">
      <t>カンイスイドウ</t>
    </rPh>
    <phoneticPr fontId="2"/>
  </si>
  <si>
    <t>-</t>
  </si>
  <si>
    <t>３. 令和５年度　企業会計決算額</t>
    <rPh sb="3" eb="4">
      <t>レイ</t>
    </rPh>
    <rPh sb="4" eb="5">
      <t>ワ</t>
    </rPh>
    <rPh sb="6" eb="8">
      <t>ネンド</t>
    </rPh>
    <rPh sb="7" eb="8">
      <t>ガンネン</t>
    </rPh>
    <rPh sb="13" eb="15">
      <t>ケッサン</t>
    </rPh>
    <rPh sb="15" eb="16">
      <t>ガク</t>
    </rPh>
    <phoneticPr fontId="2"/>
  </si>
  <si>
    <t>８. 令和６年度　企業会計予算執行状況</t>
    <rPh sb="3" eb="4">
      <t>レイ</t>
    </rPh>
    <rPh sb="4" eb="5">
      <t>ワ</t>
    </rPh>
    <rPh sb="6" eb="8">
      <t>ネンド</t>
    </rPh>
    <rPh sb="7" eb="8">
      <t>ガンネン</t>
    </rPh>
    <rPh sb="15" eb="17">
      <t>シッコウ</t>
    </rPh>
    <rPh sb="17" eb="19">
      <t>ジョウキョウ</t>
    </rPh>
    <phoneticPr fontId="2"/>
  </si>
  <si>
    <t>※繰越額（令和５年度⇒令和６年度）は予算現額に含む</t>
    <rPh sb="1" eb="3">
      <t>クリコシ</t>
    </rPh>
    <rPh sb="3" eb="4">
      <t>ガク</t>
    </rPh>
    <rPh sb="5" eb="7">
      <t>レイワ</t>
    </rPh>
    <rPh sb="8" eb="10">
      <t>ネンド</t>
    </rPh>
    <rPh sb="9" eb="10">
      <t>ド</t>
    </rPh>
    <rPh sb="11" eb="13">
      <t>レイワ</t>
    </rPh>
    <rPh sb="14" eb="16">
      <t>ネンド</t>
    </rPh>
    <rPh sb="15" eb="16">
      <t>ド</t>
    </rPh>
    <rPh sb="16" eb="18">
      <t>ヘイネンド</t>
    </rPh>
    <rPh sb="18" eb="20">
      <t>ヨサン</t>
    </rPh>
    <rPh sb="20" eb="21">
      <t>ゲン</t>
    </rPh>
    <rPh sb="21" eb="22">
      <t>ガク</t>
    </rPh>
    <rPh sb="23" eb="24">
      <t>フク</t>
    </rPh>
    <phoneticPr fontId="2"/>
  </si>
  <si>
    <t>※繰越額（令和５年度⇒令和６年度）は予算現額に含む</t>
    <rPh sb="1" eb="3">
      <t>クリコシ</t>
    </rPh>
    <rPh sb="3" eb="4">
      <t>ガク</t>
    </rPh>
    <rPh sb="5" eb="6">
      <t>レイ</t>
    </rPh>
    <rPh sb="6" eb="7">
      <t>ワ</t>
    </rPh>
    <rPh sb="8" eb="10">
      <t>ネンド</t>
    </rPh>
    <rPh sb="9" eb="10">
      <t>ド</t>
    </rPh>
    <rPh sb="11" eb="13">
      <t>レイワ</t>
    </rPh>
    <rPh sb="14" eb="16">
      <t>ネンド</t>
    </rPh>
    <rPh sb="15" eb="16">
      <t>ド</t>
    </rPh>
    <rPh sb="16" eb="18">
      <t>ヘイネンド</t>
    </rPh>
    <rPh sb="18" eb="20">
      <t>ヨサン</t>
    </rPh>
    <rPh sb="20" eb="21">
      <t>ゲン</t>
    </rPh>
    <rPh sb="21" eb="22">
      <t>ガク</t>
    </rPh>
    <rPh sb="23" eb="24">
      <t>フク</t>
    </rPh>
    <phoneticPr fontId="2"/>
  </si>
  <si>
    <t xml:space="preserve"> １   人   当   り　負　担　額　　  　　　　　　　　　  　   </t>
    <rPh sb="15" eb="18">
      <t>フタン</t>
    </rPh>
    <rPh sb="19" eb="20">
      <t>ガク</t>
    </rPh>
    <phoneticPr fontId="2"/>
  </si>
  <si>
    <t xml:space="preserve">１　世　帯　当　り　負　担　額                                 </t>
    <rPh sb="2" eb="5">
      <t>セタイ</t>
    </rPh>
    <rPh sb="6" eb="7">
      <t>アタ</t>
    </rPh>
    <rPh sb="10" eb="13">
      <t>フタン</t>
    </rPh>
    <rPh sb="14" eb="15">
      <t>ガク</t>
    </rPh>
    <phoneticPr fontId="2"/>
  </si>
  <si>
    <t>※繰越額（令和５年度⇒令和６年度）及び予備費の充用は予算現額に含む</t>
    <rPh sb="1" eb="3">
      <t>クリコシ</t>
    </rPh>
    <rPh sb="3" eb="4">
      <t>ガク</t>
    </rPh>
    <rPh sb="5" eb="7">
      <t>レイワ</t>
    </rPh>
    <rPh sb="8" eb="10">
      <t>ネンド</t>
    </rPh>
    <rPh sb="9" eb="10">
      <t>ド</t>
    </rPh>
    <rPh sb="10" eb="12">
      <t>ヘイネンド</t>
    </rPh>
    <rPh sb="11" eb="13">
      <t>レイワ</t>
    </rPh>
    <rPh sb="14" eb="15">
      <t>ネン</t>
    </rPh>
    <rPh sb="15" eb="16">
      <t>ド</t>
    </rPh>
    <rPh sb="16" eb="18">
      <t>ヘイネンド</t>
    </rPh>
    <rPh sb="17" eb="18">
      <t>オヨ</t>
    </rPh>
    <rPh sb="19" eb="22">
      <t>ヨビヒ</t>
    </rPh>
    <rPh sb="23" eb="25">
      <t>ジュウヨウ</t>
    </rPh>
    <rPh sb="26" eb="28">
      <t>ヨサン</t>
    </rPh>
    <rPh sb="28" eb="29">
      <t>ゲン</t>
    </rPh>
    <rPh sb="29" eb="30">
      <t>ガク</t>
    </rPh>
    <rPh sb="31" eb="32">
      <t>フク</t>
    </rPh>
    <phoneticPr fontId="2"/>
  </si>
  <si>
    <t>６. 令和６年度　一般会計予算執行状況　</t>
    <rPh sb="3" eb="4">
      <t>レイ</t>
    </rPh>
    <rPh sb="4" eb="5">
      <t>ワ</t>
    </rPh>
    <rPh sb="6" eb="8">
      <t>ネンド</t>
    </rPh>
    <rPh sb="13" eb="15">
      <t>ヨサン</t>
    </rPh>
    <phoneticPr fontId="2"/>
  </si>
  <si>
    <t>７． 令和６年度　特別会計予算執行状況　</t>
    <rPh sb="3" eb="4">
      <t>レイ</t>
    </rPh>
    <rPh sb="4" eb="5">
      <t>ワ</t>
    </rPh>
    <rPh sb="6" eb="8">
      <t>ネンド</t>
    </rPh>
    <rPh sb="9" eb="11">
      <t>トクベツ</t>
    </rPh>
    <rPh sb="13" eb="15">
      <t>ヨサン</t>
    </rPh>
    <phoneticPr fontId="2"/>
  </si>
  <si>
    <t>※繰越額（令和４年度⇒令和５年度）は予算現額に含む</t>
    <phoneticPr fontId="2"/>
  </si>
  <si>
    <t>令和６年１２月２日</t>
    <rPh sb="0" eb="2">
      <t>レイワ</t>
    </rPh>
    <rPh sb="3" eb="4">
      <t>ネン</t>
    </rPh>
    <rPh sb="6" eb="7">
      <t>ツキ</t>
    </rPh>
    <rPh sb="8" eb="9">
      <t>ニチ</t>
    </rPh>
    <phoneticPr fontId="2"/>
  </si>
  <si>
    <t>令和６年１２月 ２日　公表</t>
    <rPh sb="0" eb="2">
      <t>レイワ</t>
    </rPh>
    <rPh sb="3" eb="4">
      <t>ネン</t>
    </rPh>
    <rPh sb="6" eb="7">
      <t>ガツ</t>
    </rPh>
    <rPh sb="9" eb="10">
      <t>ニチ</t>
    </rPh>
    <rPh sb="11" eb="13">
      <t>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</si>
</sst>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 * #,##0_ ;_ * \-#,##0_ ;_ * &quot;-&quot;_ ;_ @_ "/>
    <numFmt numFmtId="176" formatCode="#,##0_ "/>
    <numFmt numFmtId="177" formatCode="0.0_ "/>
    <numFmt numFmtId="178" formatCode="0.0_);[Red]\(0.0\)"/>
    <numFmt numFmtId="179" formatCode="#,##0.0_ "/>
    <numFmt numFmtId="180" formatCode="0.000_);[Red]\(0.000\)"/>
    <numFmt numFmtId="181" formatCode="#,##0_);[Red]\(#,##0\)"/>
    <numFmt numFmtId="182" formatCode="0.0;&quot;△ &quot;0.0"/>
    <numFmt numFmtId="183" formatCode="#,##0;&quot;△ &quot;#,##0"/>
    <numFmt numFmtId="184" formatCode="0.0000"/>
    <numFmt numFmtId="185" formatCode="0.000"/>
    <numFmt numFmtId="186" formatCode="_ * #,##0;_ * \-#,##0;_ * &quot;-&quot;;_ @"/>
    <numFmt numFmtId="187" formatCode="[$-411]ge\.m\.d;@"/>
    <numFmt numFmtId="188" formatCode="#,##0.0000_ "/>
    <numFmt numFmtId="189" formatCode="0_);[Red]\(0\)"/>
    <numFmt numFmtId="190" formatCode="0.000;&quot;△ &quot;0.000"/>
  </numFmts>
  <fonts count="8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10"/>
      <color indexed="57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83">
    <xf numFmtId="0" fontId="0" fillId="0" borderId="0"/>
    <xf numFmtId="38" fontId="1" fillId="0" borderId="0" applyFont="0" applyFill="0" applyBorder="0" applyAlignment="0" applyProtection="0"/>
    <xf numFmtId="0" fontId="19" fillId="0" borderId="0"/>
    <xf numFmtId="0" fontId="22" fillId="0" borderId="0"/>
    <xf numFmtId="0" fontId="22" fillId="0" borderId="0"/>
    <xf numFmtId="0" fontId="6" fillId="0" borderId="0"/>
    <xf numFmtId="0" fontId="1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78" applyNumberFormat="0" applyAlignment="0" applyProtection="0">
      <alignment vertical="center"/>
    </xf>
    <xf numFmtId="0" fontId="29" fillId="7" borderId="78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6" fillId="8" borderId="79" applyNumberFormat="0" applyFont="0" applyAlignment="0" applyProtection="0">
      <alignment vertical="center"/>
    </xf>
    <xf numFmtId="0" fontId="26" fillId="8" borderId="79" applyNumberFormat="0" applyFont="0" applyAlignment="0" applyProtection="0">
      <alignment vertical="center"/>
    </xf>
    <xf numFmtId="0" fontId="31" fillId="0" borderId="77" applyNumberFormat="0" applyFill="0" applyAlignment="0" applyProtection="0">
      <alignment vertical="center"/>
    </xf>
    <xf numFmtId="0" fontId="31" fillId="0" borderId="77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6" borderId="75" applyNumberFormat="0" applyAlignment="0" applyProtection="0">
      <alignment vertical="center"/>
    </xf>
    <xf numFmtId="0" fontId="33" fillId="6" borderId="7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2" applyNumberFormat="0" applyFill="0" applyAlignment="0" applyProtection="0">
      <alignment vertical="center"/>
    </xf>
    <xf numFmtId="0" fontId="35" fillId="0" borderId="72" applyNumberFormat="0" applyFill="0" applyAlignment="0" applyProtection="0">
      <alignment vertical="center"/>
    </xf>
    <xf numFmtId="0" fontId="36" fillId="0" borderId="73" applyNumberFormat="0" applyFill="0" applyAlignment="0" applyProtection="0">
      <alignment vertical="center"/>
    </xf>
    <xf numFmtId="0" fontId="36" fillId="0" borderId="73" applyNumberFormat="0" applyFill="0" applyAlignment="0" applyProtection="0">
      <alignment vertical="center"/>
    </xf>
    <xf numFmtId="0" fontId="37" fillId="0" borderId="74" applyNumberFormat="0" applyFill="0" applyAlignment="0" applyProtection="0">
      <alignment vertical="center"/>
    </xf>
    <xf numFmtId="0" fontId="37" fillId="0" borderId="7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0" applyNumberFormat="0" applyFill="0" applyAlignment="0" applyProtection="0">
      <alignment vertical="center"/>
    </xf>
    <xf numFmtId="0" fontId="38" fillId="0" borderId="80" applyNumberFormat="0" applyFill="0" applyAlignment="0" applyProtection="0">
      <alignment vertical="center"/>
    </xf>
    <xf numFmtId="0" fontId="39" fillId="6" borderId="76" applyNumberFormat="0" applyAlignment="0" applyProtection="0">
      <alignment vertical="center"/>
    </xf>
    <xf numFmtId="0" fontId="39" fillId="6" borderId="7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75" applyNumberFormat="0" applyAlignment="0" applyProtection="0">
      <alignment vertical="center"/>
    </xf>
    <xf numFmtId="0" fontId="41" fillId="5" borderId="75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7" borderId="78" applyNumberFormat="0" applyAlignment="0" applyProtection="0">
      <alignment vertical="center"/>
    </xf>
    <xf numFmtId="0" fontId="44" fillId="7" borderId="78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2" fillId="8" borderId="79" applyNumberFormat="0" applyFont="0" applyAlignment="0" applyProtection="0">
      <alignment vertical="center"/>
    </xf>
    <xf numFmtId="0" fontId="22" fillId="8" borderId="79" applyNumberFormat="0" applyFont="0" applyAlignment="0" applyProtection="0">
      <alignment vertical="center"/>
    </xf>
    <xf numFmtId="0" fontId="46" fillId="0" borderId="77" applyNumberFormat="0" applyFill="0" applyAlignment="0" applyProtection="0">
      <alignment vertical="center"/>
    </xf>
    <xf numFmtId="0" fontId="46" fillId="0" borderId="77" applyNumberFormat="0" applyFill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8" fillId="6" borderId="75" applyNumberFormat="0" applyAlignment="0" applyProtection="0">
      <alignment vertical="center"/>
    </xf>
    <xf numFmtId="0" fontId="48" fillId="6" borderId="75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72" applyNumberFormat="0" applyFill="0" applyAlignment="0" applyProtection="0">
      <alignment vertical="center"/>
    </xf>
    <xf numFmtId="0" fontId="50" fillId="0" borderId="72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2" fillId="0" borderId="74" applyNumberFormat="0" applyFill="0" applyAlignment="0" applyProtection="0">
      <alignment vertical="center"/>
    </xf>
    <xf numFmtId="0" fontId="52" fillId="0" borderId="74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80" applyNumberFormat="0" applyFill="0" applyAlignment="0" applyProtection="0">
      <alignment vertical="center"/>
    </xf>
    <xf numFmtId="0" fontId="53" fillId="0" borderId="80" applyNumberFormat="0" applyFill="0" applyAlignment="0" applyProtection="0">
      <alignment vertical="center"/>
    </xf>
    <xf numFmtId="0" fontId="54" fillId="6" borderId="76" applyNumberFormat="0" applyAlignment="0" applyProtection="0">
      <alignment vertical="center"/>
    </xf>
    <xf numFmtId="0" fontId="54" fillId="6" borderId="76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5" borderId="75" applyNumberFormat="0" applyAlignment="0" applyProtection="0">
      <alignment vertical="center"/>
    </xf>
    <xf numFmtId="0" fontId="56" fillId="5" borderId="75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7" fillId="2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58" fillId="0" borderId="0">
      <alignment vertical="center"/>
    </xf>
    <xf numFmtId="38" fontId="1" fillId="0" borderId="0" applyFont="0" applyFill="0" applyBorder="0" applyAlignment="0" applyProtection="0"/>
    <xf numFmtId="0" fontId="67" fillId="0" borderId="0">
      <alignment vertical="center"/>
    </xf>
  </cellStyleXfs>
  <cellXfs count="682">
    <xf numFmtId="0" fontId="0" fillId="0" borderId="0" xfId="0"/>
    <xf numFmtId="0" fontId="5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5" fillId="0" borderId="0" xfId="0" applyFont="1" applyProtection="1">
      <protection locked="0"/>
    </xf>
    <xf numFmtId="176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76" fontId="9" fillId="0" borderId="5" xfId="0" applyNumberFormat="1" applyFont="1" applyFill="1" applyBorder="1" applyAlignment="1" applyProtection="1">
      <alignment vertical="center"/>
      <protection locked="0"/>
    </xf>
    <xf numFmtId="176" fontId="9" fillId="0" borderId="6" xfId="0" applyNumberFormat="1" applyFont="1" applyFill="1" applyBorder="1" applyAlignment="1" applyProtection="1">
      <alignment vertical="center"/>
      <protection locked="0"/>
    </xf>
    <xf numFmtId="176" fontId="9" fillId="0" borderId="7" xfId="0" applyNumberFormat="1" applyFont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distributed" vertical="center"/>
      <protection locked="0"/>
    </xf>
    <xf numFmtId="176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176" fontId="13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176" fontId="5" fillId="0" borderId="0" xfId="0" applyNumberFormat="1" applyFont="1" applyFill="1" applyProtection="1">
      <protection locked="0"/>
    </xf>
    <xf numFmtId="176" fontId="3" fillId="0" borderId="0" xfId="0" applyNumberFormat="1" applyFont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vertical="center"/>
      <protection locked="0"/>
    </xf>
    <xf numFmtId="177" fontId="9" fillId="0" borderId="12" xfId="0" applyNumberFormat="1" applyFont="1" applyBorder="1" applyAlignment="1" applyProtection="1">
      <alignment horizontal="center" vertical="center"/>
      <protection locked="0"/>
    </xf>
    <xf numFmtId="176" fontId="9" fillId="0" borderId="15" xfId="0" applyNumberFormat="1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176" fontId="9" fillId="0" borderId="17" xfId="0" applyNumberFormat="1" applyFont="1" applyFill="1" applyBorder="1" applyAlignment="1" applyProtection="1">
      <alignment vertical="center"/>
      <protection locked="0"/>
    </xf>
    <xf numFmtId="177" fontId="9" fillId="0" borderId="6" xfId="0" applyNumberFormat="1" applyFont="1" applyFill="1" applyBorder="1" applyAlignment="1" applyProtection="1">
      <alignment vertical="center"/>
      <protection locked="0"/>
    </xf>
    <xf numFmtId="0" fontId="9" fillId="0" borderId="18" xfId="0" applyFont="1" applyBorder="1" applyAlignment="1" applyProtection="1">
      <alignment horizontal="distributed" vertical="center"/>
      <protection locked="0"/>
    </xf>
    <xf numFmtId="176" fontId="9" fillId="0" borderId="19" xfId="0" applyNumberFormat="1" applyFont="1" applyFill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distributed" vertical="center" justifyLastLine="1"/>
      <protection locked="0"/>
    </xf>
    <xf numFmtId="0" fontId="9" fillId="0" borderId="21" xfId="0" applyFont="1" applyBorder="1" applyAlignment="1" applyProtection="1">
      <alignment horizontal="distributed" vertical="center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176" fontId="9" fillId="0" borderId="24" xfId="0" applyNumberFormat="1" applyFont="1" applyBorder="1" applyAlignment="1" applyProtection="1">
      <alignment vertical="center"/>
      <protection locked="0"/>
    </xf>
    <xf numFmtId="177" fontId="9" fillId="0" borderId="24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76" fontId="9" fillId="0" borderId="26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Alignment="1" applyProtection="1">
      <alignment vertical="center"/>
      <protection locked="0"/>
    </xf>
    <xf numFmtId="0" fontId="9" fillId="0" borderId="28" xfId="0" applyFont="1" applyFill="1" applyBorder="1" applyAlignment="1" applyProtection="1">
      <alignment horizontal="distributed" vertical="center"/>
      <protection locked="0"/>
    </xf>
    <xf numFmtId="176" fontId="9" fillId="0" borderId="29" xfId="0" applyNumberFormat="1" applyFont="1" applyFill="1" applyBorder="1" applyAlignment="1" applyProtection="1">
      <alignment vertical="center"/>
      <protection locked="0"/>
    </xf>
    <xf numFmtId="176" fontId="9" fillId="0" borderId="0" xfId="0" applyNumberFormat="1" applyFont="1" applyProtection="1">
      <protection locked="0"/>
    </xf>
    <xf numFmtId="0" fontId="9" fillId="0" borderId="0" xfId="0" applyFont="1" applyBorder="1" applyAlignment="1" applyProtection="1"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9" fillId="0" borderId="34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vertical="center"/>
      <protection locked="0"/>
    </xf>
    <xf numFmtId="0" fontId="9" fillId="0" borderId="37" xfId="0" applyFont="1" applyBorder="1" applyAlignment="1" applyProtection="1">
      <alignment vertical="center"/>
      <protection locked="0"/>
    </xf>
    <xf numFmtId="0" fontId="9" fillId="0" borderId="38" xfId="0" applyFont="1" applyFill="1" applyBorder="1" applyAlignment="1" applyProtection="1">
      <alignment vertical="center"/>
      <protection locked="0"/>
    </xf>
    <xf numFmtId="0" fontId="9" fillId="0" borderId="39" xfId="0" applyFont="1" applyFill="1" applyBorder="1" applyAlignment="1" applyProtection="1">
      <alignment horizontal="distributed" vertical="center"/>
      <protection locked="0"/>
    </xf>
    <xf numFmtId="0" fontId="9" fillId="0" borderId="41" xfId="0" applyFont="1" applyFill="1" applyBorder="1" applyAlignment="1" applyProtection="1">
      <alignment vertical="center"/>
      <protection locked="0"/>
    </xf>
    <xf numFmtId="0" fontId="9" fillId="0" borderId="43" xfId="0" applyFont="1" applyFill="1" applyBorder="1" applyAlignment="1" applyProtection="1">
      <alignment vertical="center"/>
      <protection locked="0"/>
    </xf>
    <xf numFmtId="176" fontId="9" fillId="0" borderId="45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176" fontId="4" fillId="0" borderId="0" xfId="0" applyNumberFormat="1" applyFont="1" applyProtection="1">
      <protection locked="0"/>
    </xf>
    <xf numFmtId="0" fontId="9" fillId="0" borderId="18" xfId="0" applyFont="1" applyBorder="1" applyProtection="1">
      <protection locked="0"/>
    </xf>
    <xf numFmtId="0" fontId="9" fillId="0" borderId="46" xfId="0" applyFont="1" applyBorder="1" applyProtection="1">
      <protection locked="0"/>
    </xf>
    <xf numFmtId="0" fontId="9" fillId="0" borderId="34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9" fillId="0" borderId="13" xfId="0" applyFont="1" applyBorder="1" applyProtection="1">
      <protection locked="0"/>
    </xf>
    <xf numFmtId="0" fontId="9" fillId="0" borderId="48" xfId="0" applyFont="1" applyBorder="1" applyProtection="1">
      <protection locked="0"/>
    </xf>
    <xf numFmtId="0" fontId="9" fillId="0" borderId="37" xfId="0" applyFont="1" applyBorder="1" applyProtection="1">
      <protection locked="0"/>
    </xf>
    <xf numFmtId="0" fontId="9" fillId="0" borderId="49" xfId="0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50" xfId="0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51" xfId="0" applyFont="1" applyFill="1" applyBorder="1" applyAlignment="1" applyProtection="1">
      <alignment vertical="center"/>
      <protection locked="0"/>
    </xf>
    <xf numFmtId="0" fontId="9" fillId="0" borderId="52" xfId="0" applyFont="1" applyFill="1" applyBorder="1" applyAlignment="1" applyProtection="1">
      <alignment vertical="center"/>
      <protection locked="0"/>
    </xf>
    <xf numFmtId="0" fontId="9" fillId="0" borderId="53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54" xfId="0" applyFont="1" applyFill="1" applyBorder="1" applyAlignment="1" applyProtection="1">
      <alignment horizontal="distributed" vertical="center"/>
      <protection locked="0"/>
    </xf>
    <xf numFmtId="0" fontId="9" fillId="0" borderId="21" xfId="0" applyFont="1" applyFill="1" applyBorder="1" applyAlignment="1" applyProtection="1">
      <alignment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178" fontId="5" fillId="0" borderId="0" xfId="0" applyNumberFormat="1" applyFont="1" applyProtection="1">
      <protection locked="0"/>
    </xf>
    <xf numFmtId="180" fontId="5" fillId="0" borderId="0" xfId="0" applyNumberFormat="1" applyFont="1" applyProtection="1">
      <protection locked="0"/>
    </xf>
    <xf numFmtId="178" fontId="3" fillId="0" borderId="0" xfId="0" applyNumberFormat="1" applyFont="1" applyProtection="1">
      <protection locked="0"/>
    </xf>
    <xf numFmtId="180" fontId="3" fillId="0" borderId="0" xfId="0" applyNumberFormat="1" applyFont="1" applyProtection="1">
      <protection locked="0"/>
    </xf>
    <xf numFmtId="177" fontId="3" fillId="0" borderId="0" xfId="0" applyNumberFormat="1" applyFont="1" applyProtection="1">
      <protection locked="0"/>
    </xf>
    <xf numFmtId="0" fontId="5" fillId="0" borderId="0" xfId="0" applyFont="1" applyAlignment="1" applyProtection="1">
      <protection locked="0"/>
    </xf>
    <xf numFmtId="184" fontId="5" fillId="0" borderId="0" xfId="0" applyNumberFormat="1" applyFont="1" applyProtection="1">
      <protection locked="0"/>
    </xf>
    <xf numFmtId="178" fontId="9" fillId="0" borderId="0" xfId="0" applyNumberFormat="1" applyFont="1" applyProtection="1">
      <protection locked="0"/>
    </xf>
    <xf numFmtId="180" fontId="9" fillId="0" borderId="0" xfId="0" applyNumberFormat="1" applyFont="1" applyProtection="1">
      <protection locked="0"/>
    </xf>
    <xf numFmtId="184" fontId="23" fillId="0" borderId="0" xfId="0" applyNumberFormat="1" applyFont="1" applyProtection="1">
      <protection locked="0"/>
    </xf>
    <xf numFmtId="0" fontId="9" fillId="0" borderId="51" xfId="0" applyFont="1" applyFill="1" applyBorder="1" applyAlignment="1" applyProtection="1">
      <alignment horizontal="distributed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61" xfId="0" applyFont="1" applyFill="1" applyBorder="1" applyAlignment="1" applyProtection="1">
      <alignment horizontal="center" vertical="center"/>
      <protection locked="0"/>
    </xf>
    <xf numFmtId="178" fontId="9" fillId="0" borderId="3" xfId="0" applyNumberFormat="1" applyFont="1" applyFill="1" applyBorder="1" applyAlignment="1" applyProtection="1">
      <alignment horizontal="center" vertical="center"/>
      <protection locked="0"/>
    </xf>
    <xf numFmtId="180" fontId="9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6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178" fontId="9" fillId="0" borderId="6" xfId="0" applyNumberFormat="1" applyFont="1" applyFill="1" applyBorder="1" applyAlignment="1" applyProtection="1">
      <alignment vertical="center"/>
      <protection locked="0"/>
    </xf>
    <xf numFmtId="180" fontId="9" fillId="0" borderId="6" xfId="0" applyNumberFormat="1" applyFont="1" applyFill="1" applyBorder="1" applyAlignment="1" applyProtection="1">
      <alignment vertical="center"/>
      <protection locked="0"/>
    </xf>
    <xf numFmtId="177" fontId="9" fillId="0" borderId="5" xfId="0" applyNumberFormat="1" applyFont="1" applyFill="1" applyBorder="1" applyAlignment="1" applyProtection="1">
      <alignment vertical="center"/>
      <protection locked="0"/>
    </xf>
    <xf numFmtId="177" fontId="9" fillId="0" borderId="30" xfId="0" applyNumberFormat="1" applyFont="1" applyFill="1" applyBorder="1" applyAlignment="1" applyProtection="1">
      <alignment vertical="center"/>
      <protection locked="0"/>
    </xf>
    <xf numFmtId="178" fontId="9" fillId="0" borderId="30" xfId="0" applyNumberFormat="1" applyFont="1" applyFill="1" applyBorder="1" applyAlignment="1" applyProtection="1">
      <alignment vertical="center"/>
      <protection locked="0"/>
    </xf>
    <xf numFmtId="0" fontId="9" fillId="0" borderId="28" xfId="0" applyFont="1" applyFill="1" applyBorder="1" applyAlignment="1" applyProtection="1">
      <alignment horizontal="distributed" vertical="center" shrinkToFit="1"/>
      <protection locked="0"/>
    </xf>
    <xf numFmtId="0" fontId="9" fillId="0" borderId="28" xfId="0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178" fontId="9" fillId="0" borderId="10" xfId="0" applyNumberFormat="1" applyFont="1" applyFill="1" applyBorder="1" applyAlignment="1" applyProtection="1">
      <alignment vertical="center"/>
      <protection locked="0"/>
    </xf>
    <xf numFmtId="180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7" fillId="0" borderId="0" xfId="5" applyFont="1"/>
    <xf numFmtId="0" fontId="9" fillId="0" borderId="51" xfId="0" applyFont="1" applyFill="1" applyBorder="1" applyAlignment="1" applyProtection="1">
      <alignment horizontal="distributed" vertical="center"/>
      <protection locked="0"/>
    </xf>
    <xf numFmtId="0" fontId="25" fillId="0" borderId="0" xfId="0" applyFont="1"/>
    <xf numFmtId="0" fontId="60" fillId="0" borderId="26" xfId="0" applyFont="1" applyBorder="1" applyAlignment="1" applyProtection="1">
      <alignment horizontal="center" vertical="center"/>
      <protection locked="0"/>
    </xf>
    <xf numFmtId="0" fontId="60" fillId="0" borderId="26" xfId="0" applyFont="1" applyBorder="1" applyAlignment="1" applyProtection="1">
      <alignment vertical="center"/>
      <protection locked="0"/>
    </xf>
    <xf numFmtId="38" fontId="60" fillId="0" borderId="26" xfId="1" applyFont="1" applyBorder="1" applyAlignment="1" applyProtection="1">
      <alignment vertical="center"/>
      <protection locked="0"/>
    </xf>
    <xf numFmtId="0" fontId="59" fillId="0" borderId="26" xfId="0" applyFont="1" applyBorder="1" applyAlignment="1" applyProtection="1">
      <alignment vertical="center" wrapText="1"/>
      <protection locked="0"/>
    </xf>
    <xf numFmtId="40" fontId="59" fillId="0" borderId="26" xfId="1" applyNumberFormat="1" applyFont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horizontal="distributed" vertical="center"/>
      <protection locked="0"/>
    </xf>
    <xf numFmtId="0" fontId="0" fillId="0" borderId="0" xfId="0" applyAlignment="1">
      <alignment vertical="center"/>
    </xf>
    <xf numFmtId="0" fontId="61" fillId="0" borderId="0" xfId="0" applyFont="1" applyAlignment="1">
      <alignment vertical="center"/>
    </xf>
    <xf numFmtId="0" fontId="62" fillId="0" borderId="0" xfId="0" applyFont="1" applyAlignment="1">
      <alignment horizontal="left" vertical="center"/>
    </xf>
    <xf numFmtId="187" fontId="0" fillId="0" borderId="0" xfId="0" applyNumberForma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0" xfId="0" applyBorder="1" applyAlignment="1">
      <alignment horizontal="center" vertical="center" shrinkToFit="1"/>
    </xf>
    <xf numFmtId="0" fontId="0" fillId="0" borderId="26" xfId="0" applyBorder="1" applyAlignment="1">
      <alignment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50" xfId="0" applyBorder="1" applyAlignment="1">
      <alignment vertical="center" shrinkToFit="1"/>
    </xf>
    <xf numFmtId="0" fontId="0" fillId="0" borderId="47" xfId="0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28" xfId="0" applyBorder="1" applyAlignment="1">
      <alignment horizontal="left" vertical="center"/>
    </xf>
    <xf numFmtId="183" fontId="0" fillId="33" borderId="47" xfId="0" applyNumberFormat="1" applyFill="1" applyBorder="1" applyAlignment="1">
      <alignment vertical="center"/>
    </xf>
    <xf numFmtId="0" fontId="0" fillId="33" borderId="15" xfId="0" applyFill="1" applyBorder="1" applyAlignment="1">
      <alignment vertical="center"/>
    </xf>
    <xf numFmtId="183" fontId="0" fillId="33" borderId="15" xfId="0" applyNumberFormat="1" applyFill="1" applyBorder="1" applyAlignment="1">
      <alignment vertical="center"/>
    </xf>
    <xf numFmtId="0" fontId="0" fillId="33" borderId="47" xfId="0" applyFill="1" applyBorder="1" applyAlignment="1">
      <alignment vertical="center"/>
    </xf>
    <xf numFmtId="183" fontId="0" fillId="33" borderId="29" xfId="0" applyNumberFormat="1" applyFill="1" applyBorder="1" applyAlignment="1">
      <alignment vertical="center"/>
    </xf>
    <xf numFmtId="181" fontId="0" fillId="0" borderId="81" xfId="0" applyNumberFormat="1" applyBorder="1" applyAlignment="1">
      <alignment vertical="center"/>
    </xf>
    <xf numFmtId="183" fontId="0" fillId="0" borderId="35" xfId="0" applyNumberFormat="1" applyBorder="1" applyAlignment="1">
      <alignment vertical="center"/>
    </xf>
    <xf numFmtId="179" fontId="0" fillId="33" borderId="15" xfId="0" applyNumberFormat="1" applyFill="1" applyBorder="1" applyAlignment="1">
      <alignment horizontal="right" vertical="center"/>
    </xf>
    <xf numFmtId="179" fontId="0" fillId="33" borderId="47" xfId="0" applyNumberFormat="1" applyFill="1" applyBorder="1" applyAlignment="1">
      <alignment horizontal="right" vertical="center"/>
    </xf>
    <xf numFmtId="0" fontId="0" fillId="0" borderId="47" xfId="0" applyBorder="1" applyAlignment="1">
      <alignment vertical="center"/>
    </xf>
    <xf numFmtId="181" fontId="0" fillId="0" borderId="0" xfId="0" applyNumberFormat="1" applyAlignment="1">
      <alignment vertical="center"/>
    </xf>
    <xf numFmtId="0" fontId="0" fillId="0" borderId="49" xfId="0" applyBorder="1" applyAlignment="1">
      <alignment vertical="center"/>
    </xf>
    <xf numFmtId="0" fontId="0" fillId="0" borderId="1" xfId="0" applyBorder="1" applyAlignment="1">
      <alignment vertical="center"/>
    </xf>
    <xf numFmtId="183" fontId="0" fillId="33" borderId="49" xfId="0" applyNumberFormat="1" applyFill="1" applyBorder="1" applyAlignment="1">
      <alignment vertical="center"/>
    </xf>
    <xf numFmtId="0" fontId="0" fillId="33" borderId="17" xfId="0" applyFill="1" applyBorder="1" applyAlignment="1">
      <alignment vertical="center"/>
    </xf>
    <xf numFmtId="183" fontId="0" fillId="33" borderId="17" xfId="0" applyNumberFormat="1" applyFill="1" applyBorder="1" applyAlignment="1">
      <alignment vertical="center"/>
    </xf>
    <xf numFmtId="0" fontId="0" fillId="33" borderId="49" xfId="0" applyFill="1" applyBorder="1" applyAlignment="1">
      <alignment vertical="center"/>
    </xf>
    <xf numFmtId="183" fontId="0" fillId="33" borderId="17" xfId="0" applyNumberFormat="1" applyFill="1" applyBorder="1" applyAlignment="1">
      <alignment vertical="center" shrinkToFit="1"/>
    </xf>
    <xf numFmtId="181" fontId="0" fillId="33" borderId="1" xfId="0" applyNumberFormat="1" applyFill="1" applyBorder="1" applyAlignment="1">
      <alignment vertical="center"/>
    </xf>
    <xf numFmtId="183" fontId="0" fillId="33" borderId="39" xfId="0" applyNumberFormat="1" applyFill="1" applyBorder="1" applyAlignment="1">
      <alignment vertical="center"/>
    </xf>
    <xf numFmtId="183" fontId="0" fillId="33" borderId="35" xfId="0" applyNumberFormat="1" applyFill="1" applyBorder="1" applyAlignment="1">
      <alignment vertical="center"/>
    </xf>
    <xf numFmtId="183" fontId="0" fillId="34" borderId="15" xfId="0" applyNumberFormat="1" applyFill="1" applyBorder="1" applyAlignment="1">
      <alignment vertical="center"/>
    </xf>
    <xf numFmtId="183" fontId="0" fillId="34" borderId="39" xfId="0" applyNumberFormat="1" applyFill="1" applyBorder="1" applyAlignment="1">
      <alignment vertical="center"/>
    </xf>
    <xf numFmtId="181" fontId="0" fillId="0" borderId="1" xfId="0" applyNumberFormat="1" applyBorder="1" applyAlignment="1">
      <alignment vertical="center"/>
    </xf>
    <xf numFmtId="183" fontId="0" fillId="0" borderId="39" xfId="0" applyNumberFormat="1" applyBorder="1" applyAlignment="1">
      <alignment vertical="center"/>
    </xf>
    <xf numFmtId="183" fontId="0" fillId="33" borderId="52" xfId="0" applyNumberFormat="1" applyFill="1" applyBorder="1" applyAlignment="1">
      <alignment vertical="center"/>
    </xf>
    <xf numFmtId="0" fontId="0" fillId="33" borderId="29" xfId="0" applyFill="1" applyBorder="1" applyAlignment="1">
      <alignment vertical="center"/>
    </xf>
    <xf numFmtId="183" fontId="0" fillId="33" borderId="81" xfId="0" applyNumberFormat="1" applyFill="1" applyBorder="1" applyAlignment="1">
      <alignment vertical="center"/>
    </xf>
    <xf numFmtId="183" fontId="0" fillId="0" borderId="28" xfId="0" applyNumberFormat="1" applyBorder="1" applyAlignment="1">
      <alignment vertical="center"/>
    </xf>
    <xf numFmtId="181" fontId="0" fillId="33" borderId="0" xfId="0" applyNumberFormat="1" applyFill="1" applyAlignment="1">
      <alignment vertical="center"/>
    </xf>
    <xf numFmtId="183" fontId="0" fillId="33" borderId="1" xfId="0" applyNumberFormat="1" applyFill="1" applyBorder="1" applyAlignment="1">
      <alignment vertical="center"/>
    </xf>
    <xf numFmtId="0" fontId="0" fillId="34" borderId="52" xfId="0" applyFill="1" applyBorder="1" applyAlignment="1">
      <alignment vertical="center"/>
    </xf>
    <xf numFmtId="181" fontId="0" fillId="33" borderId="81" xfId="0" applyNumberFormat="1" applyFill="1" applyBorder="1" applyAlignment="1">
      <alignment vertical="center"/>
    </xf>
    <xf numFmtId="0" fontId="0" fillId="33" borderId="1" xfId="0" applyFill="1" applyBorder="1" applyAlignment="1">
      <alignment vertical="center"/>
    </xf>
    <xf numFmtId="0" fontId="0" fillId="0" borderId="29" xfId="0" applyBorder="1" applyAlignment="1">
      <alignment horizontal="distributed" vertical="center"/>
    </xf>
    <xf numFmtId="0" fontId="0" fillId="0" borderId="28" xfId="0" applyBorder="1" applyAlignment="1">
      <alignment vertical="center"/>
    </xf>
    <xf numFmtId="183" fontId="0" fillId="33" borderId="28" xfId="0" applyNumberFormat="1" applyFill="1" applyBorder="1" applyAlignment="1">
      <alignment vertical="center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8" fillId="0" borderId="0" xfId="0" applyFont="1" applyAlignment="1" applyProtection="1">
      <alignment horizontal="distributed"/>
      <protection locked="0"/>
    </xf>
    <xf numFmtId="0" fontId="8" fillId="0" borderId="0" xfId="0" applyFont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Alignment="1" applyProtection="1">
      <protection locked="0"/>
    </xf>
    <xf numFmtId="0" fontId="64" fillId="0" borderId="0" xfId="0" applyFont="1" applyBorder="1" applyProtection="1">
      <protection locked="0"/>
    </xf>
    <xf numFmtId="0" fontId="6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4" fillId="0" borderId="1" xfId="0" applyFont="1" applyBorder="1" applyProtection="1">
      <protection locked="0"/>
    </xf>
    <xf numFmtId="0" fontId="14" fillId="0" borderId="0" xfId="0" applyFont="1" applyBorder="1" applyProtection="1">
      <protection locked="0"/>
    </xf>
    <xf numFmtId="0" fontId="9" fillId="0" borderId="4" xfId="0" applyFont="1" applyFill="1" applyBorder="1" applyAlignment="1" applyProtection="1">
      <alignment horizontal="distributed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59" fillId="0" borderId="26" xfId="0" applyFont="1" applyBorder="1" applyAlignment="1" applyProtection="1">
      <alignment vertical="center"/>
      <protection locked="0"/>
    </xf>
    <xf numFmtId="0" fontId="9" fillId="0" borderId="62" xfId="0" applyFont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protection locked="0"/>
    </xf>
    <xf numFmtId="0" fontId="14" fillId="0" borderId="0" xfId="0" applyFont="1" applyFill="1" applyProtection="1">
      <protection locked="0"/>
    </xf>
    <xf numFmtId="0" fontId="9" fillId="0" borderId="20" xfId="0" applyFont="1" applyBorder="1" applyAlignment="1" applyProtection="1">
      <alignment horizontal="center"/>
      <protection locked="0"/>
    </xf>
    <xf numFmtId="176" fontId="9" fillId="0" borderId="16" xfId="0" applyNumberFormat="1" applyFont="1" applyBorder="1" applyAlignment="1" applyProtection="1">
      <alignment horizontal="center"/>
      <protection locked="0"/>
    </xf>
    <xf numFmtId="176" fontId="9" fillId="0" borderId="25" xfId="0" applyNumberFormat="1" applyFont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9" fillId="0" borderId="26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5" applyFont="1"/>
    <xf numFmtId="2" fontId="7" fillId="0" borderId="0" xfId="5" applyNumberFormat="1" applyFont="1"/>
    <xf numFmtId="185" fontId="7" fillId="0" borderId="0" xfId="5" applyNumberFormat="1" applyFont="1"/>
    <xf numFmtId="0" fontId="7" fillId="0" borderId="95" xfId="5" applyFont="1" applyBorder="1"/>
    <xf numFmtId="0" fontId="9" fillId="0" borderId="95" xfId="5" applyFont="1" applyBorder="1"/>
    <xf numFmtId="0" fontId="8" fillId="0" borderId="0" xfId="5" applyFont="1"/>
    <xf numFmtId="0" fontId="15" fillId="0" borderId="0" xfId="5" applyFont="1"/>
    <xf numFmtId="0" fontId="9" fillId="0" borderId="0" xfId="0" applyFont="1" applyAlignment="1">
      <alignment horizontal="right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5" fillId="0" borderId="0" xfId="0" applyFont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176" fontId="9" fillId="0" borderId="16" xfId="0" applyNumberFormat="1" applyFont="1" applyBorder="1" applyAlignment="1" applyProtection="1">
      <alignment horizontal="center" vertical="center"/>
      <protection locked="0"/>
    </xf>
    <xf numFmtId="176" fontId="9" fillId="0" borderId="25" xfId="0" applyNumberFormat="1" applyFont="1" applyBorder="1" applyAlignment="1" applyProtection="1">
      <alignment horizontal="center" vertical="center"/>
      <protection locked="0"/>
    </xf>
    <xf numFmtId="0" fontId="9" fillId="0" borderId="35" xfId="5" applyFont="1" applyBorder="1" applyAlignment="1">
      <alignment horizontal="distributed" vertical="center"/>
    </xf>
    <xf numFmtId="0" fontId="9" fillId="0" borderId="17" xfId="5" applyFont="1" applyBorder="1" applyAlignment="1">
      <alignment horizontal="distributed" vertical="center"/>
    </xf>
    <xf numFmtId="0" fontId="9" fillId="0" borderId="99" xfId="5" applyFont="1" applyBorder="1" applyAlignment="1">
      <alignment horizontal="distributed" vertical="center"/>
    </xf>
    <xf numFmtId="0" fontId="9" fillId="0" borderId="97" xfId="5" applyFont="1" applyBorder="1" applyAlignment="1">
      <alignment horizontal="distributed" vertical="center"/>
    </xf>
    <xf numFmtId="0" fontId="9" fillId="0" borderId="100" xfId="5" applyFont="1" applyBorder="1" applyAlignment="1">
      <alignment horizontal="distributed" vertical="center"/>
    </xf>
    <xf numFmtId="0" fontId="9" fillId="0" borderId="100" xfId="5" applyFont="1" applyBorder="1" applyAlignment="1">
      <alignment horizontal="distributed" vertical="center" wrapText="1"/>
    </xf>
    <xf numFmtId="176" fontId="9" fillId="0" borderId="19" xfId="0" applyNumberFormat="1" applyFont="1" applyFill="1" applyBorder="1" applyAlignment="1" applyProtection="1">
      <alignment vertical="center" wrapText="1"/>
      <protection locked="0"/>
    </xf>
    <xf numFmtId="176" fontId="9" fillId="0" borderId="11" xfId="0" applyNumberFormat="1" applyFont="1" applyFill="1" applyBorder="1" applyAlignment="1" applyProtection="1">
      <alignment vertical="center" wrapText="1"/>
      <protection locked="0"/>
    </xf>
    <xf numFmtId="188" fontId="5" fillId="0" borderId="0" xfId="0" applyNumberFormat="1" applyFont="1" applyProtection="1">
      <protection locked="0"/>
    </xf>
    <xf numFmtId="183" fontId="9" fillId="0" borderId="17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41" fontId="9" fillId="0" borderId="6" xfId="0" applyNumberFormat="1" applyFont="1" applyFill="1" applyBorder="1" applyAlignment="1" applyProtection="1">
      <alignment horizontal="right" vertical="center"/>
      <protection locked="0"/>
    </xf>
    <xf numFmtId="0" fontId="9" fillId="0" borderId="111" xfId="5" applyFont="1" applyBorder="1" applyAlignment="1">
      <alignment horizontal="distributed" vertical="center"/>
    </xf>
    <xf numFmtId="183" fontId="0" fillId="0" borderId="15" xfId="0" applyNumberFormat="1" applyBorder="1" applyAlignment="1">
      <alignment vertical="center"/>
    </xf>
    <xf numFmtId="183" fontId="0" fillId="33" borderId="0" xfId="0" applyNumberFormat="1" applyFill="1" applyAlignment="1">
      <alignment vertical="center"/>
    </xf>
    <xf numFmtId="176" fontId="9" fillId="35" borderId="26" xfId="0" applyNumberFormat="1" applyFont="1" applyFill="1" applyBorder="1" applyAlignment="1" applyProtection="1">
      <alignment vertical="center"/>
      <protection locked="0"/>
    </xf>
    <xf numFmtId="176" fontId="9" fillId="35" borderId="29" xfId="0" applyNumberFormat="1" applyFont="1" applyFill="1" applyBorder="1" applyAlignment="1" applyProtection="1">
      <alignment vertical="center"/>
      <protection locked="0"/>
    </xf>
    <xf numFmtId="183" fontId="0" fillId="0" borderId="29" xfId="0" applyNumberFormat="1" applyBorder="1" applyAlignment="1">
      <alignment vertical="center"/>
    </xf>
    <xf numFmtId="181" fontId="26" fillId="0" borderId="0" xfId="0" applyNumberFormat="1" applyFont="1" applyAlignment="1">
      <alignment vertical="center"/>
    </xf>
    <xf numFmtId="0" fontId="0" fillId="0" borderId="39" xfId="0" applyBorder="1" applyAlignment="1">
      <alignment vertical="center"/>
    </xf>
    <xf numFmtId="183" fontId="0" fillId="0" borderId="17" xfId="0" applyNumberFormat="1" applyBorder="1" applyAlignment="1">
      <alignment vertical="center"/>
    </xf>
    <xf numFmtId="0" fontId="0" fillId="0" borderId="81" xfId="0" applyBorder="1" applyAlignment="1">
      <alignment horizontal="left" vertical="center"/>
    </xf>
    <xf numFmtId="183" fontId="0" fillId="34" borderId="35" xfId="0" applyNumberFormat="1" applyFill="1" applyBorder="1" applyAlignment="1">
      <alignment vertical="center"/>
    </xf>
    <xf numFmtId="176" fontId="9" fillId="35" borderId="17" xfId="0" applyNumberFormat="1" applyFont="1" applyFill="1" applyBorder="1" applyAlignment="1" applyProtection="1">
      <alignment vertical="center"/>
      <protection locked="0"/>
    </xf>
    <xf numFmtId="177" fontId="5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18" fillId="0" borderId="0" xfId="0" applyFont="1" applyProtection="1">
      <protection locked="0"/>
    </xf>
    <xf numFmtId="176" fontId="9" fillId="0" borderId="58" xfId="0" applyNumberFormat="1" applyFont="1" applyBorder="1" applyAlignment="1" applyProtection="1">
      <alignment horizontal="center" vertical="center"/>
      <protection locked="0"/>
    </xf>
    <xf numFmtId="176" fontId="9" fillId="0" borderId="37" xfId="0" applyNumberFormat="1" applyFont="1" applyBorder="1" applyAlignment="1" applyProtection="1">
      <alignment horizontal="center" vertical="center" wrapText="1"/>
      <protection locked="0"/>
    </xf>
    <xf numFmtId="176" fontId="9" fillId="0" borderId="11" xfId="0" applyNumberFormat="1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distributed" vertical="center"/>
      <protection locked="0"/>
    </xf>
    <xf numFmtId="176" fontId="9" fillId="0" borderId="15" xfId="0" applyNumberFormat="1" applyFont="1" applyBorder="1" applyAlignment="1" applyProtection="1">
      <alignment vertical="center"/>
      <protection locked="0"/>
    </xf>
    <xf numFmtId="177" fontId="9" fillId="0" borderId="16" xfId="0" applyNumberFormat="1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distributed" vertical="center"/>
      <protection locked="0"/>
    </xf>
    <xf numFmtId="0" fontId="9" fillId="0" borderId="17" xfId="0" applyFont="1" applyBorder="1" applyAlignment="1" applyProtection="1">
      <alignment horizontal="distributed" vertical="center"/>
      <protection locked="0"/>
    </xf>
    <xf numFmtId="176" fontId="9" fillId="0" borderId="17" xfId="0" applyNumberFormat="1" applyFont="1" applyBorder="1" applyAlignment="1" applyProtection="1">
      <alignment vertical="center"/>
      <protection locked="0"/>
    </xf>
    <xf numFmtId="176" fontId="9" fillId="0" borderId="39" xfId="0" applyNumberFormat="1" applyFont="1" applyBorder="1" applyAlignment="1" applyProtection="1">
      <alignment vertical="center"/>
      <protection locked="0"/>
    </xf>
    <xf numFmtId="177" fontId="9" fillId="0" borderId="6" xfId="0" applyNumberFormat="1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distributed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179" fontId="9" fillId="0" borderId="15" xfId="0" applyNumberFormat="1" applyFont="1" applyBorder="1" applyAlignment="1" applyProtection="1">
      <alignment vertical="center"/>
      <protection locked="0"/>
    </xf>
    <xf numFmtId="179" fontId="9" fillId="0" borderId="16" xfId="0" applyNumberFormat="1" applyFont="1" applyBorder="1" applyAlignment="1" applyProtection="1">
      <alignment vertical="center"/>
      <protection locked="0"/>
    </xf>
    <xf numFmtId="176" fontId="9" fillId="0" borderId="35" xfId="0" applyNumberFormat="1" applyFont="1" applyBorder="1" applyAlignment="1" applyProtection="1">
      <alignment vertical="center"/>
      <protection locked="0"/>
    </xf>
    <xf numFmtId="176" fontId="9" fillId="0" borderId="15" xfId="0" applyNumberFormat="1" applyFont="1" applyBorder="1" applyAlignment="1" applyProtection="1">
      <alignment horizontal="right" vertical="center"/>
      <protection locked="0"/>
    </xf>
    <xf numFmtId="177" fontId="9" fillId="0" borderId="16" xfId="0" applyNumberFormat="1" applyFont="1" applyBorder="1" applyAlignment="1" applyProtection="1">
      <alignment horizontal="right" vertical="center"/>
      <protection locked="0"/>
    </xf>
    <xf numFmtId="186" fontId="9" fillId="0" borderId="15" xfId="0" applyNumberFormat="1" applyFont="1" applyBorder="1" applyAlignment="1" applyProtection="1">
      <alignment vertical="center"/>
      <protection locked="0"/>
    </xf>
    <xf numFmtId="186" fontId="9" fillId="0" borderId="0" xfId="0" applyNumberFormat="1" applyFont="1" applyAlignment="1" applyProtection="1">
      <alignment vertical="center"/>
      <protection locked="0"/>
    </xf>
    <xf numFmtId="186" fontId="9" fillId="0" borderId="16" xfId="0" applyNumberFormat="1" applyFont="1" applyBorder="1" applyAlignment="1" applyProtection="1">
      <alignment vertical="center"/>
      <protection locked="0"/>
    </xf>
    <xf numFmtId="177" fontId="9" fillId="0" borderId="6" xfId="0" applyNumberFormat="1" applyFont="1" applyBorder="1" applyAlignment="1" applyProtection="1">
      <alignment horizontal="right" vertical="center"/>
      <protection locked="0"/>
    </xf>
    <xf numFmtId="0" fontId="9" fillId="0" borderId="19" xfId="0" applyFont="1" applyBorder="1" applyAlignment="1" applyProtection="1">
      <alignment horizontal="distributed" vertical="center"/>
      <protection locked="0"/>
    </xf>
    <xf numFmtId="176" fontId="9" fillId="0" borderId="19" xfId="0" applyNumberFormat="1" applyFont="1" applyBorder="1" applyAlignment="1" applyProtection="1">
      <alignment vertical="center"/>
      <protection locked="0"/>
    </xf>
    <xf numFmtId="176" fontId="9" fillId="0" borderId="34" xfId="0" applyNumberFormat="1" applyFont="1" applyBorder="1" applyAlignment="1" applyProtection="1">
      <alignment vertical="center"/>
      <protection locked="0"/>
    </xf>
    <xf numFmtId="177" fontId="9" fillId="0" borderId="20" xfId="0" applyNumberFormat="1" applyFont="1" applyBorder="1" applyAlignment="1" applyProtection="1">
      <alignment vertical="center"/>
      <protection locked="0"/>
    </xf>
    <xf numFmtId="0" fontId="9" fillId="0" borderId="22" xfId="0" applyFont="1" applyBorder="1" applyAlignment="1" applyProtection="1">
      <alignment horizontal="distributed" vertical="center"/>
      <protection locked="0"/>
    </xf>
    <xf numFmtId="176" fontId="9" fillId="0" borderId="22" xfId="0" applyNumberFormat="1" applyFont="1" applyBorder="1" applyAlignment="1" applyProtection="1">
      <alignment vertical="center"/>
      <protection locked="0"/>
    </xf>
    <xf numFmtId="176" fontId="9" fillId="0" borderId="87" xfId="0" applyNumberFormat="1" applyFont="1" applyBorder="1" applyAlignment="1" applyProtection="1">
      <alignment vertical="center"/>
      <protection locked="0"/>
    </xf>
    <xf numFmtId="177" fontId="9" fillId="0" borderId="23" xfId="0" applyNumberFormat="1" applyFont="1" applyBorder="1" applyAlignment="1" applyProtection="1">
      <alignment vertical="center"/>
      <protection locked="0"/>
    </xf>
    <xf numFmtId="177" fontId="9" fillId="0" borderId="0" xfId="0" applyNumberFormat="1" applyFont="1" applyProtection="1">
      <protection locked="0"/>
    </xf>
    <xf numFmtId="0" fontId="1" fillId="0" borderId="0" xfId="0" applyFont="1"/>
    <xf numFmtId="38" fontId="1" fillId="0" borderId="0" xfId="1" applyFont="1" applyFill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10" fillId="0" borderId="0" xfId="5" applyFont="1"/>
    <xf numFmtId="38" fontId="10" fillId="0" borderId="0" xfId="1" applyFont="1" applyFill="1" applyAlignment="1"/>
    <xf numFmtId="0" fontId="6" fillId="0" borderId="0" xfId="5"/>
    <xf numFmtId="0" fontId="6" fillId="0" borderId="0" xfId="0" applyFont="1" applyAlignment="1">
      <alignment horizontal="right" shrinkToFit="1"/>
    </xf>
    <xf numFmtId="38" fontId="10" fillId="0" borderId="65" xfId="1" applyFont="1" applyFill="1" applyBorder="1" applyAlignment="1"/>
    <xf numFmtId="38" fontId="10" fillId="0" borderId="116" xfId="1" applyFont="1" applyFill="1" applyBorder="1" applyAlignment="1">
      <alignment horizontal="distributed" justifyLastLine="1"/>
    </xf>
    <xf numFmtId="38" fontId="10" fillId="0" borderId="117" xfId="1" applyFont="1" applyFill="1" applyBorder="1" applyAlignment="1">
      <alignment horizontal="distributed" justifyLastLine="1"/>
    </xf>
    <xf numFmtId="0" fontId="10" fillId="0" borderId="118" xfId="5" applyFont="1" applyBorder="1" applyAlignment="1">
      <alignment horizontal="distributed"/>
    </xf>
    <xf numFmtId="38" fontId="6" fillId="0" borderId="119" xfId="1" applyFont="1" applyFill="1" applyBorder="1"/>
    <xf numFmtId="38" fontId="6" fillId="0" borderId="120" xfId="1" applyFont="1" applyFill="1" applyBorder="1"/>
    <xf numFmtId="38" fontId="6" fillId="0" borderId="26" xfId="1" applyFont="1" applyFill="1" applyBorder="1"/>
    <xf numFmtId="38" fontId="6" fillId="0" borderId="55" xfId="1" applyFont="1" applyFill="1" applyBorder="1"/>
    <xf numFmtId="38" fontId="6" fillId="0" borderId="17" xfId="1" applyFont="1" applyFill="1" applyBorder="1"/>
    <xf numFmtId="38" fontId="6" fillId="0" borderId="19" xfId="0" applyNumberFormat="1" applyFont="1" applyBorder="1"/>
    <xf numFmtId="38" fontId="6" fillId="0" borderId="6" xfId="1" applyFont="1" applyFill="1" applyBorder="1"/>
    <xf numFmtId="38" fontId="6" fillId="0" borderId="114" xfId="0" applyNumberFormat="1" applyFont="1" applyBorder="1"/>
    <xf numFmtId="38" fontId="1" fillId="0" borderId="121" xfId="0" applyNumberFormat="1" applyFont="1" applyBorder="1"/>
    <xf numFmtId="0" fontId="10" fillId="0" borderId="122" xfId="5" applyFont="1" applyBorder="1" applyAlignment="1">
      <alignment horizontal="distributed"/>
    </xf>
    <xf numFmtId="38" fontId="6" fillId="0" borderId="26" xfId="0" applyNumberFormat="1" applyFont="1" applyBorder="1"/>
    <xf numFmtId="38" fontId="6" fillId="0" borderId="5" xfId="1" applyFont="1" applyFill="1" applyBorder="1"/>
    <xf numFmtId="38" fontId="6" fillId="0" borderId="123" xfId="0" applyNumberFormat="1" applyFont="1" applyBorder="1"/>
    <xf numFmtId="38" fontId="1" fillId="0" borderId="122" xfId="0" applyNumberFormat="1" applyFont="1" applyBorder="1"/>
    <xf numFmtId="0" fontId="68" fillId="0" borderId="122" xfId="5" applyFont="1" applyBorder="1" applyAlignment="1">
      <alignment horizontal="distributed"/>
    </xf>
    <xf numFmtId="38" fontId="6" fillId="0" borderId="50" xfId="1" applyFont="1" applyFill="1" applyBorder="1"/>
    <xf numFmtId="0" fontId="68" fillId="0" borderId="118" xfId="5" applyFont="1" applyBorder="1" applyAlignment="1">
      <alignment horizontal="distributed"/>
    </xf>
    <xf numFmtId="0" fontId="69" fillId="0" borderId="118" xfId="5" applyFont="1" applyBorder="1" applyAlignment="1">
      <alignment horizontal="distributed"/>
    </xf>
    <xf numFmtId="0" fontId="69" fillId="0" borderId="122" xfId="5" applyFont="1" applyBorder="1" applyAlignment="1">
      <alignment horizontal="distributed"/>
    </xf>
    <xf numFmtId="0" fontId="69" fillId="0" borderId="122" xfId="5" applyFont="1" applyBorder="1" applyAlignment="1">
      <alignment horizontal="distributed" shrinkToFit="1"/>
    </xf>
    <xf numFmtId="38" fontId="6" fillId="0" borderId="124" xfId="1" applyFont="1" applyFill="1" applyBorder="1"/>
    <xf numFmtId="0" fontId="70" fillId="0" borderId="123" xfId="5" applyFont="1" applyBorder="1" applyAlignment="1">
      <alignment horizontal="distributed"/>
    </xf>
    <xf numFmtId="0" fontId="10" fillId="0" borderId="123" xfId="5" applyFont="1" applyBorder="1" applyAlignment="1">
      <alignment horizontal="distributed"/>
    </xf>
    <xf numFmtId="38" fontId="6" fillId="0" borderId="45" xfId="1" applyFont="1" applyFill="1" applyBorder="1"/>
    <xf numFmtId="38" fontId="6" fillId="0" borderId="29" xfId="1" applyFont="1" applyFill="1" applyBorder="1"/>
    <xf numFmtId="38" fontId="6" fillId="0" borderId="30" xfId="1" applyFont="1" applyFill="1" applyBorder="1"/>
    <xf numFmtId="38" fontId="1" fillId="0" borderId="125" xfId="0" applyNumberFormat="1" applyFont="1" applyBorder="1"/>
    <xf numFmtId="0" fontId="10" fillId="0" borderId="114" xfId="5" applyFont="1" applyBorder="1" applyAlignment="1">
      <alignment horizontal="distributed"/>
    </xf>
    <xf numFmtId="38" fontId="6" fillId="0" borderId="126" xfId="1" applyFont="1" applyFill="1" applyBorder="1"/>
    <xf numFmtId="38" fontId="6" fillId="0" borderId="127" xfId="1" applyFont="1" applyFill="1" applyBorder="1"/>
    <xf numFmtId="38" fontId="6" fillId="0" borderId="19" xfId="1" applyFont="1" applyFill="1" applyBorder="1"/>
    <xf numFmtId="38" fontId="6" fillId="0" borderId="46" xfId="1" applyFont="1" applyFill="1" applyBorder="1"/>
    <xf numFmtId="38" fontId="6" fillId="0" borderId="34" xfId="1" applyFont="1" applyFill="1" applyBorder="1"/>
    <xf numFmtId="38" fontId="6" fillId="0" borderId="20" xfId="1" applyFont="1" applyFill="1" applyBorder="1"/>
    <xf numFmtId="38" fontId="1" fillId="0" borderId="128" xfId="0" applyNumberFormat="1" applyFont="1" applyBorder="1"/>
    <xf numFmtId="0" fontId="10" fillId="0" borderId="128" xfId="5" applyFont="1" applyBorder="1" applyAlignment="1">
      <alignment horizontal="distributed" justifyLastLine="1"/>
    </xf>
    <xf numFmtId="38" fontId="6" fillId="0" borderId="129" xfId="1" applyFont="1" applyFill="1" applyBorder="1"/>
    <xf numFmtId="38" fontId="6" fillId="0" borderId="130" xfId="1" applyFont="1" applyFill="1" applyBorder="1"/>
    <xf numFmtId="38" fontId="6" fillId="0" borderId="15" xfId="1" applyFont="1" applyFill="1" applyBorder="1"/>
    <xf numFmtId="38" fontId="6" fillId="0" borderId="15" xfId="1" applyFont="1" applyFill="1" applyBorder="1" applyAlignment="1"/>
    <xf numFmtId="38" fontId="6" fillId="0" borderId="47" xfId="1" applyFont="1" applyFill="1" applyBorder="1" applyAlignment="1"/>
    <xf numFmtId="38" fontId="6" fillId="0" borderId="35" xfId="1" applyFont="1" applyFill="1" applyBorder="1" applyAlignment="1"/>
    <xf numFmtId="38" fontId="6" fillId="0" borderId="128" xfId="1" applyFont="1" applyFill="1" applyBorder="1" applyAlignment="1"/>
    <xf numFmtId="0" fontId="10" fillId="0" borderId="115" xfId="5" applyFont="1" applyBorder="1" applyAlignment="1">
      <alignment horizontal="distributed"/>
    </xf>
    <xf numFmtId="38" fontId="6" fillId="0" borderId="131" xfId="1" applyFont="1" applyFill="1" applyBorder="1"/>
    <xf numFmtId="38" fontId="6" fillId="0" borderId="132" xfId="1" applyFont="1" applyFill="1" applyBorder="1"/>
    <xf numFmtId="38" fontId="6" fillId="0" borderId="22" xfId="1" applyFont="1" applyFill="1" applyBorder="1"/>
    <xf numFmtId="38" fontId="6" fillId="0" borderId="133" xfId="1" applyFont="1" applyFill="1" applyBorder="1"/>
    <xf numFmtId="0" fontId="6" fillId="0" borderId="22" xfId="0" applyFont="1" applyBorder="1"/>
    <xf numFmtId="0" fontId="6" fillId="0" borderId="87" xfId="0" applyFont="1" applyBorder="1"/>
    <xf numFmtId="0" fontId="6" fillId="0" borderId="23" xfId="0" applyFont="1" applyBorder="1"/>
    <xf numFmtId="0" fontId="6" fillId="0" borderId="115" xfId="0" applyFont="1" applyBorder="1"/>
    <xf numFmtId="0" fontId="1" fillId="0" borderId="115" xfId="0" applyFont="1" applyBorder="1"/>
    <xf numFmtId="0" fontId="0" fillId="0" borderId="0" xfId="0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9" fillId="0" borderId="47" xfId="0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176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27" xfId="0" applyFont="1" applyFill="1" applyBorder="1" applyAlignment="1" applyProtection="1">
      <alignment horizontal="distributed" vertical="center"/>
      <protection locked="0"/>
    </xf>
    <xf numFmtId="0" fontId="9" fillId="0" borderId="44" xfId="0" applyFont="1" applyFill="1" applyBorder="1" applyAlignment="1" applyProtection="1">
      <alignment horizontal="distributed" vertical="center"/>
      <protection locked="0"/>
    </xf>
    <xf numFmtId="0" fontId="0" fillId="0" borderId="47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5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39" xfId="5" applyFont="1" applyBorder="1" applyAlignment="1">
      <alignment horizontal="distributed" vertical="center"/>
    </xf>
    <xf numFmtId="0" fontId="66" fillId="0" borderId="0" xfId="5" applyFont="1" applyAlignment="1">
      <alignment horizontal="left" vertical="center"/>
    </xf>
    <xf numFmtId="0" fontId="1" fillId="0" borderId="0" xfId="0" applyFont="1" applyProtection="1">
      <protection locked="0"/>
    </xf>
    <xf numFmtId="176" fontId="9" fillId="0" borderId="19" xfId="0" applyNumberFormat="1" applyFont="1" applyBorder="1" applyAlignment="1" applyProtection="1">
      <alignment horizontal="center"/>
      <protection locked="0"/>
    </xf>
    <xf numFmtId="176" fontId="9" fillId="0" borderId="19" xfId="0" applyNumberFormat="1" applyFont="1" applyBorder="1" applyAlignment="1" applyProtection="1">
      <alignment vertical="center" wrapText="1"/>
      <protection locked="0"/>
    </xf>
    <xf numFmtId="176" fontId="9" fillId="0" borderId="15" xfId="0" applyNumberFormat="1" applyFont="1" applyBorder="1" applyAlignment="1" applyProtection="1">
      <alignment horizontal="center"/>
      <protection locked="0"/>
    </xf>
    <xf numFmtId="176" fontId="9" fillId="0" borderId="15" xfId="0" applyNumberFormat="1" applyFont="1" applyBorder="1" applyAlignment="1" applyProtection="1">
      <alignment horizontal="center" vertical="center" wrapText="1"/>
      <protection locked="0"/>
    </xf>
    <xf numFmtId="176" fontId="9" fillId="0" borderId="11" xfId="0" applyNumberFormat="1" applyFont="1" applyBorder="1" applyAlignment="1" applyProtection="1">
      <alignment horizontal="center"/>
      <protection locked="0"/>
    </xf>
    <xf numFmtId="176" fontId="9" fillId="0" borderId="11" xfId="0" applyNumberFormat="1" applyFont="1" applyBorder="1" applyAlignment="1" applyProtection="1">
      <alignment vertical="center"/>
      <protection locked="0"/>
    </xf>
    <xf numFmtId="176" fontId="9" fillId="0" borderId="11" xfId="0" applyNumberFormat="1" applyFont="1" applyBorder="1" applyAlignment="1" applyProtection="1">
      <alignment vertical="center" wrapText="1"/>
      <protection locked="0"/>
    </xf>
    <xf numFmtId="0" fontId="9" fillId="0" borderId="49" xfId="0" applyFont="1" applyBorder="1" applyAlignment="1" applyProtection="1">
      <alignment vertical="center"/>
      <protection locked="0"/>
    </xf>
    <xf numFmtId="0" fontId="9" fillId="0" borderId="39" xfId="0" applyFont="1" applyBorder="1" applyAlignment="1" applyProtection="1">
      <alignment horizontal="distributed" vertical="center"/>
      <protection locked="0"/>
    </xf>
    <xf numFmtId="177" fontId="9" fillId="0" borderId="88" xfId="0" applyNumberFormat="1" applyFont="1" applyBorder="1" applyAlignment="1" applyProtection="1">
      <alignment vertical="center"/>
      <protection locked="0"/>
    </xf>
    <xf numFmtId="0" fontId="9" fillId="0" borderId="38" xfId="0" applyFont="1" applyBorder="1" applyAlignment="1" applyProtection="1">
      <alignment vertical="center"/>
      <protection locked="0"/>
    </xf>
    <xf numFmtId="176" fontId="9" fillId="0" borderId="26" xfId="0" applyNumberFormat="1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vertical="center"/>
      <protection locked="0"/>
    </xf>
    <xf numFmtId="0" fontId="9" fillId="0" borderId="27" xfId="0" applyFont="1" applyBorder="1" applyAlignment="1" applyProtection="1">
      <alignment horizontal="distributed" vertical="center"/>
      <protection locked="0"/>
    </xf>
    <xf numFmtId="183" fontId="9" fillId="0" borderId="26" xfId="0" applyNumberFormat="1" applyFont="1" applyBorder="1" applyAlignment="1" applyProtection="1">
      <alignment vertical="center"/>
      <protection locked="0"/>
    </xf>
    <xf numFmtId="0" fontId="9" fillId="0" borderId="41" xfId="0" applyFont="1" applyBorder="1" applyAlignment="1" applyProtection="1">
      <alignment vertical="center"/>
      <protection locked="0"/>
    </xf>
    <xf numFmtId="177" fontId="9" fillId="0" borderId="5" xfId="0" applyNumberFormat="1" applyFont="1" applyBorder="1" applyAlignment="1" applyProtection="1">
      <alignment vertical="center"/>
      <protection locked="0"/>
    </xf>
    <xf numFmtId="183" fontId="17" fillId="0" borderId="26" xfId="0" applyNumberFormat="1" applyFont="1" applyBorder="1" applyAlignment="1" applyProtection="1">
      <alignment vertical="center"/>
      <protection locked="0"/>
    </xf>
    <xf numFmtId="41" fontId="9" fillId="0" borderId="6" xfId="0" applyNumberFormat="1" applyFont="1" applyBorder="1" applyAlignment="1" applyProtection="1">
      <alignment horizontal="right" vertical="center"/>
      <protection locked="0"/>
    </xf>
    <xf numFmtId="0" fontId="9" fillId="0" borderId="43" xfId="0" applyFont="1" applyBorder="1" applyAlignment="1" applyProtection="1">
      <alignment vertical="center"/>
      <protection locked="0"/>
    </xf>
    <xf numFmtId="0" fontId="9" fillId="0" borderId="44" xfId="0" applyFont="1" applyBorder="1" applyAlignment="1" applyProtection="1">
      <alignment horizontal="distributed" vertical="center"/>
      <protection locked="0"/>
    </xf>
    <xf numFmtId="176" fontId="9" fillId="0" borderId="45" xfId="0" applyNumberFormat="1" applyFont="1" applyBorder="1" applyAlignment="1" applyProtection="1">
      <alignment vertical="center"/>
      <protection locked="0"/>
    </xf>
    <xf numFmtId="176" fontId="9" fillId="37" borderId="45" xfId="0" applyNumberFormat="1" applyFont="1" applyFill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51" xfId="0" applyFont="1" applyBorder="1" applyAlignment="1" applyProtection="1">
      <alignment vertical="center"/>
      <protection locked="0"/>
    </xf>
    <xf numFmtId="0" fontId="9" fillId="0" borderId="52" xfId="0" applyFont="1" applyBorder="1" applyAlignment="1" applyProtection="1">
      <alignment vertical="center"/>
      <protection locked="0"/>
    </xf>
    <xf numFmtId="0" fontId="9" fillId="0" borderId="28" xfId="0" applyFont="1" applyBorder="1" applyAlignment="1" applyProtection="1">
      <alignment horizontal="distributed" vertical="center"/>
      <protection locked="0"/>
    </xf>
    <xf numFmtId="176" fontId="9" fillId="0" borderId="29" xfId="0" applyNumberFormat="1" applyFont="1" applyBorder="1" applyAlignment="1" applyProtection="1">
      <alignment vertical="center"/>
      <protection locked="0"/>
    </xf>
    <xf numFmtId="183" fontId="9" fillId="0" borderId="29" xfId="0" applyNumberFormat="1" applyFont="1" applyBorder="1" applyAlignment="1" applyProtection="1">
      <alignment vertical="center"/>
      <protection locked="0"/>
    </xf>
    <xf numFmtId="177" fontId="9" fillId="0" borderId="10" xfId="0" applyNumberFormat="1" applyFont="1" applyBorder="1" applyAlignment="1" applyProtection="1">
      <alignment vertical="center"/>
      <protection locked="0"/>
    </xf>
    <xf numFmtId="0" fontId="9" fillId="0" borderId="53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distributed" vertical="center"/>
      <protection locked="0"/>
    </xf>
    <xf numFmtId="176" fontId="9" fillId="37" borderId="19" xfId="0" applyNumberFormat="1" applyFont="1" applyFill="1" applyBorder="1" applyAlignment="1" applyProtection="1">
      <alignment vertical="center"/>
      <protection locked="0"/>
    </xf>
    <xf numFmtId="183" fontId="9" fillId="0" borderId="55" xfId="0" applyNumberFormat="1" applyFont="1" applyBorder="1" applyAlignment="1" applyProtection="1">
      <alignment vertical="center"/>
      <protection locked="0"/>
    </xf>
    <xf numFmtId="177" fontId="9" fillId="0" borderId="57" xfId="0" applyNumberFormat="1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183" fontId="9" fillId="0" borderId="45" xfId="0" applyNumberFormat="1" applyFont="1" applyBorder="1" applyAlignment="1" applyProtection="1">
      <alignment vertical="center"/>
      <protection locked="0"/>
    </xf>
    <xf numFmtId="3" fontId="9" fillId="0" borderId="17" xfId="0" applyNumberFormat="1" applyFont="1" applyFill="1" applyBorder="1" applyAlignment="1" applyProtection="1">
      <alignment horizontal="right" vertical="center"/>
      <protection locked="0"/>
    </xf>
    <xf numFmtId="3" fontId="9" fillId="0" borderId="26" xfId="0" applyNumberFormat="1" applyFont="1" applyFill="1" applyBorder="1" applyAlignment="1" applyProtection="1">
      <alignment horizontal="right" vertical="center"/>
      <protection locked="0"/>
    </xf>
    <xf numFmtId="0" fontId="9" fillId="0" borderId="29" xfId="0" applyNumberFormat="1" applyFont="1" applyFill="1" applyBorder="1" applyAlignment="1" applyProtection="1">
      <alignment horizontal="right" vertical="center"/>
      <protection locked="0"/>
    </xf>
    <xf numFmtId="3" fontId="9" fillId="0" borderId="17" xfId="0" applyNumberFormat="1" applyFont="1" applyBorder="1" applyAlignment="1" applyProtection="1">
      <alignment horizontal="right" vertical="center"/>
      <protection locked="0"/>
    </xf>
    <xf numFmtId="3" fontId="9" fillId="0" borderId="26" xfId="0" applyNumberFormat="1" applyFont="1" applyBorder="1" applyAlignment="1" applyProtection="1">
      <alignment horizontal="right" vertical="center"/>
      <protection locked="0"/>
    </xf>
    <xf numFmtId="3" fontId="9" fillId="0" borderId="29" xfId="0" applyNumberFormat="1" applyFont="1" applyBorder="1" applyAlignment="1" applyProtection="1">
      <alignment horizontal="right" vertical="center"/>
      <protection locked="0"/>
    </xf>
    <xf numFmtId="3" fontId="9" fillId="0" borderId="26" xfId="0" applyNumberFormat="1" applyFont="1" applyFill="1" applyBorder="1" applyAlignment="1" applyProtection="1">
      <alignment vertical="center"/>
      <protection locked="0"/>
    </xf>
    <xf numFmtId="3" fontId="9" fillId="0" borderId="26" xfId="0" applyNumberFormat="1" applyFont="1" applyBorder="1" applyAlignment="1" applyProtection="1">
      <alignment vertical="center"/>
      <protection locked="0"/>
    </xf>
    <xf numFmtId="0" fontId="9" fillId="0" borderId="17" xfId="0" applyNumberFormat="1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179" fontId="9" fillId="0" borderId="17" xfId="0" applyNumberFormat="1" applyFont="1" applyBorder="1" applyAlignment="1" applyProtection="1">
      <alignment vertical="center"/>
      <protection locked="0"/>
    </xf>
    <xf numFmtId="179" fontId="9" fillId="0" borderId="6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79" fontId="9" fillId="0" borderId="26" xfId="0" applyNumberFormat="1" applyFont="1" applyBorder="1" applyAlignment="1" applyProtection="1">
      <alignment vertical="center"/>
      <protection locked="0"/>
    </xf>
    <xf numFmtId="179" fontId="9" fillId="0" borderId="5" xfId="0" applyNumberFormat="1" applyFont="1" applyBorder="1" applyAlignment="1" applyProtection="1">
      <alignment vertical="center"/>
      <protection locked="0"/>
    </xf>
    <xf numFmtId="179" fontId="9" fillId="0" borderId="29" xfId="0" applyNumberFormat="1" applyFont="1" applyBorder="1" applyAlignment="1" applyProtection="1">
      <alignment vertical="center"/>
      <protection locked="0"/>
    </xf>
    <xf numFmtId="179" fontId="9" fillId="0" borderId="30" xfId="0" applyNumberFormat="1" applyFont="1" applyBorder="1" applyAlignment="1" applyProtection="1">
      <alignment vertical="center"/>
      <protection locked="0"/>
    </xf>
    <xf numFmtId="176" fontId="9" fillId="0" borderId="31" xfId="0" applyNumberFormat="1" applyFont="1" applyBorder="1" applyAlignment="1" applyProtection="1">
      <alignment vertical="center"/>
      <protection locked="0"/>
    </xf>
    <xf numFmtId="183" fontId="9" fillId="0" borderId="31" xfId="0" applyNumberFormat="1" applyFont="1" applyBorder="1" applyAlignment="1" applyProtection="1">
      <alignment vertical="center"/>
      <protection locked="0"/>
    </xf>
    <xf numFmtId="179" fontId="9" fillId="0" borderId="31" xfId="0" applyNumberFormat="1" applyFont="1" applyBorder="1" applyAlignment="1" applyProtection="1">
      <alignment vertical="center"/>
      <protection locked="0"/>
    </xf>
    <xf numFmtId="179" fontId="9" fillId="0" borderId="32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  <protection locked="0"/>
    </xf>
    <xf numFmtId="187" fontId="0" fillId="0" borderId="83" xfId="0" applyNumberFormat="1" applyBorder="1" applyAlignment="1">
      <alignment horizontal="center" vertical="center"/>
    </xf>
    <xf numFmtId="0" fontId="9" fillId="37" borderId="3" xfId="5" applyFont="1" applyFill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0" xfId="5" applyFont="1" applyAlignment="1">
      <alignment horizontal="center" vertical="center"/>
    </xf>
    <xf numFmtId="0" fontId="59" fillId="37" borderId="3" xfId="5" applyFont="1" applyFill="1" applyBorder="1" applyAlignment="1">
      <alignment horizontal="center" vertical="center" wrapText="1"/>
    </xf>
    <xf numFmtId="3" fontId="9" fillId="37" borderId="112" xfId="5" applyNumberFormat="1" applyFont="1" applyFill="1" applyBorder="1" applyAlignment="1">
      <alignment vertical="center"/>
    </xf>
    <xf numFmtId="38" fontId="9" fillId="0" borderId="112" xfId="1" applyFont="1" applyFill="1" applyBorder="1" applyAlignment="1" applyProtection="1">
      <alignment vertical="center"/>
      <protection locked="0"/>
    </xf>
    <xf numFmtId="178" fontId="9" fillId="0" borderId="0" xfId="5" applyNumberFormat="1" applyFont="1" applyAlignment="1">
      <alignment vertical="center"/>
    </xf>
    <xf numFmtId="38" fontId="9" fillId="0" borderId="101" xfId="1" applyFont="1" applyFill="1" applyBorder="1" applyAlignment="1">
      <alignment vertical="center"/>
    </xf>
    <xf numFmtId="3" fontId="9" fillId="35" borderId="104" xfId="5" applyNumberFormat="1" applyFont="1" applyFill="1" applyBorder="1" applyAlignment="1">
      <alignment vertical="center"/>
    </xf>
    <xf numFmtId="38" fontId="9" fillId="0" borderId="104" xfId="1" applyFont="1" applyFill="1" applyBorder="1" applyAlignment="1" applyProtection="1">
      <alignment horizontal="right" vertical="center"/>
      <protection locked="0"/>
    </xf>
    <xf numFmtId="3" fontId="9" fillId="37" borderId="6" xfId="5" applyNumberFormat="1" applyFont="1" applyFill="1" applyBorder="1" applyAlignment="1">
      <alignment vertical="center"/>
    </xf>
    <xf numFmtId="38" fontId="9" fillId="0" borderId="6" xfId="1" applyFont="1" applyFill="1" applyBorder="1" applyAlignment="1">
      <alignment vertical="center"/>
    </xf>
    <xf numFmtId="3" fontId="9" fillId="35" borderId="105" xfId="5" applyNumberFormat="1" applyFont="1" applyFill="1" applyBorder="1" applyAlignment="1">
      <alignment vertical="center"/>
    </xf>
    <xf numFmtId="38" fontId="9" fillId="0" borderId="105" xfId="1" applyFont="1" applyBorder="1" applyAlignment="1">
      <alignment horizontal="right" vertical="center"/>
    </xf>
    <xf numFmtId="3" fontId="9" fillId="37" borderId="105" xfId="5" applyNumberFormat="1" applyFont="1" applyFill="1" applyBorder="1" applyAlignment="1">
      <alignment vertical="center"/>
    </xf>
    <xf numFmtId="38" fontId="9" fillId="0" borderId="101" xfId="1" applyFont="1" applyFill="1" applyBorder="1" applyAlignment="1" applyProtection="1">
      <alignment vertical="center"/>
      <protection locked="0"/>
    </xf>
    <xf numFmtId="3" fontId="9" fillId="37" borderId="40" xfId="5" applyNumberFormat="1" applyFont="1" applyFill="1" applyBorder="1" applyAlignment="1">
      <alignment vertical="center"/>
    </xf>
    <xf numFmtId="38" fontId="9" fillId="0" borderId="40" xfId="1" applyFont="1" applyBorder="1" applyAlignment="1">
      <alignment horizontal="right" vertical="center"/>
    </xf>
    <xf numFmtId="3" fontId="9" fillId="37" borderId="104" xfId="5" applyNumberFormat="1" applyFont="1" applyFill="1" applyBorder="1" applyAlignment="1">
      <alignment vertical="center"/>
    </xf>
    <xf numFmtId="38" fontId="9" fillId="0" borderId="104" xfId="1" applyFont="1" applyBorder="1" applyAlignment="1">
      <alignment horizontal="right" vertical="center"/>
    </xf>
    <xf numFmtId="38" fontId="9" fillId="0" borderId="96" xfId="1" applyFont="1" applyFill="1" applyBorder="1" applyAlignment="1">
      <alignment vertical="center"/>
    </xf>
    <xf numFmtId="3" fontId="9" fillId="37" borderId="98" xfId="5" applyNumberFormat="1" applyFont="1" applyFill="1" applyBorder="1" applyAlignment="1">
      <alignment vertical="center"/>
    </xf>
    <xf numFmtId="38" fontId="9" fillId="0" borderId="98" xfId="1" applyFont="1" applyFill="1" applyBorder="1" applyAlignment="1">
      <alignment vertical="center"/>
    </xf>
    <xf numFmtId="3" fontId="9" fillId="36" borderId="6" xfId="5" applyNumberFormat="1" applyFont="1" applyFill="1" applyBorder="1" applyAlignment="1">
      <alignment vertical="center"/>
    </xf>
    <xf numFmtId="3" fontId="9" fillId="37" borderId="10" xfId="5" applyNumberFormat="1" applyFont="1" applyFill="1" applyBorder="1" applyAlignment="1">
      <alignment vertical="center"/>
    </xf>
    <xf numFmtId="38" fontId="9" fillId="0" borderId="10" xfId="1" applyFont="1" applyFill="1" applyBorder="1" applyAlignment="1">
      <alignment vertical="center"/>
    </xf>
    <xf numFmtId="38" fontId="74" fillId="0" borderId="26" xfId="1" applyFont="1" applyFill="1" applyBorder="1"/>
    <xf numFmtId="38" fontId="1" fillId="0" borderId="0" xfId="0" applyNumberFormat="1" applyFont="1"/>
    <xf numFmtId="0" fontId="6" fillId="0" borderId="0" xfId="0" applyFont="1"/>
    <xf numFmtId="38" fontId="6" fillId="0" borderId="0" xfId="1" applyFont="1" applyFill="1"/>
    <xf numFmtId="38" fontId="6" fillId="0" borderId="0" xfId="0" applyNumberFormat="1" applyFont="1"/>
    <xf numFmtId="0" fontId="75" fillId="0" borderId="0" xfId="5" applyFont="1"/>
    <xf numFmtId="0" fontId="76" fillId="0" borderId="0" xfId="5" applyFont="1"/>
    <xf numFmtId="0" fontId="77" fillId="0" borderId="0" xfId="0" applyFont="1"/>
    <xf numFmtId="0" fontId="79" fillId="0" borderId="0" xfId="5" applyFont="1"/>
    <xf numFmtId="0" fontId="79" fillId="0" borderId="118" xfId="5" applyFont="1" applyBorder="1" applyAlignment="1">
      <alignment horizontal="distributed"/>
    </xf>
    <xf numFmtId="0" fontId="79" fillId="0" borderId="122" xfId="5" applyFont="1" applyBorder="1" applyAlignment="1">
      <alignment horizontal="distributed"/>
    </xf>
    <xf numFmtId="0" fontId="79" fillId="0" borderId="122" xfId="5" applyFont="1" applyBorder="1" applyAlignment="1">
      <alignment horizontal="distributed" shrinkToFit="1"/>
    </xf>
    <xf numFmtId="0" fontId="79" fillId="0" borderId="123" xfId="5" applyFont="1" applyBorder="1" applyAlignment="1">
      <alignment horizontal="distributed"/>
    </xf>
    <xf numFmtId="0" fontId="79" fillId="0" borderId="114" xfId="5" applyFont="1" applyBorder="1" applyAlignment="1">
      <alignment horizontal="distributed"/>
    </xf>
    <xf numFmtId="0" fontId="79" fillId="0" borderId="128" xfId="5" applyFont="1" applyBorder="1" applyAlignment="1">
      <alignment horizontal="distributed" justifyLastLine="1"/>
    </xf>
    <xf numFmtId="0" fontId="79" fillId="0" borderId="115" xfId="5" applyFont="1" applyBorder="1" applyAlignment="1">
      <alignment horizontal="distributed"/>
    </xf>
    <xf numFmtId="0" fontId="74" fillId="0" borderId="0" xfId="0" applyFont="1"/>
    <xf numFmtId="176" fontId="9" fillId="37" borderId="17" xfId="0" applyNumberFormat="1" applyFont="1" applyFill="1" applyBorder="1" applyAlignment="1" applyProtection="1">
      <alignment vertical="center"/>
      <protection locked="0"/>
    </xf>
    <xf numFmtId="176" fontId="9" fillId="37" borderId="26" xfId="0" applyNumberFormat="1" applyFont="1" applyFill="1" applyBorder="1" applyAlignment="1" applyProtection="1">
      <alignment vertical="center"/>
      <protection locked="0"/>
    </xf>
    <xf numFmtId="176" fontId="17" fillId="37" borderId="26" xfId="0" applyNumberFormat="1" applyFont="1" applyFill="1" applyBorder="1" applyAlignment="1" applyProtection="1">
      <alignment vertical="center"/>
      <protection locked="0"/>
    </xf>
    <xf numFmtId="176" fontId="9" fillId="37" borderId="29" xfId="0" applyNumberFormat="1" applyFont="1" applyFill="1" applyBorder="1" applyAlignment="1" applyProtection="1">
      <alignment vertical="center"/>
      <protection locked="0"/>
    </xf>
    <xf numFmtId="176" fontId="9" fillId="37" borderId="55" xfId="0" applyNumberFormat="1" applyFont="1" applyFill="1" applyBorder="1" applyAlignment="1" applyProtection="1">
      <alignment vertical="center"/>
      <protection locked="0"/>
    </xf>
    <xf numFmtId="176" fontId="9" fillId="37" borderId="46" xfId="0" applyNumberFormat="1" applyFont="1" applyFill="1" applyBorder="1" applyAlignment="1" applyProtection="1">
      <alignment horizontal="center" vertical="center"/>
      <protection locked="0"/>
    </xf>
    <xf numFmtId="176" fontId="9" fillId="37" borderId="65" xfId="0" applyNumberFormat="1" applyFont="1" applyFill="1" applyBorder="1" applyAlignment="1" applyProtection="1">
      <alignment horizontal="center" vertical="center"/>
      <protection locked="0"/>
    </xf>
    <xf numFmtId="0" fontId="59" fillId="37" borderId="11" xfId="0" applyFont="1" applyFill="1" applyBorder="1" applyAlignment="1" applyProtection="1">
      <alignment horizontal="center" vertical="center" wrapText="1"/>
      <protection locked="0"/>
    </xf>
    <xf numFmtId="176" fontId="9" fillId="37" borderId="15" xfId="0" applyNumberFormat="1" applyFont="1" applyFill="1" applyBorder="1" applyAlignment="1" applyProtection="1">
      <alignment vertical="center"/>
      <protection locked="0"/>
    </xf>
    <xf numFmtId="176" fontId="9" fillId="37" borderId="31" xfId="0" applyNumberFormat="1" applyFont="1" applyFill="1" applyBorder="1" applyAlignment="1" applyProtection="1">
      <alignment vertical="center"/>
      <protection locked="0"/>
    </xf>
    <xf numFmtId="41" fontId="9" fillId="0" borderId="15" xfId="0" applyNumberFormat="1" applyFont="1" applyBorder="1" applyAlignment="1" applyProtection="1">
      <alignment horizontal="right" vertical="center"/>
      <protection locked="0"/>
    </xf>
    <xf numFmtId="41" fontId="9" fillId="0" borderId="16" xfId="0" applyNumberFormat="1" applyFont="1" applyBorder="1" applyAlignment="1" applyProtection="1">
      <alignment horizontal="right" vertical="center"/>
      <protection locked="0"/>
    </xf>
    <xf numFmtId="189" fontId="9" fillId="0" borderId="15" xfId="0" applyNumberFormat="1" applyFont="1" applyBorder="1" applyAlignment="1" applyProtection="1">
      <alignment horizontal="right" vertical="center"/>
      <protection locked="0"/>
    </xf>
    <xf numFmtId="189" fontId="9" fillId="0" borderId="0" xfId="0" applyNumberFormat="1" applyFont="1" applyAlignment="1" applyProtection="1">
      <alignment horizontal="right" vertical="center"/>
      <protection locked="0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9" fontId="9" fillId="0" borderId="15" xfId="0" applyNumberFormat="1" applyFont="1" applyBorder="1" applyAlignment="1" applyProtection="1">
      <alignment horizontal="right" vertical="center"/>
      <protection locked="0"/>
    </xf>
    <xf numFmtId="179" fontId="9" fillId="0" borderId="16" xfId="0" applyNumberFormat="1" applyFont="1" applyBorder="1" applyAlignment="1" applyProtection="1">
      <alignment horizontal="right" vertical="center"/>
      <protection locked="0"/>
    </xf>
    <xf numFmtId="176" fontId="9" fillId="37" borderId="37" xfId="0" applyNumberFormat="1" applyFont="1" applyFill="1" applyBorder="1" applyAlignment="1" applyProtection="1">
      <alignment horizontal="center" vertical="center" wrapText="1"/>
      <protection locked="0"/>
    </xf>
    <xf numFmtId="183" fontId="9" fillId="0" borderId="15" xfId="0" applyNumberFormat="1" applyFont="1" applyBorder="1" applyAlignment="1" applyProtection="1">
      <alignment vertical="center"/>
      <protection locked="0"/>
    </xf>
    <xf numFmtId="176" fontId="9" fillId="0" borderId="15" xfId="6" applyNumberFormat="1" applyFont="1" applyBorder="1" applyAlignment="1" applyProtection="1">
      <alignment vertical="center"/>
      <protection locked="0"/>
    </xf>
    <xf numFmtId="176" fontId="9" fillId="37" borderId="15" xfId="0" applyNumberFormat="1" applyFont="1" applyFill="1" applyBorder="1" applyAlignment="1" applyProtection="1">
      <alignment horizontal="right" vertical="center"/>
      <protection locked="0"/>
    </xf>
    <xf numFmtId="186" fontId="9" fillId="37" borderId="15" xfId="0" applyNumberFormat="1" applyFont="1" applyFill="1" applyBorder="1" applyAlignment="1" applyProtection="1">
      <alignment vertical="center"/>
      <protection locked="0"/>
    </xf>
    <xf numFmtId="183" fontId="9" fillId="0" borderId="19" xfId="0" applyNumberFormat="1" applyFont="1" applyBorder="1" applyAlignment="1" applyProtection="1">
      <alignment vertical="center"/>
      <protection locked="0"/>
    </xf>
    <xf numFmtId="176" fontId="9" fillId="37" borderId="22" xfId="0" applyNumberFormat="1" applyFont="1" applyFill="1" applyBorder="1" applyAlignment="1" applyProtection="1">
      <alignment vertical="center"/>
      <protection locked="0"/>
    </xf>
    <xf numFmtId="183" fontId="9" fillId="0" borderId="22" xfId="0" applyNumberFormat="1" applyFont="1" applyBorder="1" applyAlignment="1" applyProtection="1">
      <alignment vertical="center"/>
      <protection locked="0"/>
    </xf>
    <xf numFmtId="176" fontId="9" fillId="0" borderId="15" xfId="6" applyNumberFormat="1" applyFont="1" applyFill="1" applyBorder="1" applyAlignment="1" applyProtection="1">
      <alignment vertical="center"/>
      <protection locked="0"/>
    </xf>
    <xf numFmtId="0" fontId="9" fillId="38" borderId="51" xfId="0" applyFont="1" applyFill="1" applyBorder="1" applyAlignment="1" applyProtection="1">
      <alignment vertical="center"/>
      <protection locked="0"/>
    </xf>
    <xf numFmtId="0" fontId="9" fillId="38" borderId="47" xfId="0" applyFont="1" applyFill="1" applyBorder="1" applyAlignment="1" applyProtection="1">
      <alignment vertical="center"/>
      <protection locked="0"/>
    </xf>
    <xf numFmtId="0" fontId="9" fillId="38" borderId="28" xfId="0" applyFont="1" applyFill="1" applyBorder="1" applyAlignment="1" applyProtection="1">
      <alignment horizontal="distributed" vertical="center"/>
      <protection locked="0"/>
    </xf>
    <xf numFmtId="176" fontId="9" fillId="38" borderId="29" xfId="0" applyNumberFormat="1" applyFont="1" applyFill="1" applyBorder="1" applyAlignment="1" applyProtection="1">
      <alignment vertical="center"/>
      <protection locked="0"/>
    </xf>
    <xf numFmtId="176" fontId="9" fillId="0" borderId="56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protection locked="0"/>
    </xf>
    <xf numFmtId="183" fontId="24" fillId="37" borderId="17" xfId="0" applyNumberFormat="1" applyFont="1" applyFill="1" applyBorder="1" applyAlignment="1" applyProtection="1">
      <alignment vertical="center"/>
      <protection locked="0"/>
    </xf>
    <xf numFmtId="183" fontId="24" fillId="0" borderId="17" xfId="0" applyNumberFormat="1" applyFont="1" applyBorder="1" applyAlignment="1" applyProtection="1">
      <alignment vertical="center"/>
      <protection locked="0"/>
    </xf>
    <xf numFmtId="183" fontId="24" fillId="37" borderId="26" xfId="0" applyNumberFormat="1" applyFont="1" applyFill="1" applyBorder="1" applyAlignment="1" applyProtection="1">
      <alignment vertical="center"/>
      <protection locked="0"/>
    </xf>
    <xf numFmtId="183" fontId="24" fillId="37" borderId="29" xfId="0" applyNumberFormat="1" applyFont="1" applyFill="1" applyBorder="1" applyAlignment="1" applyProtection="1">
      <alignment vertical="center"/>
      <protection locked="0"/>
    </xf>
    <xf numFmtId="182" fontId="24" fillId="0" borderId="17" xfId="0" applyNumberFormat="1" applyFont="1" applyBorder="1" applyAlignment="1" applyProtection="1">
      <alignment horizontal="right" vertical="center"/>
      <protection locked="0"/>
    </xf>
    <xf numFmtId="183" fontId="9" fillId="0" borderId="40" xfId="0" applyNumberFormat="1" applyFont="1" applyBorder="1" applyAlignment="1" applyProtection="1">
      <alignment vertical="center"/>
      <protection locked="0"/>
    </xf>
    <xf numFmtId="182" fontId="24" fillId="0" borderId="26" xfId="0" applyNumberFormat="1" applyFont="1" applyBorder="1" applyAlignment="1" applyProtection="1">
      <alignment horizontal="right" vertical="center"/>
      <protection locked="0"/>
    </xf>
    <xf numFmtId="183" fontId="9" fillId="0" borderId="42" xfId="0" applyNumberFormat="1" applyFont="1" applyBorder="1" applyAlignment="1" applyProtection="1">
      <alignment vertical="center"/>
      <protection locked="0"/>
    </xf>
    <xf numFmtId="182" fontId="24" fillId="0" borderId="29" xfId="0" applyNumberFormat="1" applyFont="1" applyBorder="1" applyAlignment="1" applyProtection="1">
      <alignment horizontal="right" vertical="center"/>
      <protection locked="0"/>
    </xf>
    <xf numFmtId="183" fontId="9" fillId="0" borderId="89" xfId="0" applyNumberFormat="1" applyFont="1" applyBorder="1" applyAlignment="1" applyProtection="1">
      <alignment vertical="center"/>
      <protection locked="0"/>
    </xf>
    <xf numFmtId="183" fontId="24" fillId="37" borderId="59" xfId="0" applyNumberFormat="1" applyFont="1" applyFill="1" applyBorder="1" applyAlignment="1" applyProtection="1">
      <alignment vertical="center"/>
      <protection locked="0"/>
    </xf>
    <xf numFmtId="183" fontId="24" fillId="0" borderId="59" xfId="0" applyNumberFormat="1" applyFont="1" applyBorder="1" applyAlignment="1" applyProtection="1">
      <alignment vertical="center"/>
      <protection locked="0"/>
    </xf>
    <xf numFmtId="182" fontId="24" fillId="37" borderId="59" xfId="0" applyNumberFormat="1" applyFont="1" applyFill="1" applyBorder="1" applyAlignment="1" applyProtection="1">
      <alignment vertical="center"/>
      <protection locked="0"/>
    </xf>
    <xf numFmtId="182" fontId="24" fillId="0" borderId="59" xfId="0" applyNumberFormat="1" applyFont="1" applyBorder="1" applyAlignment="1" applyProtection="1">
      <alignment vertical="center"/>
      <protection locked="0"/>
    </xf>
    <xf numFmtId="183" fontId="9" fillId="0" borderId="59" xfId="0" applyNumberFormat="1" applyFont="1" applyBorder="1" applyAlignment="1" applyProtection="1">
      <alignment vertical="center"/>
      <protection locked="0"/>
    </xf>
    <xf numFmtId="183" fontId="9" fillId="0" borderId="90" xfId="0" applyNumberFormat="1" applyFont="1" applyBorder="1" applyAlignment="1" applyProtection="1">
      <alignment vertical="center"/>
      <protection locked="0"/>
    </xf>
    <xf numFmtId="49" fontId="9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  <protection locked="0"/>
    </xf>
    <xf numFmtId="49" fontId="5" fillId="0" borderId="0" xfId="0" applyNumberFormat="1" applyFont="1" applyProtection="1">
      <protection locked="0"/>
    </xf>
    <xf numFmtId="190" fontId="24" fillId="37" borderId="17" xfId="0" applyNumberFormat="1" applyFont="1" applyFill="1" applyBorder="1" applyAlignment="1" applyProtection="1">
      <alignment horizontal="right" vertical="center"/>
      <protection locked="0"/>
    </xf>
    <xf numFmtId="190" fontId="24" fillId="37" borderId="26" xfId="0" applyNumberFormat="1" applyFont="1" applyFill="1" applyBorder="1" applyAlignment="1" applyProtection="1">
      <alignment horizontal="right" vertical="center"/>
      <protection locked="0"/>
    </xf>
    <xf numFmtId="190" fontId="24" fillId="37" borderId="29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distributed"/>
      <protection locked="0"/>
    </xf>
    <xf numFmtId="49" fontId="12" fillId="0" borderId="0" xfId="0" applyNumberFormat="1" applyFont="1" applyAlignment="1" applyProtection="1">
      <alignment horizontal="distributed"/>
      <protection locked="0"/>
    </xf>
    <xf numFmtId="0" fontId="12" fillId="0" borderId="0" xfId="0" applyFont="1" applyAlignment="1" applyProtection="1">
      <alignment horizontal="distributed"/>
      <protection locked="0"/>
    </xf>
    <xf numFmtId="0" fontId="8" fillId="0" borderId="0" xfId="0" applyFont="1" applyAlignment="1" applyProtection="1">
      <protection locked="0"/>
    </xf>
    <xf numFmtId="49" fontId="8" fillId="0" borderId="0" xfId="0" applyNumberFormat="1" applyFont="1" applyAlignment="1" applyProtection="1">
      <alignment horizontal="distributed"/>
      <protection locked="0"/>
    </xf>
    <xf numFmtId="0" fontId="14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distributed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0" fontId="1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176" fontId="9" fillId="37" borderId="19" xfId="0" applyNumberFormat="1" applyFont="1" applyFill="1" applyBorder="1" applyAlignment="1" applyProtection="1">
      <alignment horizontal="center" vertical="center" wrapText="1"/>
      <protection locked="0"/>
    </xf>
    <xf numFmtId="176" fontId="9" fillId="37" borderId="15" xfId="0" applyNumberFormat="1" applyFont="1" applyFill="1" applyBorder="1" applyAlignment="1" applyProtection="1">
      <alignment horizontal="center" vertical="center"/>
      <protection locked="0"/>
    </xf>
    <xf numFmtId="176" fontId="9" fillId="37" borderId="11" xfId="0" applyNumberFormat="1" applyFont="1" applyFill="1" applyBorder="1" applyAlignment="1" applyProtection="1">
      <alignment horizontal="center" vertical="center"/>
      <protection locked="0"/>
    </xf>
    <xf numFmtId="176" fontId="9" fillId="37" borderId="15" xfId="0" applyNumberFormat="1" applyFont="1" applyFill="1" applyBorder="1" applyAlignment="1" applyProtection="1">
      <alignment horizontal="center" vertical="center" wrapText="1"/>
      <protection locked="0"/>
    </xf>
    <xf numFmtId="176" fontId="9" fillId="37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7" xfId="0" applyFont="1" applyBorder="1" applyAlignment="1" applyProtection="1">
      <alignment horizontal="center"/>
      <protection locked="0"/>
    </xf>
    <xf numFmtId="0" fontId="9" fillId="0" borderId="35" xfId="0" applyFont="1" applyBorder="1" applyAlignment="1" applyProtection="1">
      <alignment horizontal="center"/>
      <protection locked="0"/>
    </xf>
    <xf numFmtId="0" fontId="9" fillId="0" borderId="64" xfId="0" applyFont="1" applyBorder="1" applyAlignment="1" applyProtection="1">
      <alignment horizontal="distributed" vertical="center"/>
      <protection locked="0"/>
    </xf>
    <xf numFmtId="0" fontId="9" fillId="0" borderId="94" xfId="0" applyFont="1" applyBorder="1" applyAlignment="1" applyProtection="1">
      <alignment horizontal="distributed" vertical="center"/>
      <protection locked="0"/>
    </xf>
    <xf numFmtId="0" fontId="9" fillId="0" borderId="86" xfId="0" applyFont="1" applyBorder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76" fontId="5" fillId="0" borderId="0" xfId="0" applyNumberFormat="1" applyFont="1" applyFill="1" applyAlignment="1" applyProtection="1">
      <alignment horizontal="right" vertical="center"/>
      <protection locked="0"/>
    </xf>
    <xf numFmtId="176" fontId="9" fillId="0" borderId="19" xfId="0" applyNumberFormat="1" applyFont="1" applyBorder="1" applyAlignment="1" applyProtection="1">
      <alignment horizontal="center" vertical="center" wrapText="1"/>
      <protection locked="0"/>
    </xf>
    <xf numFmtId="176" fontId="9" fillId="0" borderId="15" xfId="0" applyNumberFormat="1" applyFont="1" applyBorder="1" applyAlignment="1" applyProtection="1">
      <alignment horizontal="center" vertical="center" wrapText="1"/>
      <protection locked="0"/>
    </xf>
    <xf numFmtId="176" fontId="9" fillId="0" borderId="11" xfId="0" applyNumberFormat="1" applyFont="1" applyBorder="1" applyAlignment="1" applyProtection="1">
      <alignment horizontal="center" vertical="center" wrapText="1"/>
      <protection locked="0"/>
    </xf>
    <xf numFmtId="49" fontId="9" fillId="37" borderId="19" xfId="0" applyNumberFormat="1" applyFont="1" applyFill="1" applyBorder="1" applyAlignment="1" applyProtection="1">
      <alignment horizontal="center" vertical="center"/>
      <protection locked="0"/>
    </xf>
    <xf numFmtId="49" fontId="9" fillId="37" borderId="15" xfId="0" applyNumberFormat="1" applyFont="1" applyFill="1" applyBorder="1" applyAlignment="1" applyProtection="1">
      <alignment horizontal="center" vertical="center"/>
      <protection locked="0"/>
    </xf>
    <xf numFmtId="49" fontId="9" fillId="37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67" xfId="0" applyFont="1" applyBorder="1" applyAlignment="1" applyProtection="1">
      <alignment horizontal="distributed" vertical="center"/>
      <protection locked="0"/>
    </xf>
    <xf numFmtId="0" fontId="9" fillId="0" borderId="92" xfId="0" applyFont="1" applyBorder="1" applyAlignment="1" applyProtection="1">
      <alignment horizontal="distributed" vertical="center"/>
      <protection locked="0"/>
    </xf>
    <xf numFmtId="0" fontId="9" fillId="0" borderId="68" xfId="0" applyFont="1" applyBorder="1" applyAlignment="1" applyProtection="1">
      <alignment horizontal="distributed" vertical="center"/>
      <protection locked="0"/>
    </xf>
    <xf numFmtId="0" fontId="9" fillId="0" borderId="41" xfId="0" applyFont="1" applyBorder="1" applyAlignment="1" applyProtection="1">
      <alignment horizontal="distributed" vertical="center"/>
      <protection locked="0"/>
    </xf>
    <xf numFmtId="0" fontId="9" fillId="0" borderId="82" xfId="0" applyFont="1" applyBorder="1" applyAlignment="1" applyProtection="1">
      <alignment horizontal="distributed" vertical="center"/>
      <protection locked="0"/>
    </xf>
    <xf numFmtId="0" fontId="9" fillId="0" borderId="27" xfId="0" applyFont="1" applyBorder="1" applyAlignment="1" applyProtection="1">
      <alignment horizontal="distributed" vertical="center"/>
      <protection locked="0"/>
    </xf>
    <xf numFmtId="49" fontId="9" fillId="0" borderId="19" xfId="0" applyNumberFormat="1" applyFont="1" applyBorder="1" applyAlignment="1" applyProtection="1">
      <alignment horizontal="center" vertical="center" wrapText="1"/>
      <protection locked="0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49" fontId="9" fillId="0" borderId="11" xfId="0" applyNumberFormat="1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60" xfId="0" applyFont="1" applyBorder="1" applyAlignment="1" applyProtection="1">
      <alignment horizontal="distributed" vertical="center"/>
      <protection locked="0"/>
    </xf>
    <xf numFmtId="0" fontId="9" fillId="0" borderId="93" xfId="0" applyFont="1" applyBorder="1" applyAlignment="1" applyProtection="1">
      <alignment horizontal="distributed" vertical="center"/>
      <protection locked="0"/>
    </xf>
    <xf numFmtId="0" fontId="9" fillId="0" borderId="44" xfId="0" applyFont="1" applyBorder="1" applyAlignment="1" applyProtection="1">
      <alignment horizontal="distributed" vertical="center"/>
      <protection locked="0"/>
    </xf>
    <xf numFmtId="0" fontId="9" fillId="0" borderId="33" xfId="0" applyFont="1" applyBorder="1" applyAlignment="1" applyProtection="1">
      <alignment horizontal="center" vertical="center" justifyLastLine="1"/>
      <protection locked="0"/>
    </xf>
    <xf numFmtId="0" fontId="9" fillId="0" borderId="24" xfId="0" applyFont="1" applyBorder="1" applyAlignment="1" applyProtection="1">
      <alignment horizontal="center" vertical="center" justifyLastLine="1"/>
      <protection locked="0"/>
    </xf>
    <xf numFmtId="0" fontId="9" fillId="0" borderId="34" xfId="0" applyFont="1" applyBorder="1" applyAlignment="1" applyProtection="1">
      <alignment horizontal="center" vertical="center" justifyLastLine="1"/>
      <protection locked="0"/>
    </xf>
    <xf numFmtId="0" fontId="9" fillId="0" borderId="7" xfId="0" applyFont="1" applyBorder="1" applyAlignment="1" applyProtection="1">
      <alignment horizontal="center" vertical="center" justifyLastLine="1"/>
      <protection locked="0"/>
    </xf>
    <xf numFmtId="0" fontId="9" fillId="0" borderId="0" xfId="0" applyFont="1" applyAlignment="1" applyProtection="1">
      <alignment horizontal="center" vertical="center" justifyLastLine="1"/>
      <protection locked="0"/>
    </xf>
    <xf numFmtId="0" fontId="9" fillId="0" borderId="35" xfId="0" applyFont="1" applyBorder="1" applyAlignment="1" applyProtection="1">
      <alignment horizontal="center" vertical="center" justifyLastLine="1"/>
      <protection locked="0"/>
    </xf>
    <xf numFmtId="0" fontId="9" fillId="0" borderId="36" xfId="0" applyFont="1" applyBorder="1" applyAlignment="1" applyProtection="1">
      <alignment horizontal="center" vertical="center" justifyLastLine="1"/>
      <protection locked="0"/>
    </xf>
    <xf numFmtId="0" fontId="9" fillId="0" borderId="91" xfId="0" applyFont="1" applyBorder="1" applyAlignment="1" applyProtection="1">
      <alignment horizontal="center" vertical="center" justifyLastLine="1"/>
      <protection locked="0"/>
    </xf>
    <xf numFmtId="0" fontId="9" fillId="0" borderId="37" xfId="0" applyFont="1" applyBorder="1" applyAlignment="1" applyProtection="1">
      <alignment horizontal="center" vertical="center" justifyLastLine="1"/>
      <protection locked="0"/>
    </xf>
    <xf numFmtId="0" fontId="0" fillId="0" borderId="47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52" xfId="0" applyBorder="1" applyAlignment="1">
      <alignment horizontal="distributed" vertical="center" wrapText="1"/>
    </xf>
    <xf numFmtId="0" fontId="0" fillId="0" borderId="28" xfId="0" applyBorder="1" applyAlignment="1">
      <alignment horizontal="distributed" vertical="center" wrapText="1"/>
    </xf>
    <xf numFmtId="0" fontId="0" fillId="0" borderId="47" xfId="0" applyBorder="1" applyAlignment="1">
      <alignment horizontal="distributed" vertical="center" wrapText="1"/>
    </xf>
    <xf numFmtId="0" fontId="0" fillId="0" borderId="35" xfId="0" applyBorder="1" applyAlignment="1">
      <alignment horizontal="distributed" vertical="center" wrapText="1"/>
    </xf>
    <xf numFmtId="0" fontId="0" fillId="0" borderId="49" xfId="0" applyBorder="1" applyAlignment="1">
      <alignment horizontal="distributed" vertical="center" wrapText="1"/>
    </xf>
    <xf numFmtId="0" fontId="0" fillId="0" borderId="39" xfId="0" applyBorder="1" applyAlignment="1">
      <alignment horizontal="distributed" vertical="center" wrapText="1"/>
    </xf>
    <xf numFmtId="0" fontId="0" fillId="0" borderId="29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29" xfId="0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0" fontId="9" fillId="0" borderId="84" xfId="0" applyFont="1" applyBorder="1" applyAlignment="1" applyProtection="1">
      <alignment horizontal="distributed" vertical="center"/>
      <protection locked="0"/>
    </xf>
    <xf numFmtId="0" fontId="9" fillId="0" borderId="85" xfId="0" applyFont="1" applyBorder="1" applyAlignment="1" applyProtection="1">
      <alignment horizontal="distributed" vertical="center"/>
      <protection locked="0"/>
    </xf>
    <xf numFmtId="0" fontId="9" fillId="0" borderId="70" xfId="0" applyFont="1" applyBorder="1" applyAlignment="1" applyProtection="1">
      <alignment horizontal="center" vertical="center"/>
      <protection locked="0"/>
    </xf>
    <xf numFmtId="0" fontId="9" fillId="0" borderId="71" xfId="0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distributed" vertical="center"/>
      <protection locked="0"/>
    </xf>
    <xf numFmtId="0" fontId="9" fillId="0" borderId="14" xfId="0" applyFont="1" applyBorder="1" applyAlignment="1" applyProtection="1">
      <alignment horizontal="distributed" vertical="center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1" xfId="0" applyBorder="1" applyAlignment="1">
      <alignment horizontal="right" vertical="center"/>
    </xf>
    <xf numFmtId="0" fontId="0" fillId="0" borderId="52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176" fontId="9" fillId="0" borderId="19" xfId="0" applyNumberFormat="1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176" fontId="9" fillId="0" borderId="56" xfId="0" applyNumberFormat="1" applyFont="1" applyBorder="1" applyAlignment="1" applyProtection="1">
      <alignment horizontal="center" vertical="center"/>
      <protection locked="0"/>
    </xf>
    <xf numFmtId="176" fontId="9" fillId="0" borderId="65" xfId="0" applyNumberFormat="1" applyFont="1" applyBorder="1" applyAlignment="1" applyProtection="1">
      <alignment horizontal="center" vertical="center"/>
      <protection locked="0"/>
    </xf>
    <xf numFmtId="176" fontId="9" fillId="0" borderId="54" xfId="0" applyNumberFormat="1" applyFont="1" applyBorder="1" applyAlignment="1" applyProtection="1">
      <alignment horizontal="center" vertical="center"/>
      <protection locked="0"/>
    </xf>
    <xf numFmtId="176" fontId="9" fillId="0" borderId="66" xfId="0" applyNumberFormat="1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56" xfId="0" applyFont="1" applyBorder="1" applyAlignment="1" applyProtection="1">
      <alignment horizontal="distributed" vertical="center" justifyLastLine="1"/>
      <protection locked="0"/>
    </xf>
    <xf numFmtId="0" fontId="10" fillId="0" borderId="65" xfId="0" applyFont="1" applyBorder="1" applyProtection="1">
      <protection locked="0"/>
    </xf>
    <xf numFmtId="0" fontId="10" fillId="0" borderId="66" xfId="0" applyFont="1" applyBorder="1" applyProtection="1">
      <protection locked="0"/>
    </xf>
    <xf numFmtId="0" fontId="9" fillId="0" borderId="69" xfId="0" applyFont="1" applyBorder="1" applyAlignment="1" applyProtection="1">
      <alignment horizontal="distributed" vertical="center" justifyLastLine="1"/>
      <protection locked="0"/>
    </xf>
    <xf numFmtId="0" fontId="10" fillId="0" borderId="65" xfId="0" applyFont="1" applyBorder="1" applyAlignment="1" applyProtection="1">
      <alignment horizontal="distributed" vertical="center" justifyLastLine="1"/>
      <protection locked="0"/>
    </xf>
    <xf numFmtId="0" fontId="10" fillId="0" borderId="66" xfId="0" applyFont="1" applyBorder="1" applyAlignment="1" applyProtection="1">
      <alignment horizontal="distributed" vertical="center" justifyLastLine="1"/>
      <protection locked="0"/>
    </xf>
    <xf numFmtId="0" fontId="59" fillId="0" borderId="29" xfId="0" applyFont="1" applyBorder="1" applyAlignment="1" applyProtection="1">
      <alignment vertical="center"/>
      <protection locked="0"/>
    </xf>
    <xf numFmtId="0" fontId="59" fillId="0" borderId="17" xfId="0" applyFont="1" applyBorder="1" applyAlignment="1" applyProtection="1">
      <alignment vertical="center"/>
      <protection locked="0"/>
    </xf>
    <xf numFmtId="0" fontId="59" fillId="0" borderId="26" xfId="0" applyFont="1" applyBorder="1" applyAlignment="1" applyProtection="1">
      <alignment vertical="center"/>
      <protection locked="0"/>
    </xf>
    <xf numFmtId="0" fontId="11" fillId="0" borderId="106" xfId="0" applyFont="1" applyBorder="1" applyAlignment="1" applyProtection="1">
      <alignment horizontal="center" vertical="center"/>
      <protection locked="0"/>
    </xf>
    <xf numFmtId="0" fontId="11" fillId="0" borderId="107" xfId="0" applyFont="1" applyBorder="1" applyAlignment="1" applyProtection="1">
      <alignment horizontal="center" vertical="center"/>
      <protection locked="0"/>
    </xf>
    <xf numFmtId="0" fontId="11" fillId="0" borderId="108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09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95" xfId="0" applyFont="1" applyBorder="1" applyAlignment="1" applyProtection="1">
      <alignment horizontal="center" vertical="center"/>
      <protection locked="0"/>
    </xf>
    <xf numFmtId="0" fontId="11" fillId="0" borderId="103" xfId="0" applyFont="1" applyBorder="1" applyAlignment="1" applyProtection="1">
      <alignment horizontal="center" vertical="center"/>
      <protection locked="0"/>
    </xf>
    <xf numFmtId="176" fontId="9" fillId="0" borderId="15" xfId="0" applyNumberFormat="1" applyFont="1" applyBorder="1" applyAlignment="1" applyProtection="1">
      <alignment horizontal="center" vertical="center"/>
      <protection locked="0"/>
    </xf>
    <xf numFmtId="176" fontId="9" fillId="0" borderId="1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0" fillId="0" borderId="134" xfId="5" applyFont="1" applyBorder="1" applyAlignment="1">
      <alignment horizontal="distributed" justifyLastLine="1"/>
    </xf>
    <xf numFmtId="0" fontId="10" fillId="0" borderId="103" xfId="5" applyFont="1" applyBorder="1" applyAlignment="1">
      <alignment horizontal="distributed" justifyLastLine="1"/>
    </xf>
    <xf numFmtId="0" fontId="9" fillId="0" borderId="51" xfId="5" applyFont="1" applyBorder="1" applyAlignment="1">
      <alignment horizontal="center" vertical="center"/>
    </xf>
    <xf numFmtId="0" fontId="9" fillId="0" borderId="14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38" fontId="1" fillId="0" borderId="19" xfId="1" applyFont="1" applyFill="1" applyBorder="1" applyAlignment="1">
      <alignment horizontal="distributed" justifyLastLine="1"/>
    </xf>
    <xf numFmtId="38" fontId="1" fillId="0" borderId="22" xfId="1" applyFont="1" applyFill="1" applyBorder="1" applyAlignment="1">
      <alignment horizontal="distributed" justifyLastLine="1"/>
    </xf>
    <xf numFmtId="38" fontId="1" fillId="0" borderId="46" xfId="1" applyFont="1" applyFill="1" applyBorder="1" applyAlignment="1">
      <alignment horizontal="distributed" wrapText="1" justifyLastLine="1"/>
    </xf>
    <xf numFmtId="38" fontId="1" fillId="0" borderId="133" xfId="1" applyFont="1" applyFill="1" applyBorder="1" applyAlignment="1">
      <alignment horizontal="distributed" justifyLastLine="1"/>
    </xf>
    <xf numFmtId="38" fontId="1" fillId="0" borderId="114" xfId="1" applyFont="1" applyFill="1" applyBorder="1" applyAlignment="1">
      <alignment horizontal="distributed" justifyLastLine="1"/>
    </xf>
    <xf numFmtId="38" fontId="1" fillId="0" borderId="115" xfId="1" applyFont="1" applyFill="1" applyBorder="1" applyAlignment="1">
      <alignment horizontal="distributed" justifyLastLine="1"/>
    </xf>
    <xf numFmtId="38" fontId="0" fillId="0" borderId="19" xfId="1" applyFont="1" applyFill="1" applyBorder="1" applyAlignment="1">
      <alignment horizontal="distributed" justifyLastLine="1"/>
    </xf>
    <xf numFmtId="0" fontId="9" fillId="0" borderId="106" xfId="5" applyFont="1" applyBorder="1" applyAlignment="1">
      <alignment horizontal="distributed" vertical="center"/>
    </xf>
    <xf numFmtId="0" fontId="9" fillId="0" borderId="113" xfId="5" applyFont="1" applyBorder="1" applyAlignment="1">
      <alignment horizontal="distributed" vertical="center"/>
    </xf>
    <xf numFmtId="0" fontId="9" fillId="0" borderId="38" xfId="5" applyFont="1" applyBorder="1" applyAlignment="1">
      <alignment horizontal="distributed" vertical="center"/>
    </xf>
    <xf numFmtId="0" fontId="9" fillId="0" borderId="39" xfId="5" applyFont="1" applyBorder="1" applyAlignment="1">
      <alignment horizontal="distributed" vertical="center"/>
    </xf>
    <xf numFmtId="3" fontId="9" fillId="37" borderId="16" xfId="5" applyNumberFormat="1" applyFont="1" applyFill="1" applyBorder="1" applyAlignment="1">
      <alignment horizontal="right" vertical="center"/>
    </xf>
    <xf numFmtId="3" fontId="9" fillId="37" borderId="6" xfId="5" applyNumberFormat="1" applyFont="1" applyFill="1" applyBorder="1" applyAlignment="1">
      <alignment horizontal="right" vertical="center"/>
    </xf>
    <xf numFmtId="38" fontId="9" fillId="0" borderId="16" xfId="1" applyFont="1" applyBorder="1" applyAlignment="1">
      <alignment horizontal="right" vertical="center"/>
    </xf>
    <xf numFmtId="38" fontId="9" fillId="0" borderId="6" xfId="1" applyFont="1" applyBorder="1" applyAlignment="1">
      <alignment horizontal="right" vertical="center"/>
    </xf>
    <xf numFmtId="0" fontId="9" fillId="0" borderId="51" xfId="5" applyFont="1" applyBorder="1" applyAlignment="1">
      <alignment horizontal="distributed" vertical="center"/>
    </xf>
    <xf numFmtId="0" fontId="9" fillId="0" borderId="14" xfId="5" applyFont="1" applyBorder="1" applyAlignment="1">
      <alignment horizontal="distributed" vertical="center"/>
    </xf>
    <xf numFmtId="0" fontId="9" fillId="0" borderId="4" xfId="5" applyFont="1" applyBorder="1" applyAlignment="1">
      <alignment horizontal="distributed" vertical="center"/>
    </xf>
    <xf numFmtId="0" fontId="9" fillId="0" borderId="60" xfId="5" applyFont="1" applyBorder="1" applyAlignment="1">
      <alignment horizontal="distributed" vertical="center"/>
    </xf>
    <xf numFmtId="0" fontId="9" fillId="0" borderId="44" xfId="5" applyFont="1" applyBorder="1" applyAlignment="1">
      <alignment horizontal="distributed" vertical="center"/>
    </xf>
    <xf numFmtId="0" fontId="79" fillId="0" borderId="114" xfId="5" applyFont="1" applyBorder="1" applyAlignment="1">
      <alignment horizontal="distributed" justifyLastLine="1"/>
    </xf>
    <xf numFmtId="0" fontId="79" fillId="0" borderId="115" xfId="5" applyFont="1" applyBorder="1" applyAlignment="1">
      <alignment horizontal="distributed" justifyLastLine="1"/>
    </xf>
    <xf numFmtId="0" fontId="10" fillId="0" borderId="34" xfId="5" applyFont="1" applyBorder="1" applyAlignment="1">
      <alignment horizontal="distributed" justifyLastLine="1"/>
    </xf>
    <xf numFmtId="0" fontId="10" fillId="0" borderId="22" xfId="5" applyFont="1" applyBorder="1" applyAlignment="1">
      <alignment horizontal="distributed" justifyLastLine="1"/>
    </xf>
    <xf numFmtId="0" fontId="9" fillId="0" borderId="102" xfId="5" applyFont="1" applyBorder="1" applyAlignment="1">
      <alignment horizontal="distributed" vertical="center"/>
    </xf>
    <xf numFmtId="0" fontId="9" fillId="0" borderId="28" xfId="5" applyFont="1" applyBorder="1" applyAlignment="1">
      <alignment horizontal="distributed" vertical="center"/>
    </xf>
    <xf numFmtId="3" fontId="9" fillId="37" borderId="30" xfId="5" applyNumberFormat="1" applyFont="1" applyFill="1" applyBorder="1" applyAlignment="1">
      <alignment horizontal="right" vertical="center"/>
    </xf>
    <xf numFmtId="38" fontId="9" fillId="0" borderId="30" xfId="1" applyFont="1" applyFill="1" applyBorder="1" applyAlignment="1">
      <alignment horizontal="right" vertical="center"/>
    </xf>
    <xf numFmtId="38" fontId="9" fillId="0" borderId="6" xfId="1" applyFont="1" applyFill="1" applyBorder="1" applyAlignment="1">
      <alignment horizontal="right" vertical="center"/>
    </xf>
    <xf numFmtId="0" fontId="9" fillId="0" borderId="43" xfId="5" applyFont="1" applyBorder="1" applyAlignment="1">
      <alignment horizontal="distributed" vertical="center"/>
    </xf>
    <xf numFmtId="0" fontId="9" fillId="0" borderId="87" xfId="5" applyFont="1" applyBorder="1" applyAlignment="1">
      <alignment horizontal="distributed" vertical="center"/>
    </xf>
    <xf numFmtId="3" fontId="9" fillId="37" borderId="89" xfId="5" applyNumberFormat="1" applyFont="1" applyFill="1" applyBorder="1" applyAlignment="1">
      <alignment horizontal="right" vertical="center"/>
    </xf>
    <xf numFmtId="3" fontId="9" fillId="37" borderId="103" xfId="5" applyNumberFormat="1" applyFont="1" applyFill="1" applyBorder="1" applyAlignment="1">
      <alignment horizontal="right" vertical="center"/>
    </xf>
    <xf numFmtId="38" fontId="9" fillId="0" borderId="89" xfId="1" applyFont="1" applyBorder="1" applyAlignment="1">
      <alignment horizontal="right" vertical="center"/>
    </xf>
    <xf numFmtId="38" fontId="9" fillId="0" borderId="103" xfId="1" applyFont="1" applyBorder="1" applyAlignment="1">
      <alignment horizontal="right" vertical="center"/>
    </xf>
    <xf numFmtId="0" fontId="9" fillId="0" borderId="63" xfId="5" applyFont="1" applyBorder="1" applyAlignment="1">
      <alignment horizontal="center" vertical="center"/>
    </xf>
    <xf numFmtId="0" fontId="9" fillId="0" borderId="62" xfId="5" applyFont="1" applyBorder="1" applyAlignment="1">
      <alignment horizontal="center" vertical="center"/>
    </xf>
    <xf numFmtId="0" fontId="9" fillId="0" borderId="33" xfId="5" applyFont="1" applyBorder="1" applyAlignment="1">
      <alignment horizontal="center" vertical="center"/>
    </xf>
    <xf numFmtId="0" fontId="9" fillId="0" borderId="34" xfId="5" applyFont="1" applyBorder="1" applyAlignment="1">
      <alignment horizontal="center" vertical="center"/>
    </xf>
    <xf numFmtId="0" fontId="9" fillId="0" borderId="110" xfId="5" applyFont="1" applyBorder="1" applyAlignment="1">
      <alignment horizontal="distributed" vertical="center"/>
    </xf>
  </cellXfs>
  <cellStyles count="183">
    <cellStyle name="20% - アクセント 1 2" xfId="7" xr:uid="{00000000-0005-0000-0000-000000000000}"/>
    <cellStyle name="20% - アクセント 1 2 2" xfId="93" xr:uid="{00000000-0005-0000-0000-000001000000}"/>
    <cellStyle name="20% - アクセント 1 3" xfId="8" xr:uid="{00000000-0005-0000-0000-000002000000}"/>
    <cellStyle name="20% - アクセント 1 3 2" xfId="94" xr:uid="{00000000-0005-0000-0000-000003000000}"/>
    <cellStyle name="20% - アクセント 2 2" xfId="9" xr:uid="{00000000-0005-0000-0000-000004000000}"/>
    <cellStyle name="20% - アクセント 2 2 2" xfId="95" xr:uid="{00000000-0005-0000-0000-000005000000}"/>
    <cellStyle name="20% - アクセント 2 3" xfId="10" xr:uid="{00000000-0005-0000-0000-000006000000}"/>
    <cellStyle name="20% - アクセント 2 3 2" xfId="96" xr:uid="{00000000-0005-0000-0000-000007000000}"/>
    <cellStyle name="20% - アクセント 3 2" xfId="11" xr:uid="{00000000-0005-0000-0000-000008000000}"/>
    <cellStyle name="20% - アクセント 3 2 2" xfId="97" xr:uid="{00000000-0005-0000-0000-000009000000}"/>
    <cellStyle name="20% - アクセント 3 3" xfId="12" xr:uid="{00000000-0005-0000-0000-00000A000000}"/>
    <cellStyle name="20% - アクセント 3 3 2" xfId="98" xr:uid="{00000000-0005-0000-0000-00000B000000}"/>
    <cellStyle name="20% - アクセント 4 2" xfId="13" xr:uid="{00000000-0005-0000-0000-00000C000000}"/>
    <cellStyle name="20% - アクセント 4 2 2" xfId="99" xr:uid="{00000000-0005-0000-0000-00000D000000}"/>
    <cellStyle name="20% - アクセント 4 3" xfId="14" xr:uid="{00000000-0005-0000-0000-00000E000000}"/>
    <cellStyle name="20% - アクセント 4 3 2" xfId="100" xr:uid="{00000000-0005-0000-0000-00000F000000}"/>
    <cellStyle name="20% - アクセント 5 2" xfId="15" xr:uid="{00000000-0005-0000-0000-000010000000}"/>
    <cellStyle name="20% - アクセント 5 2 2" xfId="101" xr:uid="{00000000-0005-0000-0000-000011000000}"/>
    <cellStyle name="20% - アクセント 5 3" xfId="16" xr:uid="{00000000-0005-0000-0000-000012000000}"/>
    <cellStyle name="20% - アクセント 5 3 2" xfId="102" xr:uid="{00000000-0005-0000-0000-000013000000}"/>
    <cellStyle name="20% - アクセント 6 2" xfId="17" xr:uid="{00000000-0005-0000-0000-000014000000}"/>
    <cellStyle name="20% - アクセント 6 2 2" xfId="103" xr:uid="{00000000-0005-0000-0000-000015000000}"/>
    <cellStyle name="20% - アクセント 6 3" xfId="18" xr:uid="{00000000-0005-0000-0000-000016000000}"/>
    <cellStyle name="20% - アクセント 6 3 2" xfId="104" xr:uid="{00000000-0005-0000-0000-000017000000}"/>
    <cellStyle name="40% - アクセント 1 2" xfId="19" xr:uid="{00000000-0005-0000-0000-000018000000}"/>
    <cellStyle name="40% - アクセント 1 2 2" xfId="105" xr:uid="{00000000-0005-0000-0000-000019000000}"/>
    <cellStyle name="40% - アクセント 1 3" xfId="20" xr:uid="{00000000-0005-0000-0000-00001A000000}"/>
    <cellStyle name="40% - アクセント 1 3 2" xfId="106" xr:uid="{00000000-0005-0000-0000-00001B000000}"/>
    <cellStyle name="40% - アクセント 2 2" xfId="21" xr:uid="{00000000-0005-0000-0000-00001C000000}"/>
    <cellStyle name="40% - アクセント 2 2 2" xfId="107" xr:uid="{00000000-0005-0000-0000-00001D000000}"/>
    <cellStyle name="40% - アクセント 2 3" xfId="22" xr:uid="{00000000-0005-0000-0000-00001E000000}"/>
    <cellStyle name="40% - アクセント 2 3 2" xfId="108" xr:uid="{00000000-0005-0000-0000-00001F000000}"/>
    <cellStyle name="40% - アクセント 3 2" xfId="23" xr:uid="{00000000-0005-0000-0000-000020000000}"/>
    <cellStyle name="40% - アクセント 3 2 2" xfId="109" xr:uid="{00000000-0005-0000-0000-000021000000}"/>
    <cellStyle name="40% - アクセント 3 3" xfId="24" xr:uid="{00000000-0005-0000-0000-000022000000}"/>
    <cellStyle name="40% - アクセント 3 3 2" xfId="110" xr:uid="{00000000-0005-0000-0000-000023000000}"/>
    <cellStyle name="40% - アクセント 4 2" xfId="25" xr:uid="{00000000-0005-0000-0000-000024000000}"/>
    <cellStyle name="40% - アクセント 4 2 2" xfId="111" xr:uid="{00000000-0005-0000-0000-000025000000}"/>
    <cellStyle name="40% - アクセント 4 3" xfId="26" xr:uid="{00000000-0005-0000-0000-000026000000}"/>
    <cellStyle name="40% - アクセント 4 3 2" xfId="112" xr:uid="{00000000-0005-0000-0000-000027000000}"/>
    <cellStyle name="40% - アクセント 5 2" xfId="27" xr:uid="{00000000-0005-0000-0000-000028000000}"/>
    <cellStyle name="40% - アクセント 5 2 2" xfId="113" xr:uid="{00000000-0005-0000-0000-000029000000}"/>
    <cellStyle name="40% - アクセント 5 3" xfId="28" xr:uid="{00000000-0005-0000-0000-00002A000000}"/>
    <cellStyle name="40% - アクセント 5 3 2" xfId="114" xr:uid="{00000000-0005-0000-0000-00002B000000}"/>
    <cellStyle name="40% - アクセント 6 2" xfId="29" xr:uid="{00000000-0005-0000-0000-00002C000000}"/>
    <cellStyle name="40% - アクセント 6 2 2" xfId="115" xr:uid="{00000000-0005-0000-0000-00002D000000}"/>
    <cellStyle name="40% - アクセント 6 3" xfId="30" xr:uid="{00000000-0005-0000-0000-00002E000000}"/>
    <cellStyle name="40% - アクセント 6 3 2" xfId="116" xr:uid="{00000000-0005-0000-0000-00002F000000}"/>
    <cellStyle name="60% - アクセント 1 2" xfId="31" xr:uid="{00000000-0005-0000-0000-000030000000}"/>
    <cellStyle name="60% - アクセント 1 2 2" xfId="117" xr:uid="{00000000-0005-0000-0000-000031000000}"/>
    <cellStyle name="60% - アクセント 1 3" xfId="32" xr:uid="{00000000-0005-0000-0000-000032000000}"/>
    <cellStyle name="60% - アクセント 1 3 2" xfId="118" xr:uid="{00000000-0005-0000-0000-000033000000}"/>
    <cellStyle name="60% - アクセント 2 2" xfId="33" xr:uid="{00000000-0005-0000-0000-000034000000}"/>
    <cellStyle name="60% - アクセント 2 2 2" xfId="119" xr:uid="{00000000-0005-0000-0000-000035000000}"/>
    <cellStyle name="60% - アクセント 2 3" xfId="34" xr:uid="{00000000-0005-0000-0000-000036000000}"/>
    <cellStyle name="60% - アクセント 2 3 2" xfId="120" xr:uid="{00000000-0005-0000-0000-000037000000}"/>
    <cellStyle name="60% - アクセント 3 2" xfId="35" xr:uid="{00000000-0005-0000-0000-000038000000}"/>
    <cellStyle name="60% - アクセント 3 2 2" xfId="121" xr:uid="{00000000-0005-0000-0000-000039000000}"/>
    <cellStyle name="60% - アクセント 3 3" xfId="36" xr:uid="{00000000-0005-0000-0000-00003A000000}"/>
    <cellStyle name="60% - アクセント 3 3 2" xfId="122" xr:uid="{00000000-0005-0000-0000-00003B000000}"/>
    <cellStyle name="60% - アクセント 4 2" xfId="37" xr:uid="{00000000-0005-0000-0000-00003C000000}"/>
    <cellStyle name="60% - アクセント 4 2 2" xfId="123" xr:uid="{00000000-0005-0000-0000-00003D000000}"/>
    <cellStyle name="60% - アクセント 4 3" xfId="38" xr:uid="{00000000-0005-0000-0000-00003E000000}"/>
    <cellStyle name="60% - アクセント 4 3 2" xfId="124" xr:uid="{00000000-0005-0000-0000-00003F000000}"/>
    <cellStyle name="60% - アクセント 5 2" xfId="39" xr:uid="{00000000-0005-0000-0000-000040000000}"/>
    <cellStyle name="60% - アクセント 5 2 2" xfId="125" xr:uid="{00000000-0005-0000-0000-000041000000}"/>
    <cellStyle name="60% - アクセント 5 3" xfId="40" xr:uid="{00000000-0005-0000-0000-000042000000}"/>
    <cellStyle name="60% - アクセント 5 3 2" xfId="126" xr:uid="{00000000-0005-0000-0000-000043000000}"/>
    <cellStyle name="60% - アクセント 6 2" xfId="41" xr:uid="{00000000-0005-0000-0000-000044000000}"/>
    <cellStyle name="60% - アクセント 6 2 2" xfId="127" xr:uid="{00000000-0005-0000-0000-000045000000}"/>
    <cellStyle name="60% - アクセント 6 3" xfId="42" xr:uid="{00000000-0005-0000-0000-000046000000}"/>
    <cellStyle name="60% - アクセント 6 3 2" xfId="128" xr:uid="{00000000-0005-0000-0000-000047000000}"/>
    <cellStyle name="アクセント 1 2" xfId="43" xr:uid="{00000000-0005-0000-0000-000048000000}"/>
    <cellStyle name="アクセント 1 2 2" xfId="129" xr:uid="{00000000-0005-0000-0000-000049000000}"/>
    <cellStyle name="アクセント 1 3" xfId="44" xr:uid="{00000000-0005-0000-0000-00004A000000}"/>
    <cellStyle name="アクセント 1 3 2" xfId="130" xr:uid="{00000000-0005-0000-0000-00004B000000}"/>
    <cellStyle name="アクセント 2 2" xfId="45" xr:uid="{00000000-0005-0000-0000-00004C000000}"/>
    <cellStyle name="アクセント 2 2 2" xfId="131" xr:uid="{00000000-0005-0000-0000-00004D000000}"/>
    <cellStyle name="アクセント 2 3" xfId="46" xr:uid="{00000000-0005-0000-0000-00004E000000}"/>
    <cellStyle name="アクセント 2 3 2" xfId="132" xr:uid="{00000000-0005-0000-0000-00004F000000}"/>
    <cellStyle name="アクセント 3 2" xfId="47" xr:uid="{00000000-0005-0000-0000-000050000000}"/>
    <cellStyle name="アクセント 3 2 2" xfId="133" xr:uid="{00000000-0005-0000-0000-000051000000}"/>
    <cellStyle name="アクセント 3 3" xfId="48" xr:uid="{00000000-0005-0000-0000-000052000000}"/>
    <cellStyle name="アクセント 3 3 2" xfId="134" xr:uid="{00000000-0005-0000-0000-000053000000}"/>
    <cellStyle name="アクセント 4 2" xfId="49" xr:uid="{00000000-0005-0000-0000-000054000000}"/>
    <cellStyle name="アクセント 4 2 2" xfId="135" xr:uid="{00000000-0005-0000-0000-000055000000}"/>
    <cellStyle name="アクセント 4 3" xfId="50" xr:uid="{00000000-0005-0000-0000-000056000000}"/>
    <cellStyle name="アクセント 4 3 2" xfId="136" xr:uid="{00000000-0005-0000-0000-000057000000}"/>
    <cellStyle name="アクセント 5 2" xfId="51" xr:uid="{00000000-0005-0000-0000-000058000000}"/>
    <cellStyle name="アクセント 5 2 2" xfId="137" xr:uid="{00000000-0005-0000-0000-000059000000}"/>
    <cellStyle name="アクセント 5 3" xfId="52" xr:uid="{00000000-0005-0000-0000-00005A000000}"/>
    <cellStyle name="アクセント 5 3 2" xfId="138" xr:uid="{00000000-0005-0000-0000-00005B000000}"/>
    <cellStyle name="アクセント 6 2" xfId="53" xr:uid="{00000000-0005-0000-0000-00005C000000}"/>
    <cellStyle name="アクセント 6 2 2" xfId="139" xr:uid="{00000000-0005-0000-0000-00005D000000}"/>
    <cellStyle name="アクセント 6 3" xfId="54" xr:uid="{00000000-0005-0000-0000-00005E000000}"/>
    <cellStyle name="アクセント 6 3 2" xfId="140" xr:uid="{00000000-0005-0000-0000-00005F000000}"/>
    <cellStyle name="タイトル 2" xfId="55" xr:uid="{00000000-0005-0000-0000-000060000000}"/>
    <cellStyle name="タイトル 3" xfId="56" xr:uid="{00000000-0005-0000-0000-000061000000}"/>
    <cellStyle name="チェック セル 2" xfId="57" xr:uid="{00000000-0005-0000-0000-000062000000}"/>
    <cellStyle name="チェック セル 2 2" xfId="142" xr:uid="{00000000-0005-0000-0000-000063000000}"/>
    <cellStyle name="チェック セル 3" xfId="58" xr:uid="{00000000-0005-0000-0000-000064000000}"/>
    <cellStyle name="チェック セル 3 2" xfId="143" xr:uid="{00000000-0005-0000-0000-000065000000}"/>
    <cellStyle name="どちらでもない 2" xfId="59" xr:uid="{00000000-0005-0000-0000-000066000000}"/>
    <cellStyle name="どちらでもない 2 2" xfId="144" xr:uid="{00000000-0005-0000-0000-000067000000}"/>
    <cellStyle name="どちらでもない 3" xfId="60" xr:uid="{00000000-0005-0000-0000-000068000000}"/>
    <cellStyle name="どちらでもない 3 2" xfId="145" xr:uid="{00000000-0005-0000-0000-000069000000}"/>
    <cellStyle name="パーセント 2" xfId="61" xr:uid="{00000000-0005-0000-0000-00006A000000}"/>
    <cellStyle name="メモ 2" xfId="62" xr:uid="{00000000-0005-0000-0000-00006B000000}"/>
    <cellStyle name="メモ 2 2" xfId="146" xr:uid="{00000000-0005-0000-0000-00006C000000}"/>
    <cellStyle name="メモ 3" xfId="63" xr:uid="{00000000-0005-0000-0000-00006D000000}"/>
    <cellStyle name="メモ 3 2" xfId="147" xr:uid="{00000000-0005-0000-0000-00006E000000}"/>
    <cellStyle name="リンク セル 2" xfId="64" xr:uid="{00000000-0005-0000-0000-00006F000000}"/>
    <cellStyle name="リンク セル 2 2" xfId="148" xr:uid="{00000000-0005-0000-0000-000070000000}"/>
    <cellStyle name="リンク セル 3" xfId="65" xr:uid="{00000000-0005-0000-0000-000071000000}"/>
    <cellStyle name="リンク セル 3 2" xfId="149" xr:uid="{00000000-0005-0000-0000-000072000000}"/>
    <cellStyle name="悪い 2" xfId="66" xr:uid="{00000000-0005-0000-0000-000073000000}"/>
    <cellStyle name="悪い 2 2" xfId="150" xr:uid="{00000000-0005-0000-0000-000074000000}"/>
    <cellStyle name="悪い 3" xfId="67" xr:uid="{00000000-0005-0000-0000-000075000000}"/>
    <cellStyle name="悪い 3 2" xfId="151" xr:uid="{00000000-0005-0000-0000-000076000000}"/>
    <cellStyle name="計算 2" xfId="68" xr:uid="{00000000-0005-0000-0000-000077000000}"/>
    <cellStyle name="計算 2 2" xfId="152" xr:uid="{00000000-0005-0000-0000-000078000000}"/>
    <cellStyle name="計算 3" xfId="69" xr:uid="{00000000-0005-0000-0000-000079000000}"/>
    <cellStyle name="計算 3 2" xfId="153" xr:uid="{00000000-0005-0000-0000-00007A000000}"/>
    <cellStyle name="警告文 2" xfId="70" xr:uid="{00000000-0005-0000-0000-00007B000000}"/>
    <cellStyle name="警告文 2 2" xfId="154" xr:uid="{00000000-0005-0000-0000-00007C000000}"/>
    <cellStyle name="警告文 3" xfId="71" xr:uid="{00000000-0005-0000-0000-00007D000000}"/>
    <cellStyle name="警告文 3 2" xfId="155" xr:uid="{00000000-0005-0000-0000-00007E000000}"/>
    <cellStyle name="桁区切り" xfId="1" builtinId="6"/>
    <cellStyle name="桁区切り 2" xfId="181" xr:uid="{00000000-0005-0000-0000-000080000000}"/>
    <cellStyle name="桁区切り 3" xfId="179" xr:uid="{00000000-0005-0000-0000-000081000000}"/>
    <cellStyle name="見出し 1 2" xfId="72" xr:uid="{00000000-0005-0000-0000-000082000000}"/>
    <cellStyle name="見出し 1 2 2" xfId="156" xr:uid="{00000000-0005-0000-0000-000083000000}"/>
    <cellStyle name="見出し 1 3" xfId="73" xr:uid="{00000000-0005-0000-0000-000084000000}"/>
    <cellStyle name="見出し 1 3 2" xfId="157" xr:uid="{00000000-0005-0000-0000-000085000000}"/>
    <cellStyle name="見出し 2 2" xfId="74" xr:uid="{00000000-0005-0000-0000-000086000000}"/>
    <cellStyle name="見出し 2 2 2" xfId="158" xr:uid="{00000000-0005-0000-0000-000087000000}"/>
    <cellStyle name="見出し 2 3" xfId="75" xr:uid="{00000000-0005-0000-0000-000088000000}"/>
    <cellStyle name="見出し 2 3 2" xfId="159" xr:uid="{00000000-0005-0000-0000-000089000000}"/>
    <cellStyle name="見出し 3 2" xfId="76" xr:uid="{00000000-0005-0000-0000-00008A000000}"/>
    <cellStyle name="見出し 3 2 2" xfId="160" xr:uid="{00000000-0005-0000-0000-00008B000000}"/>
    <cellStyle name="見出し 3 3" xfId="77" xr:uid="{00000000-0005-0000-0000-00008C000000}"/>
    <cellStyle name="見出し 3 3 2" xfId="161" xr:uid="{00000000-0005-0000-0000-00008D000000}"/>
    <cellStyle name="見出し 4 2" xfId="78" xr:uid="{00000000-0005-0000-0000-00008E000000}"/>
    <cellStyle name="見出し 4 2 2" xfId="162" xr:uid="{00000000-0005-0000-0000-00008F000000}"/>
    <cellStyle name="見出し 4 3" xfId="79" xr:uid="{00000000-0005-0000-0000-000090000000}"/>
    <cellStyle name="見出し 4 3 2" xfId="163" xr:uid="{00000000-0005-0000-0000-000091000000}"/>
    <cellStyle name="集計 2" xfId="80" xr:uid="{00000000-0005-0000-0000-000092000000}"/>
    <cellStyle name="集計 2 2" xfId="164" xr:uid="{00000000-0005-0000-0000-000093000000}"/>
    <cellStyle name="集計 3" xfId="81" xr:uid="{00000000-0005-0000-0000-000094000000}"/>
    <cellStyle name="集計 3 2" xfId="165" xr:uid="{00000000-0005-0000-0000-000095000000}"/>
    <cellStyle name="出力 2" xfId="82" xr:uid="{00000000-0005-0000-0000-000096000000}"/>
    <cellStyle name="出力 2 2" xfId="166" xr:uid="{00000000-0005-0000-0000-000097000000}"/>
    <cellStyle name="出力 3" xfId="83" xr:uid="{00000000-0005-0000-0000-000098000000}"/>
    <cellStyle name="出力 3 2" xfId="167" xr:uid="{00000000-0005-0000-0000-000099000000}"/>
    <cellStyle name="説明文 2" xfId="84" xr:uid="{00000000-0005-0000-0000-00009A000000}"/>
    <cellStyle name="説明文 2 2" xfId="168" xr:uid="{00000000-0005-0000-0000-00009B000000}"/>
    <cellStyle name="説明文 3" xfId="85" xr:uid="{00000000-0005-0000-0000-00009C000000}"/>
    <cellStyle name="説明文 3 2" xfId="169" xr:uid="{00000000-0005-0000-0000-00009D000000}"/>
    <cellStyle name="入力 2" xfId="86" xr:uid="{00000000-0005-0000-0000-00009E000000}"/>
    <cellStyle name="入力 2 2" xfId="170" xr:uid="{00000000-0005-0000-0000-00009F000000}"/>
    <cellStyle name="入力 3" xfId="87" xr:uid="{00000000-0005-0000-0000-0000A0000000}"/>
    <cellStyle name="入力 3 2" xfId="171" xr:uid="{00000000-0005-0000-0000-0000A1000000}"/>
    <cellStyle name="標準" xfId="0" builtinId="0"/>
    <cellStyle name="標準 2" xfId="2" xr:uid="{00000000-0005-0000-0000-0000A3000000}"/>
    <cellStyle name="標準 2 2" xfId="6" xr:uid="{00000000-0005-0000-0000-0000A4000000}"/>
    <cellStyle name="標準 2 3" xfId="88" xr:uid="{00000000-0005-0000-0000-0000A5000000}"/>
    <cellStyle name="標準 2 4" xfId="172" xr:uid="{00000000-0005-0000-0000-0000A6000000}"/>
    <cellStyle name="標準 2 5" xfId="178" xr:uid="{00000000-0005-0000-0000-0000A7000000}"/>
    <cellStyle name="標準 3" xfId="3" xr:uid="{00000000-0005-0000-0000-0000A8000000}"/>
    <cellStyle name="標準 3 2" xfId="89" xr:uid="{00000000-0005-0000-0000-0000A9000000}"/>
    <cellStyle name="標準 3 2 2" xfId="180" xr:uid="{00000000-0005-0000-0000-0000AA000000}"/>
    <cellStyle name="標準 3 3" xfId="173" xr:uid="{00000000-0005-0000-0000-0000AB000000}"/>
    <cellStyle name="標準 4" xfId="4" xr:uid="{00000000-0005-0000-0000-0000AC000000}"/>
    <cellStyle name="標準 5" xfId="92" xr:uid="{00000000-0005-0000-0000-0000AD000000}"/>
    <cellStyle name="標準 6" xfId="141" xr:uid="{00000000-0005-0000-0000-0000AE000000}"/>
    <cellStyle name="標準 7" xfId="176" xr:uid="{00000000-0005-0000-0000-0000AF000000}"/>
    <cellStyle name="標準 8" xfId="177" xr:uid="{00000000-0005-0000-0000-0000B0000000}"/>
    <cellStyle name="標準 9" xfId="182" xr:uid="{81CFBAEC-B06B-4D54-A891-C03379984D74}"/>
    <cellStyle name="標準_地方債" xfId="5" xr:uid="{00000000-0005-0000-0000-0000B1000000}"/>
    <cellStyle name="良い 2" xfId="90" xr:uid="{00000000-0005-0000-0000-0000B2000000}"/>
    <cellStyle name="良い 2 2" xfId="174" xr:uid="{00000000-0005-0000-0000-0000B3000000}"/>
    <cellStyle name="良い 3" xfId="91" xr:uid="{00000000-0005-0000-0000-0000B4000000}"/>
    <cellStyle name="良い 3 2" xfId="175" xr:uid="{00000000-0005-0000-0000-0000B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11</xdr:row>
      <xdr:rowOff>161925</xdr:rowOff>
    </xdr:from>
    <xdr:to>
      <xdr:col>8</xdr:col>
      <xdr:colOff>76200</xdr:colOff>
      <xdr:row>12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E3F7A1B-0B6D-4E0D-8B21-D4225508DA7C}"/>
            </a:ext>
          </a:extLst>
        </xdr:cNvPr>
        <xdr:cNvSpPr txBox="1">
          <a:spLocks noChangeArrowheads="1"/>
        </xdr:cNvSpPr>
      </xdr:nvSpPr>
      <xdr:spPr bwMode="auto">
        <a:xfrm>
          <a:off x="7077075" y="2209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11</xdr:row>
      <xdr:rowOff>161925</xdr:rowOff>
    </xdr:from>
    <xdr:to>
      <xdr:col>8</xdr:col>
      <xdr:colOff>76200</xdr:colOff>
      <xdr:row>12</xdr:row>
      <xdr:rowOff>123825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4E186E8-829B-485C-8ECB-F8D368A1DFAC}"/>
            </a:ext>
          </a:extLst>
        </xdr:cNvPr>
        <xdr:cNvSpPr txBox="1">
          <a:spLocks noChangeArrowheads="1"/>
        </xdr:cNvSpPr>
      </xdr:nvSpPr>
      <xdr:spPr bwMode="auto">
        <a:xfrm>
          <a:off x="7077075" y="2209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133351</xdr:colOff>
      <xdr:row>6</xdr:row>
      <xdr:rowOff>266701</xdr:rowOff>
    </xdr:from>
    <xdr:to>
      <xdr:col>6</xdr:col>
      <xdr:colOff>657225</xdr:colOff>
      <xdr:row>35</xdr:row>
      <xdr:rowOff>0</xdr:rowOff>
    </xdr:to>
    <xdr:sp macro="" textlink="">
      <xdr:nvSpPr>
        <xdr:cNvPr id="2" name="上カーブ矢印 2">
          <a:extLst>
            <a:ext uri="{FF2B5EF4-FFF2-40B4-BE49-F238E27FC236}">
              <a16:creationId xmlns:a16="http://schemas.microsoft.com/office/drawing/2014/main" id="{83D0ED24-10DA-4C90-82DB-DDC1656268E4}"/>
            </a:ext>
          </a:extLst>
        </xdr:cNvPr>
        <xdr:cNvSpPr/>
      </xdr:nvSpPr>
      <xdr:spPr bwMode="auto">
        <a:xfrm rot="16200000">
          <a:off x="6505576" y="2000251"/>
          <a:ext cx="1647824" cy="523874"/>
        </a:xfrm>
        <a:prstGeom prst="curvedUp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11</xdr:row>
      <xdr:rowOff>161925</xdr:rowOff>
    </xdr:from>
    <xdr:ext cx="76200" cy="210378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E317CE7-2A95-4011-A910-A8B9880AFF50}"/>
            </a:ext>
          </a:extLst>
        </xdr:cNvPr>
        <xdr:cNvSpPr txBox="1">
          <a:spLocks noChangeArrowheads="1"/>
        </xdr:cNvSpPr>
      </xdr:nvSpPr>
      <xdr:spPr bwMode="auto">
        <a:xfrm>
          <a:off x="5810250" y="2209800"/>
          <a:ext cx="76200" cy="210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11</xdr:row>
      <xdr:rowOff>161925</xdr:rowOff>
    </xdr:from>
    <xdr:ext cx="76200" cy="210378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E6BE5FC-86BC-417B-834A-EA0DCE801F41}"/>
            </a:ext>
          </a:extLst>
        </xdr:cNvPr>
        <xdr:cNvSpPr txBox="1">
          <a:spLocks noChangeArrowheads="1"/>
        </xdr:cNvSpPr>
      </xdr:nvSpPr>
      <xdr:spPr bwMode="auto">
        <a:xfrm>
          <a:off x="5810250" y="2209800"/>
          <a:ext cx="76200" cy="210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11</xdr:row>
      <xdr:rowOff>161925</xdr:rowOff>
    </xdr:from>
    <xdr:ext cx="76200" cy="210378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3E9E55C-4FDB-4422-8B16-0FC4860946F7}"/>
            </a:ext>
          </a:extLst>
        </xdr:cNvPr>
        <xdr:cNvSpPr txBox="1">
          <a:spLocks noChangeArrowheads="1"/>
        </xdr:cNvSpPr>
      </xdr:nvSpPr>
      <xdr:spPr bwMode="auto">
        <a:xfrm>
          <a:off x="7123043" y="2216012"/>
          <a:ext cx="76200" cy="210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11</xdr:row>
      <xdr:rowOff>161925</xdr:rowOff>
    </xdr:from>
    <xdr:ext cx="76200" cy="210378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5DDA974F-7396-4FB9-9265-F55CB75D6AA9}"/>
            </a:ext>
          </a:extLst>
        </xdr:cNvPr>
        <xdr:cNvSpPr txBox="1">
          <a:spLocks noChangeArrowheads="1"/>
        </xdr:cNvSpPr>
      </xdr:nvSpPr>
      <xdr:spPr bwMode="auto">
        <a:xfrm>
          <a:off x="7123043" y="2216012"/>
          <a:ext cx="76200" cy="210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EDCAF-25B2-4197-9A96-C000B65F674B}">
  <sheetPr>
    <tabColor theme="8" tint="0.59999389629810485"/>
    <pageSetUpPr fitToPage="1"/>
  </sheetPr>
  <dimension ref="B1:J33"/>
  <sheetViews>
    <sheetView view="pageBreakPreview" zoomScaleNormal="100" zoomScaleSheetLayoutView="100" workbookViewId="0">
      <selection activeCell="E18" sqref="E18"/>
    </sheetView>
  </sheetViews>
  <sheetFormatPr defaultRowHeight="13.5"/>
  <cols>
    <col min="1" max="1" width="15.625" style="1" customWidth="1"/>
    <col min="2" max="2" width="24.625" style="1" customWidth="1"/>
    <col min="3" max="3" width="25.625" style="1" customWidth="1"/>
    <col min="4" max="4" width="20.625" style="1" customWidth="1"/>
    <col min="5" max="5" width="12.625" style="1" customWidth="1"/>
    <col min="6" max="6" width="4" style="1" customWidth="1"/>
    <col min="7" max="7" width="12.625" style="1" customWidth="1"/>
    <col min="8" max="9" width="10.625" style="1" customWidth="1"/>
    <col min="10" max="16384" width="9" style="1"/>
  </cols>
  <sheetData>
    <row r="1" spans="2:7" ht="24.95" customHeight="1"/>
    <row r="2" spans="2:7" ht="24.95" customHeight="1"/>
    <row r="3" spans="2:7" ht="24.95" customHeight="1"/>
    <row r="4" spans="2:7" s="2" customFormat="1" ht="24.95" customHeight="1">
      <c r="C4" s="506" t="s">
        <v>109</v>
      </c>
      <c r="D4" s="507"/>
    </row>
    <row r="5" spans="2:7" s="2" customFormat="1" ht="24.95" customHeight="1"/>
    <row r="6" spans="2:7" ht="24.95" customHeight="1"/>
    <row r="7" spans="2:7" ht="24.95" customHeight="1"/>
    <row r="8" spans="2:7" s="3" customFormat="1" ht="24.95" customHeight="1">
      <c r="B8" s="505" t="s">
        <v>24</v>
      </c>
      <c r="C8" s="505"/>
      <c r="D8" s="505"/>
      <c r="E8" s="505"/>
      <c r="F8" s="505"/>
      <c r="G8" s="505"/>
    </row>
    <row r="9" spans="2:7" s="3" customFormat="1" ht="24.95" customHeight="1"/>
    <row r="10" spans="2:7" s="3" customFormat="1" ht="24.95" customHeight="1">
      <c r="B10" s="505" t="s">
        <v>289</v>
      </c>
      <c r="C10" s="505"/>
      <c r="D10" s="505"/>
      <c r="E10" s="505"/>
      <c r="F10" s="505"/>
      <c r="G10" s="508"/>
    </row>
    <row r="11" spans="2:7" s="3" customFormat="1" ht="24.95" customHeight="1"/>
    <row r="12" spans="2:7" s="3" customFormat="1" ht="24.95" customHeight="1">
      <c r="B12" s="505" t="s">
        <v>28</v>
      </c>
      <c r="C12" s="505"/>
    </row>
    <row r="13" spans="2:7" s="3" customFormat="1" ht="24.95" customHeight="1"/>
    <row r="14" spans="2:7" s="3" customFormat="1" ht="24.95" customHeight="1"/>
    <row r="15" spans="2:7" s="3" customFormat="1" ht="24.95" customHeight="1"/>
    <row r="16" spans="2:7" s="3" customFormat="1" ht="24.95" customHeight="1"/>
    <row r="17" spans="5:10" s="3" customFormat="1" ht="24.95" customHeight="1">
      <c r="E17" s="509" t="s">
        <v>341</v>
      </c>
      <c r="F17" s="509"/>
      <c r="G17" s="505"/>
      <c r="H17" s="164"/>
    </row>
    <row r="18" spans="5:10" s="3" customFormat="1" ht="24.95" customHeight="1">
      <c r="E18" s="164"/>
      <c r="F18" s="164"/>
      <c r="G18" s="164"/>
      <c r="H18" s="164"/>
    </row>
    <row r="19" spans="5:10" s="3" customFormat="1" ht="24.95" customHeight="1">
      <c r="E19" s="164"/>
      <c r="F19" s="164"/>
      <c r="G19" s="164"/>
      <c r="H19" s="164"/>
    </row>
    <row r="20" spans="5:10" s="3" customFormat="1" ht="24.95" customHeight="1">
      <c r="E20" s="163" t="s">
        <v>25</v>
      </c>
      <c r="F20" s="163"/>
      <c r="G20" s="505" t="s">
        <v>288</v>
      </c>
      <c r="H20" s="505"/>
    </row>
    <row r="21" spans="5:10" ht="24.95" customHeight="1"/>
    <row r="30" spans="5:10">
      <c r="I30" s="4"/>
      <c r="J30" s="4"/>
    </row>
    <row r="31" spans="5:10">
      <c r="I31" s="4"/>
      <c r="J31" s="4"/>
    </row>
    <row r="32" spans="5:10">
      <c r="I32" s="4"/>
      <c r="J32" s="4"/>
    </row>
    <row r="33" spans="9:10">
      <c r="I33" s="4"/>
      <c r="J33" s="4"/>
    </row>
  </sheetData>
  <mergeCells count="6">
    <mergeCell ref="G20:H20"/>
    <mergeCell ref="C4:D4"/>
    <mergeCell ref="B8:G8"/>
    <mergeCell ref="B10:G10"/>
    <mergeCell ref="B12:C12"/>
    <mergeCell ref="E17:G17"/>
  </mergeCells>
  <phoneticPr fontId="2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9049-2D39-43B1-9346-D38AA36C25DD}">
  <sheetPr>
    <tabColor theme="8" tint="0.59999389629810485"/>
    <pageSetUpPr fitToPage="1"/>
  </sheetPr>
  <dimension ref="A2:Z39"/>
  <sheetViews>
    <sheetView view="pageBreakPreview" zoomScaleNormal="100" zoomScaleSheetLayoutView="100" workbookViewId="0">
      <selection activeCell="D31" sqref="D31"/>
    </sheetView>
  </sheetViews>
  <sheetFormatPr defaultRowHeight="13.5"/>
  <cols>
    <col min="1" max="1" width="3.625" style="1" customWidth="1"/>
    <col min="2" max="2" width="2.625" style="1" customWidth="1"/>
    <col min="3" max="3" width="24.75" style="1" customWidth="1"/>
    <col min="4" max="4" width="16.625" style="36" customWidth="1"/>
    <col min="5" max="5" width="17.25" style="36" hidden="1" customWidth="1"/>
    <col min="6" max="6" width="16.625" style="36" customWidth="1"/>
    <col min="7" max="7" width="10.125" style="36" hidden="1" customWidth="1"/>
    <col min="8" max="8" width="12" style="36" customWidth="1"/>
    <col min="9" max="9" width="5.625" style="1" customWidth="1"/>
    <col min="10" max="10" width="2.625" style="1" customWidth="1"/>
    <col min="11" max="11" width="24.625" style="1" customWidth="1"/>
    <col min="12" max="12" width="16.625" style="1" customWidth="1"/>
    <col min="13" max="13" width="17.625" style="1" hidden="1" customWidth="1"/>
    <col min="14" max="14" width="16.625" style="1" customWidth="1"/>
    <col min="15" max="15" width="10.125" style="1" customWidth="1"/>
    <col min="16" max="16" width="9" style="1"/>
    <col min="17" max="17" width="3.625" style="1" customWidth="1"/>
    <col min="18" max="18" width="2.625" style="1" customWidth="1"/>
    <col min="19" max="19" width="24.75" style="1" customWidth="1"/>
    <col min="20" max="20" width="16.625" style="36" customWidth="1"/>
    <col min="21" max="21" width="17.25" style="36" customWidth="1"/>
    <col min="22" max="22" width="5.625" style="1" customWidth="1"/>
    <col min="23" max="23" width="2.625" style="1" customWidth="1"/>
    <col min="24" max="24" width="24.625" style="1" customWidth="1"/>
    <col min="25" max="25" width="16.625" style="1" customWidth="1"/>
    <col min="26" max="26" width="17.625" style="1" customWidth="1"/>
    <col min="27" max="16384" width="9" style="1"/>
  </cols>
  <sheetData>
    <row r="2" spans="1:26" s="9" customFormat="1" ht="17.25">
      <c r="A2" s="514" t="s">
        <v>338</v>
      </c>
      <c r="B2" s="515"/>
      <c r="C2" s="515"/>
      <c r="D2" s="515"/>
      <c r="E2" s="343"/>
      <c r="F2" s="343"/>
      <c r="G2" s="8"/>
      <c r="H2" s="8"/>
      <c r="Q2" s="514" t="s">
        <v>319</v>
      </c>
      <c r="R2" s="515"/>
      <c r="S2" s="515"/>
      <c r="T2" s="515"/>
      <c r="U2" s="343"/>
    </row>
    <row r="4" spans="1:26" s="37" customFormat="1" ht="14.25">
      <c r="A4" s="55" t="s">
        <v>3</v>
      </c>
      <c r="D4" s="56"/>
      <c r="E4" s="56"/>
      <c r="F4" s="56"/>
      <c r="G4" s="516"/>
      <c r="H4" s="516"/>
      <c r="J4" s="55" t="s">
        <v>62</v>
      </c>
      <c r="L4" s="56"/>
      <c r="M4" s="56"/>
      <c r="N4" s="56"/>
      <c r="Q4" s="55" t="s">
        <v>3</v>
      </c>
      <c r="T4" s="56"/>
      <c r="U4" s="56"/>
      <c r="W4" s="55" t="s">
        <v>62</v>
      </c>
      <c r="Y4" s="56"/>
      <c r="Z4" s="56"/>
    </row>
    <row r="5" spans="1:26">
      <c r="F5" s="517" t="s">
        <v>10</v>
      </c>
      <c r="G5" s="517"/>
      <c r="H5" s="517"/>
      <c r="L5" s="36"/>
      <c r="M5" s="36"/>
      <c r="N5" s="36"/>
      <c r="O5" s="332" t="s">
        <v>103</v>
      </c>
      <c r="U5" s="332" t="s">
        <v>304</v>
      </c>
      <c r="Y5" s="36"/>
      <c r="Z5" s="332" t="s">
        <v>304</v>
      </c>
    </row>
    <row r="6" spans="1:26" ht="14.25" thickBot="1">
      <c r="G6" s="331"/>
      <c r="H6" s="331"/>
      <c r="L6" s="36"/>
      <c r="M6" s="36"/>
      <c r="N6" s="36"/>
      <c r="O6" s="332"/>
      <c r="Y6" s="36"/>
      <c r="Z6" s="36"/>
    </row>
    <row r="7" spans="1:26" ht="11.25" customHeight="1">
      <c r="A7" s="57"/>
      <c r="B7" s="58"/>
      <c r="C7" s="59"/>
      <c r="D7" s="344"/>
      <c r="E7" s="518" t="s">
        <v>320</v>
      </c>
      <c r="F7" s="530" t="s">
        <v>198</v>
      </c>
      <c r="G7" s="518" t="s">
        <v>196</v>
      </c>
      <c r="H7" s="178"/>
      <c r="J7" s="44"/>
      <c r="K7" s="45"/>
      <c r="L7" s="345"/>
      <c r="M7" s="518" t="s">
        <v>321</v>
      </c>
      <c r="N7" s="530" t="s">
        <v>197</v>
      </c>
      <c r="O7" s="195"/>
      <c r="Q7" s="57"/>
      <c r="R7" s="58"/>
      <c r="S7" s="59"/>
      <c r="T7" s="344"/>
      <c r="U7" s="518" t="s">
        <v>320</v>
      </c>
      <c r="W7" s="44"/>
      <c r="X7" s="45"/>
      <c r="Y7" s="345"/>
      <c r="Z7" s="518" t="s">
        <v>321</v>
      </c>
    </row>
    <row r="8" spans="1:26">
      <c r="A8" s="60"/>
      <c r="B8" s="523" t="s">
        <v>0</v>
      </c>
      <c r="C8" s="524"/>
      <c r="D8" s="346" t="s">
        <v>195</v>
      </c>
      <c r="E8" s="519"/>
      <c r="F8" s="634"/>
      <c r="G8" s="519"/>
      <c r="H8" s="179" t="s">
        <v>61</v>
      </c>
      <c r="J8" s="46"/>
      <c r="K8" s="47" t="s">
        <v>0</v>
      </c>
      <c r="L8" s="347" t="s">
        <v>160</v>
      </c>
      <c r="M8" s="521"/>
      <c r="N8" s="531"/>
      <c r="O8" s="196" t="s">
        <v>9</v>
      </c>
      <c r="Q8" s="60"/>
      <c r="R8" s="523" t="s">
        <v>0</v>
      </c>
      <c r="S8" s="524"/>
      <c r="T8" s="346" t="s">
        <v>195</v>
      </c>
      <c r="U8" s="519"/>
      <c r="W8" s="46"/>
      <c r="X8" s="47" t="s">
        <v>0</v>
      </c>
      <c r="Y8" s="347" t="s">
        <v>160</v>
      </c>
      <c r="Z8" s="521"/>
    </row>
    <row r="9" spans="1:26" ht="11.25" customHeight="1" thickBot="1">
      <c r="A9" s="61"/>
      <c r="B9" s="62"/>
      <c r="C9" s="63"/>
      <c r="D9" s="348"/>
      <c r="E9" s="520"/>
      <c r="F9" s="635"/>
      <c r="G9" s="520"/>
      <c r="H9" s="180"/>
      <c r="J9" s="48"/>
      <c r="K9" s="49"/>
      <c r="L9" s="350"/>
      <c r="M9" s="522"/>
      <c r="N9" s="532"/>
      <c r="O9" s="197"/>
      <c r="Q9" s="61"/>
      <c r="R9" s="62"/>
      <c r="S9" s="63"/>
      <c r="T9" s="348"/>
      <c r="U9" s="520"/>
      <c r="W9" s="48"/>
      <c r="X9" s="49"/>
      <c r="Y9" s="350"/>
      <c r="Z9" s="522"/>
    </row>
    <row r="10" spans="1:26" ht="20.100000000000001" customHeight="1" thickTop="1">
      <c r="A10" s="239" t="s">
        <v>4</v>
      </c>
      <c r="B10" s="351">
        <v>1</v>
      </c>
      <c r="C10" s="352" t="s">
        <v>11</v>
      </c>
      <c r="D10" s="234">
        <f>ROUND(T10,-3)/1000</f>
        <v>20431792</v>
      </c>
      <c r="E10" s="450">
        <v>10774041509</v>
      </c>
      <c r="F10" s="234">
        <f>ROUND(E10,-3)/1000-1</f>
        <v>10774041</v>
      </c>
      <c r="G10" s="450"/>
      <c r="H10" s="353">
        <f t="shared" ref="H10:H34" si="0">F10/D10*100</f>
        <v>52.731747660704457</v>
      </c>
      <c r="J10" s="354">
        <v>1</v>
      </c>
      <c r="K10" s="352" t="s">
        <v>31</v>
      </c>
      <c r="L10" s="355">
        <f>ROUND(Y10,-3)/1000</f>
        <v>329642</v>
      </c>
      <c r="M10" s="451">
        <v>180096241</v>
      </c>
      <c r="N10" s="355">
        <f>ROUND(M10,-3)/1000</f>
        <v>180096</v>
      </c>
      <c r="O10" s="236">
        <f>N10/L10*100</f>
        <v>54.633814865824135</v>
      </c>
      <c r="Q10" s="239" t="s">
        <v>4</v>
      </c>
      <c r="R10" s="351">
        <v>1</v>
      </c>
      <c r="S10" s="352" t="s">
        <v>11</v>
      </c>
      <c r="T10" s="234">
        <v>20431792000</v>
      </c>
      <c r="U10" s="450">
        <v>10774041509</v>
      </c>
      <c r="W10" s="354">
        <v>1</v>
      </c>
      <c r="X10" s="352" t="s">
        <v>31</v>
      </c>
      <c r="Y10" s="355">
        <v>329642000</v>
      </c>
      <c r="Z10" s="214">
        <v>180096241</v>
      </c>
    </row>
    <row r="11" spans="1:26" ht="20.100000000000001" customHeight="1">
      <c r="A11" s="356"/>
      <c r="B11" s="357">
        <v>2</v>
      </c>
      <c r="C11" s="358" t="s">
        <v>18</v>
      </c>
      <c r="D11" s="355">
        <f>ROUND(T11,-3)/1000</f>
        <v>782854</v>
      </c>
      <c r="E11" s="451">
        <v>236505667</v>
      </c>
      <c r="F11" s="355">
        <f t="shared" ref="F11:F31" si="1">ROUND(E11,-3)/1000</f>
        <v>236506</v>
      </c>
      <c r="G11" s="451"/>
      <c r="H11" s="236">
        <f t="shared" si="0"/>
        <v>30.21074172195582</v>
      </c>
      <c r="J11" s="360">
        <v>2</v>
      </c>
      <c r="K11" s="358" t="s">
        <v>32</v>
      </c>
      <c r="L11" s="355">
        <f>ROUND(Y11,-3)/1000</f>
        <v>10411365</v>
      </c>
      <c r="M11" s="451">
        <v>3513934413</v>
      </c>
      <c r="N11" s="355">
        <f t="shared" ref="N11:N23" si="2">ROUND(M11,-3)/1000</f>
        <v>3513934</v>
      </c>
      <c r="O11" s="236">
        <f t="shared" ref="O11:O23" si="3">N11/L11*100</f>
        <v>33.750944280601054</v>
      </c>
      <c r="Q11" s="356"/>
      <c r="R11" s="357">
        <v>2</v>
      </c>
      <c r="S11" s="358" t="s">
        <v>18</v>
      </c>
      <c r="T11" s="355">
        <v>782854000</v>
      </c>
      <c r="U11" s="451">
        <v>236505667</v>
      </c>
      <c r="W11" s="360">
        <v>2</v>
      </c>
      <c r="X11" s="358" t="s">
        <v>32</v>
      </c>
      <c r="Y11" s="355">
        <v>10411365000</v>
      </c>
      <c r="Z11" s="451">
        <v>3513934413</v>
      </c>
    </row>
    <row r="12" spans="1:26" ht="20.100000000000001" customHeight="1">
      <c r="A12" s="356"/>
      <c r="B12" s="357">
        <v>3</v>
      </c>
      <c r="C12" s="358" t="s">
        <v>19</v>
      </c>
      <c r="D12" s="355">
        <f t="shared" ref="D12:D31" si="4">ROUND(T12,-3)/1000</f>
        <v>6000</v>
      </c>
      <c r="E12" s="451">
        <v>2906000</v>
      </c>
      <c r="F12" s="355">
        <f t="shared" si="1"/>
        <v>2906</v>
      </c>
      <c r="G12" s="451"/>
      <c r="H12" s="361">
        <f t="shared" si="0"/>
        <v>48.433333333333337</v>
      </c>
      <c r="J12" s="360">
        <v>3</v>
      </c>
      <c r="K12" s="358" t="s">
        <v>33</v>
      </c>
      <c r="L12" s="355">
        <f t="shared" ref="L12:L25" si="5">ROUND(Y12,-3)/1000</f>
        <v>34090965</v>
      </c>
      <c r="M12" s="451">
        <v>15149275591</v>
      </c>
      <c r="N12" s="355">
        <f>ROUND(M12,-3)/1000</f>
        <v>15149276</v>
      </c>
      <c r="O12" s="236">
        <f t="shared" si="3"/>
        <v>44.43780338866911</v>
      </c>
      <c r="Q12" s="356"/>
      <c r="R12" s="357">
        <v>3</v>
      </c>
      <c r="S12" s="358" t="s">
        <v>19</v>
      </c>
      <c r="T12" s="355">
        <v>6000000</v>
      </c>
      <c r="U12" s="451">
        <v>2906000</v>
      </c>
      <c r="W12" s="360">
        <v>3</v>
      </c>
      <c r="X12" s="358" t="s">
        <v>33</v>
      </c>
      <c r="Y12" s="355">
        <v>34090965000</v>
      </c>
      <c r="Z12" s="214">
        <v>15149275591</v>
      </c>
    </row>
    <row r="13" spans="1:26" ht="20.100000000000001" customHeight="1">
      <c r="A13" s="356"/>
      <c r="B13" s="357">
        <v>4</v>
      </c>
      <c r="C13" s="358" t="s">
        <v>77</v>
      </c>
      <c r="D13" s="355">
        <f t="shared" si="4"/>
        <v>47000</v>
      </c>
      <c r="E13" s="451">
        <v>11874000</v>
      </c>
      <c r="F13" s="355">
        <f t="shared" si="1"/>
        <v>11874</v>
      </c>
      <c r="G13" s="451"/>
      <c r="H13" s="361">
        <f t="shared" si="0"/>
        <v>25.263829787234044</v>
      </c>
      <c r="J13" s="360">
        <v>4</v>
      </c>
      <c r="K13" s="358" t="s">
        <v>34</v>
      </c>
      <c r="L13" s="355">
        <f t="shared" si="5"/>
        <v>4258851</v>
      </c>
      <c r="M13" s="451">
        <v>1456134630</v>
      </c>
      <c r="N13" s="355">
        <f t="shared" si="2"/>
        <v>1456135</v>
      </c>
      <c r="O13" s="236">
        <f t="shared" si="3"/>
        <v>34.190794653299683</v>
      </c>
      <c r="Q13" s="356"/>
      <c r="R13" s="357">
        <v>4</v>
      </c>
      <c r="S13" s="358" t="s">
        <v>77</v>
      </c>
      <c r="T13" s="355">
        <v>47000000</v>
      </c>
      <c r="U13" s="451">
        <v>11874000</v>
      </c>
      <c r="W13" s="360">
        <v>4</v>
      </c>
      <c r="X13" s="358" t="s">
        <v>34</v>
      </c>
      <c r="Y13" s="355">
        <v>4258851000</v>
      </c>
      <c r="Z13" s="214">
        <v>1456134630</v>
      </c>
    </row>
    <row r="14" spans="1:26" ht="20.100000000000001" customHeight="1">
      <c r="A14" s="356"/>
      <c r="B14" s="357">
        <v>5</v>
      </c>
      <c r="C14" s="358" t="s">
        <v>78</v>
      </c>
      <c r="D14" s="355">
        <f t="shared" si="4"/>
        <v>64000</v>
      </c>
      <c r="E14" s="451">
        <v>0</v>
      </c>
      <c r="F14" s="355">
        <f t="shared" si="1"/>
        <v>0</v>
      </c>
      <c r="G14" s="451"/>
      <c r="H14" s="361">
        <f t="shared" si="0"/>
        <v>0</v>
      </c>
      <c r="J14" s="360">
        <v>5</v>
      </c>
      <c r="K14" s="358" t="s">
        <v>35</v>
      </c>
      <c r="L14" s="355">
        <f t="shared" si="5"/>
        <v>177356</v>
      </c>
      <c r="M14" s="451">
        <v>66333949</v>
      </c>
      <c r="N14" s="355">
        <f t="shared" si="2"/>
        <v>66334</v>
      </c>
      <c r="O14" s="236">
        <f t="shared" si="3"/>
        <v>37.401610320485354</v>
      </c>
      <c r="Q14" s="356"/>
      <c r="R14" s="357">
        <v>5</v>
      </c>
      <c r="S14" s="358" t="s">
        <v>78</v>
      </c>
      <c r="T14" s="355">
        <v>64000000</v>
      </c>
      <c r="U14" s="451">
        <v>0</v>
      </c>
      <c r="W14" s="360">
        <v>5</v>
      </c>
      <c r="X14" s="358" t="s">
        <v>35</v>
      </c>
      <c r="Y14" s="355">
        <v>177356000</v>
      </c>
      <c r="Z14" s="214">
        <v>66333949</v>
      </c>
    </row>
    <row r="15" spans="1:26" ht="20.100000000000001" customHeight="1">
      <c r="A15" s="356"/>
      <c r="B15" s="357">
        <v>6</v>
      </c>
      <c r="C15" s="358" t="s">
        <v>153</v>
      </c>
      <c r="D15" s="355">
        <f t="shared" si="4"/>
        <v>341000</v>
      </c>
      <c r="E15" s="451">
        <v>197586000</v>
      </c>
      <c r="F15" s="355">
        <f t="shared" si="1"/>
        <v>197586</v>
      </c>
      <c r="G15" s="451"/>
      <c r="H15" s="361">
        <f t="shared" si="0"/>
        <v>57.943108504398822</v>
      </c>
      <c r="J15" s="360">
        <v>6</v>
      </c>
      <c r="K15" s="358" t="s">
        <v>36</v>
      </c>
      <c r="L15" s="355">
        <f t="shared" si="5"/>
        <v>1296663</v>
      </c>
      <c r="M15" s="451">
        <v>258291669</v>
      </c>
      <c r="N15" s="355">
        <f t="shared" si="2"/>
        <v>258292</v>
      </c>
      <c r="O15" s="236">
        <f t="shared" si="3"/>
        <v>19.919747845045322</v>
      </c>
      <c r="Q15" s="356"/>
      <c r="R15" s="357">
        <v>6</v>
      </c>
      <c r="S15" s="358" t="s">
        <v>153</v>
      </c>
      <c r="T15" s="355">
        <v>341000000</v>
      </c>
      <c r="U15" s="451">
        <v>197586000</v>
      </c>
      <c r="W15" s="360">
        <v>6</v>
      </c>
      <c r="X15" s="358" t="s">
        <v>36</v>
      </c>
      <c r="Y15" s="355">
        <v>1296663000</v>
      </c>
      <c r="Z15" s="451">
        <v>258291669</v>
      </c>
    </row>
    <row r="16" spans="1:26" ht="20.100000000000001" customHeight="1">
      <c r="A16" s="356"/>
      <c r="B16" s="357">
        <v>7</v>
      </c>
      <c r="C16" s="358" t="s">
        <v>20</v>
      </c>
      <c r="D16" s="355">
        <f t="shared" si="4"/>
        <v>4190000</v>
      </c>
      <c r="E16" s="451">
        <v>2473775000</v>
      </c>
      <c r="F16" s="355">
        <f t="shared" si="1"/>
        <v>2473775</v>
      </c>
      <c r="G16" s="451"/>
      <c r="H16" s="361">
        <f t="shared" si="0"/>
        <v>59.03997613365155</v>
      </c>
      <c r="J16" s="360">
        <v>7</v>
      </c>
      <c r="K16" s="358" t="s">
        <v>37</v>
      </c>
      <c r="L16" s="355">
        <f t="shared" si="5"/>
        <v>3439537</v>
      </c>
      <c r="M16" s="451">
        <v>2612007469</v>
      </c>
      <c r="N16" s="355">
        <f t="shared" si="2"/>
        <v>2612007</v>
      </c>
      <c r="O16" s="236">
        <f t="shared" si="3"/>
        <v>75.940657129142679</v>
      </c>
      <c r="Q16" s="356"/>
      <c r="R16" s="357">
        <v>7</v>
      </c>
      <c r="S16" s="358" t="s">
        <v>20</v>
      </c>
      <c r="T16" s="355">
        <v>4190000000</v>
      </c>
      <c r="U16" s="451">
        <v>2473775000</v>
      </c>
      <c r="W16" s="360">
        <v>7</v>
      </c>
      <c r="X16" s="358" t="s">
        <v>37</v>
      </c>
      <c r="Y16" s="355">
        <v>3439537000</v>
      </c>
      <c r="Z16" s="214">
        <v>2612007469</v>
      </c>
    </row>
    <row r="17" spans="1:26" ht="20.100000000000001" customHeight="1">
      <c r="A17" s="356"/>
      <c r="B17" s="351">
        <v>8</v>
      </c>
      <c r="C17" s="358" t="s">
        <v>80</v>
      </c>
      <c r="D17" s="355">
        <f t="shared" si="4"/>
        <v>8100</v>
      </c>
      <c r="E17" s="451">
        <v>2763908</v>
      </c>
      <c r="F17" s="355">
        <f t="shared" si="1"/>
        <v>2764</v>
      </c>
      <c r="G17" s="451"/>
      <c r="H17" s="361">
        <f t="shared" si="0"/>
        <v>34.123456790123456</v>
      </c>
      <c r="J17" s="360">
        <v>8</v>
      </c>
      <c r="K17" s="358" t="s">
        <v>38</v>
      </c>
      <c r="L17" s="355">
        <f t="shared" si="5"/>
        <v>6825307</v>
      </c>
      <c r="M17" s="451">
        <v>1749266628</v>
      </c>
      <c r="N17" s="355">
        <f t="shared" si="2"/>
        <v>1749267</v>
      </c>
      <c r="O17" s="236">
        <f t="shared" si="3"/>
        <v>25.629132872704481</v>
      </c>
      <c r="Q17" s="356"/>
      <c r="R17" s="351">
        <v>8</v>
      </c>
      <c r="S17" s="358" t="s">
        <v>80</v>
      </c>
      <c r="T17" s="355">
        <v>8100000</v>
      </c>
      <c r="U17" s="451">
        <v>2763908</v>
      </c>
      <c r="W17" s="360">
        <v>8</v>
      </c>
      <c r="X17" s="358" t="s">
        <v>38</v>
      </c>
      <c r="Y17" s="355">
        <v>6825307000</v>
      </c>
      <c r="Z17" s="214">
        <v>1749266628</v>
      </c>
    </row>
    <row r="18" spans="1:26" ht="20.100000000000001" customHeight="1">
      <c r="A18" s="356"/>
      <c r="B18" s="357">
        <v>9</v>
      </c>
      <c r="C18" s="358" t="s">
        <v>149</v>
      </c>
      <c r="D18" s="355">
        <f t="shared" si="4"/>
        <v>84000</v>
      </c>
      <c r="E18" s="451">
        <v>25747000</v>
      </c>
      <c r="F18" s="355">
        <f t="shared" si="1"/>
        <v>25747</v>
      </c>
      <c r="G18" s="451"/>
      <c r="H18" s="361">
        <f t="shared" si="0"/>
        <v>30.651190476190475</v>
      </c>
      <c r="J18" s="360">
        <v>9</v>
      </c>
      <c r="K18" s="358" t="s">
        <v>39</v>
      </c>
      <c r="L18" s="355">
        <f t="shared" si="5"/>
        <v>1871458</v>
      </c>
      <c r="M18" s="451">
        <v>126198193</v>
      </c>
      <c r="N18" s="355">
        <f t="shared" si="2"/>
        <v>126198</v>
      </c>
      <c r="O18" s="236">
        <f t="shared" si="3"/>
        <v>6.7432985404962329</v>
      </c>
      <c r="Q18" s="356"/>
      <c r="R18" s="357">
        <v>9</v>
      </c>
      <c r="S18" s="358" t="s">
        <v>149</v>
      </c>
      <c r="T18" s="355">
        <v>84000000</v>
      </c>
      <c r="U18" s="451">
        <v>25747000</v>
      </c>
      <c r="W18" s="360">
        <v>9</v>
      </c>
      <c r="X18" s="358" t="s">
        <v>39</v>
      </c>
      <c r="Y18" s="355">
        <v>1871458000</v>
      </c>
      <c r="Z18" s="451">
        <v>126198193</v>
      </c>
    </row>
    <row r="19" spans="1:26" ht="20.100000000000001" customHeight="1">
      <c r="A19" s="356"/>
      <c r="B19" s="351">
        <v>10</v>
      </c>
      <c r="C19" s="358" t="s">
        <v>21</v>
      </c>
      <c r="D19" s="355">
        <f t="shared" si="4"/>
        <v>787396</v>
      </c>
      <c r="E19" s="451">
        <v>758965000</v>
      </c>
      <c r="F19" s="355">
        <f t="shared" si="1"/>
        <v>758965</v>
      </c>
      <c r="G19" s="451"/>
      <c r="H19" s="361">
        <f t="shared" si="0"/>
        <v>96.38923743580105</v>
      </c>
      <c r="J19" s="360">
        <v>10</v>
      </c>
      <c r="K19" s="358" t="s">
        <v>40</v>
      </c>
      <c r="L19" s="355">
        <f t="shared" si="5"/>
        <v>1063317</v>
      </c>
      <c r="M19" s="451">
        <v>280103714</v>
      </c>
      <c r="N19" s="355">
        <f t="shared" si="2"/>
        <v>280104</v>
      </c>
      <c r="O19" s="236">
        <f t="shared" si="3"/>
        <v>26.342473599124251</v>
      </c>
      <c r="Q19" s="356"/>
      <c r="R19" s="351">
        <v>10</v>
      </c>
      <c r="S19" s="358" t="s">
        <v>21</v>
      </c>
      <c r="T19" s="355">
        <v>787396000</v>
      </c>
      <c r="U19" s="451">
        <v>758965000</v>
      </c>
      <c r="W19" s="360">
        <v>10</v>
      </c>
      <c r="X19" s="358" t="s">
        <v>40</v>
      </c>
      <c r="Y19" s="355">
        <v>1063317000</v>
      </c>
      <c r="Z19" s="451">
        <v>280103714</v>
      </c>
    </row>
    <row r="20" spans="1:26" ht="20.100000000000001" customHeight="1">
      <c r="A20" s="356"/>
      <c r="B20" s="357">
        <v>11</v>
      </c>
      <c r="C20" s="358" t="s">
        <v>12</v>
      </c>
      <c r="D20" s="355">
        <f t="shared" si="4"/>
        <v>25400000</v>
      </c>
      <c r="E20" s="451">
        <v>17960291000</v>
      </c>
      <c r="F20" s="355">
        <f t="shared" si="1"/>
        <v>17960291</v>
      </c>
      <c r="G20" s="451"/>
      <c r="H20" s="361">
        <f t="shared" si="0"/>
        <v>70.709807086614177</v>
      </c>
      <c r="I20" s="1" t="s">
        <v>155</v>
      </c>
      <c r="J20" s="360">
        <v>11</v>
      </c>
      <c r="K20" s="358" t="s">
        <v>41</v>
      </c>
      <c r="L20" s="355">
        <f t="shared" si="5"/>
        <v>9182006</v>
      </c>
      <c r="M20" s="451">
        <v>3283757674</v>
      </c>
      <c r="N20" s="355">
        <f t="shared" si="2"/>
        <v>3283758</v>
      </c>
      <c r="O20" s="236">
        <f t="shared" si="3"/>
        <v>35.762969442625064</v>
      </c>
      <c r="Q20" s="356"/>
      <c r="R20" s="357">
        <v>11</v>
      </c>
      <c r="S20" s="358" t="s">
        <v>12</v>
      </c>
      <c r="T20" s="355">
        <v>25400000000</v>
      </c>
      <c r="U20" s="451">
        <v>17960291000</v>
      </c>
      <c r="V20" s="1" t="s">
        <v>155</v>
      </c>
      <c r="W20" s="360">
        <v>11</v>
      </c>
      <c r="X20" s="358" t="s">
        <v>41</v>
      </c>
      <c r="Y20" s="355">
        <v>9182006000</v>
      </c>
      <c r="Z20" s="214">
        <v>3283757674</v>
      </c>
    </row>
    <row r="21" spans="1:26" ht="20.100000000000001" customHeight="1">
      <c r="A21" s="356"/>
      <c r="B21" s="351">
        <v>12</v>
      </c>
      <c r="C21" s="358" t="s">
        <v>1</v>
      </c>
      <c r="D21" s="355">
        <f t="shared" si="4"/>
        <v>15000</v>
      </c>
      <c r="E21" s="451">
        <v>8471000</v>
      </c>
      <c r="F21" s="355">
        <f t="shared" si="1"/>
        <v>8471</v>
      </c>
      <c r="G21" s="451"/>
      <c r="H21" s="361">
        <f t="shared" si="0"/>
        <v>56.473333333333329</v>
      </c>
      <c r="J21" s="360">
        <v>12</v>
      </c>
      <c r="K21" s="358" t="s">
        <v>79</v>
      </c>
      <c r="L21" s="355">
        <f t="shared" si="5"/>
        <v>15000</v>
      </c>
      <c r="M21" s="451">
        <v>3290100</v>
      </c>
      <c r="N21" s="355">
        <f t="shared" si="2"/>
        <v>3290</v>
      </c>
      <c r="O21" s="236">
        <f t="shared" si="3"/>
        <v>21.933333333333334</v>
      </c>
      <c r="Q21" s="356"/>
      <c r="R21" s="351">
        <v>12</v>
      </c>
      <c r="S21" s="358" t="s">
        <v>1</v>
      </c>
      <c r="T21" s="355">
        <v>15000000</v>
      </c>
      <c r="U21" s="451">
        <v>8471000</v>
      </c>
      <c r="W21" s="360">
        <v>12</v>
      </c>
      <c r="X21" s="358" t="s">
        <v>79</v>
      </c>
      <c r="Y21" s="355">
        <v>15000000</v>
      </c>
      <c r="Z21" s="214">
        <v>3290100</v>
      </c>
    </row>
    <row r="22" spans="1:26" ht="20.100000000000001" customHeight="1">
      <c r="A22" s="356" t="s">
        <v>4</v>
      </c>
      <c r="B22" s="357">
        <v>13</v>
      </c>
      <c r="C22" s="358" t="s">
        <v>82</v>
      </c>
      <c r="D22" s="355">
        <f t="shared" si="4"/>
        <v>692632</v>
      </c>
      <c r="E22" s="451">
        <v>260890524</v>
      </c>
      <c r="F22" s="355">
        <f>ROUND(E22,-3)/1000</f>
        <v>260891</v>
      </c>
      <c r="G22" s="451"/>
      <c r="H22" s="361">
        <f t="shared" si="0"/>
        <v>37.666610840966051</v>
      </c>
      <c r="J22" s="360">
        <v>13</v>
      </c>
      <c r="K22" s="358" t="s">
        <v>42</v>
      </c>
      <c r="L22" s="355">
        <f t="shared" si="5"/>
        <v>11754171</v>
      </c>
      <c r="M22" s="451">
        <v>5858331921</v>
      </c>
      <c r="N22" s="355">
        <f t="shared" si="2"/>
        <v>5858332</v>
      </c>
      <c r="O22" s="236">
        <f t="shared" si="3"/>
        <v>49.840452380691076</v>
      </c>
      <c r="Q22" s="356" t="s">
        <v>4</v>
      </c>
      <c r="R22" s="357">
        <v>13</v>
      </c>
      <c r="S22" s="358" t="s">
        <v>82</v>
      </c>
      <c r="T22" s="355">
        <v>692632000</v>
      </c>
      <c r="U22" s="451">
        <v>260890524</v>
      </c>
      <c r="W22" s="360">
        <v>13</v>
      </c>
      <c r="X22" s="358" t="s">
        <v>42</v>
      </c>
      <c r="Y22" s="355">
        <v>11754171000</v>
      </c>
      <c r="Z22" s="451">
        <v>5858331921</v>
      </c>
    </row>
    <row r="23" spans="1:26" ht="20.100000000000001" customHeight="1">
      <c r="A23" s="356" t="s">
        <v>4</v>
      </c>
      <c r="B23" s="351">
        <v>14</v>
      </c>
      <c r="C23" s="358" t="s">
        <v>81</v>
      </c>
      <c r="D23" s="355">
        <f t="shared" si="4"/>
        <v>2534647</v>
      </c>
      <c r="E23" s="451">
        <v>1038830897</v>
      </c>
      <c r="F23" s="355">
        <f t="shared" si="1"/>
        <v>1038831</v>
      </c>
      <c r="G23" s="451"/>
      <c r="H23" s="361">
        <f t="shared" si="0"/>
        <v>40.985233841241012</v>
      </c>
      <c r="J23" s="360">
        <v>14</v>
      </c>
      <c r="K23" s="358" t="s">
        <v>43</v>
      </c>
      <c r="L23" s="355">
        <f t="shared" si="5"/>
        <v>11231368</v>
      </c>
      <c r="M23" s="451">
        <v>2630000000</v>
      </c>
      <c r="N23" s="355">
        <f t="shared" si="2"/>
        <v>2630000</v>
      </c>
      <c r="O23" s="236">
        <f t="shared" si="3"/>
        <v>23.416559763690405</v>
      </c>
      <c r="Q23" s="356" t="s">
        <v>4</v>
      </c>
      <c r="R23" s="351">
        <v>14</v>
      </c>
      <c r="S23" s="358" t="s">
        <v>81</v>
      </c>
      <c r="T23" s="355">
        <v>2534647000</v>
      </c>
      <c r="U23" s="451">
        <v>1038830897</v>
      </c>
      <c r="W23" s="360">
        <v>14</v>
      </c>
      <c r="X23" s="358" t="s">
        <v>43</v>
      </c>
      <c r="Y23" s="355">
        <v>11231368000</v>
      </c>
      <c r="Z23" s="451">
        <v>2630000000</v>
      </c>
    </row>
    <row r="24" spans="1:26" ht="20.100000000000001" customHeight="1">
      <c r="A24" s="356"/>
      <c r="B24" s="357">
        <v>15</v>
      </c>
      <c r="C24" s="358" t="s">
        <v>13</v>
      </c>
      <c r="D24" s="355">
        <f t="shared" si="4"/>
        <v>23483082</v>
      </c>
      <c r="E24" s="451">
        <v>9079255147</v>
      </c>
      <c r="F24" s="355">
        <f t="shared" si="1"/>
        <v>9079255</v>
      </c>
      <c r="G24" s="451"/>
      <c r="H24" s="361">
        <f t="shared" si="0"/>
        <v>38.662961701534748</v>
      </c>
      <c r="J24" s="360">
        <v>15</v>
      </c>
      <c r="K24" s="358" t="s">
        <v>44</v>
      </c>
      <c r="L24" s="355">
        <f t="shared" si="5"/>
        <v>10967574</v>
      </c>
      <c r="M24" s="451">
        <v>4839223451</v>
      </c>
      <c r="N24" s="355">
        <f>ROUND(M24,-3)/1000</f>
        <v>4839223</v>
      </c>
      <c r="O24" s="236">
        <f>N24/L24*100</f>
        <v>44.123002953980524</v>
      </c>
      <c r="Q24" s="356"/>
      <c r="R24" s="357">
        <v>15</v>
      </c>
      <c r="S24" s="358" t="s">
        <v>13</v>
      </c>
      <c r="T24" s="355">
        <v>23483082000</v>
      </c>
      <c r="U24" s="451">
        <v>9079255147</v>
      </c>
      <c r="W24" s="360">
        <v>15</v>
      </c>
      <c r="X24" s="358" t="s">
        <v>44</v>
      </c>
      <c r="Y24" s="355">
        <v>10967574000</v>
      </c>
      <c r="Z24" s="214">
        <v>4839223451</v>
      </c>
    </row>
    <row r="25" spans="1:26" ht="20.100000000000001" customHeight="1">
      <c r="A25" s="356"/>
      <c r="B25" s="351">
        <v>16</v>
      </c>
      <c r="C25" s="358" t="s">
        <v>2</v>
      </c>
      <c r="D25" s="355">
        <f t="shared" si="4"/>
        <v>6301416</v>
      </c>
      <c r="E25" s="451">
        <v>1618143299</v>
      </c>
      <c r="F25" s="355">
        <f t="shared" si="1"/>
        <v>1618143</v>
      </c>
      <c r="G25" s="452"/>
      <c r="H25" s="361">
        <f t="shared" si="0"/>
        <v>25.67903785434893</v>
      </c>
      <c r="J25" s="360">
        <v>16</v>
      </c>
      <c r="K25" s="358" t="s">
        <v>45</v>
      </c>
      <c r="L25" s="355">
        <f t="shared" si="5"/>
        <v>88987</v>
      </c>
      <c r="M25" s="450">
        <v>0</v>
      </c>
      <c r="N25" s="234">
        <f>ROUND(M25,-3)/1000</f>
        <v>0</v>
      </c>
      <c r="O25" s="363">
        <v>0</v>
      </c>
      <c r="Q25" s="356"/>
      <c r="R25" s="351">
        <v>16</v>
      </c>
      <c r="S25" s="358" t="s">
        <v>2</v>
      </c>
      <c r="T25" s="355">
        <v>6301416000</v>
      </c>
      <c r="U25" s="451">
        <v>1618143299</v>
      </c>
      <c r="W25" s="360">
        <v>16</v>
      </c>
      <c r="X25" s="358" t="s">
        <v>45</v>
      </c>
      <c r="Y25" s="355">
        <v>88987000</v>
      </c>
      <c r="Z25" s="450">
        <v>0</v>
      </c>
    </row>
    <row r="26" spans="1:26" ht="20.100000000000001" customHeight="1" thickBot="1">
      <c r="A26" s="356" t="s">
        <v>4</v>
      </c>
      <c r="B26" s="357">
        <v>17</v>
      </c>
      <c r="C26" s="358" t="s">
        <v>22</v>
      </c>
      <c r="D26" s="355">
        <f t="shared" si="4"/>
        <v>317716</v>
      </c>
      <c r="E26" s="451">
        <v>58898072</v>
      </c>
      <c r="F26" s="355">
        <f>ROUND(E26,-3)/1000</f>
        <v>58898</v>
      </c>
      <c r="G26" s="452"/>
      <c r="H26" s="361">
        <f t="shared" si="0"/>
        <v>18.537939543491671</v>
      </c>
      <c r="J26" s="364"/>
      <c r="K26" s="365" t="s">
        <v>17</v>
      </c>
      <c r="L26" s="366">
        <f>SUM(L10:L25)</f>
        <v>107003567</v>
      </c>
      <c r="M26" s="367">
        <f>SUM(M10:M25)</f>
        <v>42006245643</v>
      </c>
      <c r="N26" s="366">
        <f>SUM(N10:N25)</f>
        <v>42006246</v>
      </c>
      <c r="O26" s="256">
        <f>N26/L26*100</f>
        <v>39.256865147308595</v>
      </c>
      <c r="Q26" s="356" t="s">
        <v>4</v>
      </c>
      <c r="R26" s="357">
        <v>17</v>
      </c>
      <c r="S26" s="358" t="s">
        <v>22</v>
      </c>
      <c r="T26" s="355">
        <v>317716000</v>
      </c>
      <c r="U26" s="451">
        <v>58898072</v>
      </c>
      <c r="W26" s="364"/>
      <c r="X26" s="365" t="s">
        <v>17</v>
      </c>
      <c r="Y26" s="366">
        <f>SUM(Y10:Y25)</f>
        <v>107003567000</v>
      </c>
      <c r="Z26" s="367">
        <f>SUM(Z10:Z25)</f>
        <v>42006245643</v>
      </c>
    </row>
    <row r="27" spans="1:26" ht="20.100000000000001" customHeight="1">
      <c r="A27" s="356" t="s">
        <v>4</v>
      </c>
      <c r="B27" s="351">
        <v>18</v>
      </c>
      <c r="C27" s="358" t="s">
        <v>29</v>
      </c>
      <c r="D27" s="355">
        <f t="shared" si="4"/>
        <v>2807701</v>
      </c>
      <c r="E27" s="451">
        <v>463990917</v>
      </c>
      <c r="F27" s="355">
        <f t="shared" si="1"/>
        <v>463991</v>
      </c>
      <c r="G27" s="451"/>
      <c r="H27" s="361">
        <f t="shared" si="0"/>
        <v>16.525655687696091</v>
      </c>
      <c r="J27" s="18" t="s">
        <v>337</v>
      </c>
      <c r="K27" s="18"/>
      <c r="L27" s="42"/>
      <c r="M27" s="42"/>
      <c r="N27" s="42"/>
      <c r="O27" s="42"/>
      <c r="Q27" s="356" t="s">
        <v>4</v>
      </c>
      <c r="R27" s="351">
        <v>18</v>
      </c>
      <c r="S27" s="358" t="s">
        <v>29</v>
      </c>
      <c r="T27" s="355">
        <v>2807701000</v>
      </c>
      <c r="U27" s="451">
        <v>463990917</v>
      </c>
      <c r="W27" s="18" t="s">
        <v>322</v>
      </c>
      <c r="X27" s="18"/>
      <c r="Y27" s="42"/>
      <c r="Z27" s="42"/>
    </row>
    <row r="28" spans="1:26" ht="20.100000000000001" customHeight="1">
      <c r="A28" s="356" t="s">
        <v>4</v>
      </c>
      <c r="B28" s="357">
        <v>19</v>
      </c>
      <c r="C28" s="358" t="s">
        <v>14</v>
      </c>
      <c r="D28" s="355">
        <f t="shared" si="4"/>
        <v>4291469</v>
      </c>
      <c r="E28" s="451">
        <v>0</v>
      </c>
      <c r="F28" s="355">
        <f t="shared" si="1"/>
        <v>0</v>
      </c>
      <c r="G28" s="451"/>
      <c r="H28" s="361">
        <f t="shared" si="0"/>
        <v>0</v>
      </c>
      <c r="K28" s="18"/>
      <c r="L28" s="42"/>
      <c r="M28" s="42"/>
      <c r="N28" s="42"/>
      <c r="O28" s="36"/>
      <c r="Q28" s="356" t="s">
        <v>4</v>
      </c>
      <c r="R28" s="357">
        <v>19</v>
      </c>
      <c r="S28" s="358" t="s">
        <v>14</v>
      </c>
      <c r="T28" s="355">
        <v>4291469000</v>
      </c>
      <c r="U28" s="451">
        <v>0</v>
      </c>
      <c r="X28" s="18"/>
      <c r="Y28" s="42"/>
      <c r="Z28" s="42"/>
    </row>
    <row r="29" spans="1:26" ht="20.100000000000001" customHeight="1">
      <c r="A29" s="356" t="s">
        <v>4</v>
      </c>
      <c r="B29" s="351">
        <v>20</v>
      </c>
      <c r="C29" s="358" t="s">
        <v>15</v>
      </c>
      <c r="D29" s="355">
        <f t="shared" si="4"/>
        <v>723725</v>
      </c>
      <c r="E29" s="451">
        <v>723725071</v>
      </c>
      <c r="F29" s="355">
        <f t="shared" si="1"/>
        <v>723725</v>
      </c>
      <c r="G29" s="451"/>
      <c r="H29" s="361">
        <f t="shared" si="0"/>
        <v>100</v>
      </c>
      <c r="K29" s="18"/>
      <c r="L29" s="42"/>
      <c r="M29" s="42"/>
      <c r="N29" s="42"/>
      <c r="O29" s="36"/>
      <c r="Q29" s="356" t="s">
        <v>4</v>
      </c>
      <c r="R29" s="351">
        <v>20</v>
      </c>
      <c r="S29" s="358" t="s">
        <v>15</v>
      </c>
      <c r="T29" s="355">
        <v>723725000</v>
      </c>
      <c r="U29" s="451">
        <v>723725071</v>
      </c>
      <c r="X29" s="18"/>
      <c r="Y29" s="42"/>
      <c r="Z29" s="42"/>
    </row>
    <row r="30" spans="1:26" ht="20.100000000000001" customHeight="1">
      <c r="A30" s="356" t="s">
        <v>4</v>
      </c>
      <c r="B30" s="357">
        <v>21</v>
      </c>
      <c r="C30" s="358" t="s">
        <v>23</v>
      </c>
      <c r="D30" s="355">
        <f t="shared" si="4"/>
        <v>3651902</v>
      </c>
      <c r="E30" s="451">
        <v>197924182</v>
      </c>
      <c r="F30" s="355">
        <f t="shared" si="1"/>
        <v>197924</v>
      </c>
      <c r="G30" s="451"/>
      <c r="H30" s="361">
        <f t="shared" si="0"/>
        <v>5.4197511324235972</v>
      </c>
      <c r="Q30" s="356" t="s">
        <v>4</v>
      </c>
      <c r="R30" s="357">
        <v>21</v>
      </c>
      <c r="S30" s="358" t="s">
        <v>23</v>
      </c>
      <c r="T30" s="355">
        <v>3651902000</v>
      </c>
      <c r="U30" s="451">
        <v>197924182</v>
      </c>
    </row>
    <row r="31" spans="1:26" ht="20.100000000000001" customHeight="1">
      <c r="A31" s="368"/>
      <c r="B31" s="351">
        <v>22</v>
      </c>
      <c r="C31" s="358" t="s">
        <v>16</v>
      </c>
      <c r="D31" s="355">
        <f t="shared" si="4"/>
        <v>10042135</v>
      </c>
      <c r="E31" s="451">
        <v>0</v>
      </c>
      <c r="F31" s="355">
        <f t="shared" si="1"/>
        <v>0</v>
      </c>
      <c r="G31" s="451"/>
      <c r="H31" s="361">
        <f t="shared" si="0"/>
        <v>0</v>
      </c>
      <c r="Q31" s="368"/>
      <c r="R31" s="351">
        <v>22</v>
      </c>
      <c r="S31" s="358" t="s">
        <v>16</v>
      </c>
      <c r="T31" s="355">
        <v>10042135000</v>
      </c>
      <c r="U31" s="451">
        <v>0</v>
      </c>
    </row>
    <row r="32" spans="1:26" ht="20.100000000000001" customHeight="1" thickBot="1">
      <c r="A32" s="369"/>
      <c r="B32" s="370"/>
      <c r="C32" s="371" t="s">
        <v>102</v>
      </c>
      <c r="D32" s="372">
        <f>SUM(D10:D31)</f>
        <v>107003567</v>
      </c>
      <c r="E32" s="453">
        <f>SUM(E10:E31)</f>
        <v>45894584193</v>
      </c>
      <c r="F32" s="372">
        <f>SUM(F10:F31)</f>
        <v>45894584</v>
      </c>
      <c r="G32" s="453"/>
      <c r="H32" s="374">
        <f t="shared" si="0"/>
        <v>42.890704755664828</v>
      </c>
      <c r="Q32" s="476"/>
      <c r="R32" s="477">
        <v>23</v>
      </c>
      <c r="S32" s="478" t="s">
        <v>274</v>
      </c>
      <c r="T32" s="479">
        <v>0</v>
      </c>
      <c r="U32" s="453"/>
    </row>
    <row r="33" spans="1:21" ht="20.100000000000001" customHeight="1" thickBot="1">
      <c r="A33" s="375" t="s">
        <v>4</v>
      </c>
      <c r="B33" s="376" t="s">
        <v>5</v>
      </c>
      <c r="C33" s="377" t="s">
        <v>6</v>
      </c>
      <c r="D33" s="250">
        <f>SUM(D10,D22,D23,D26:D30)</f>
        <v>35451584</v>
      </c>
      <c r="E33" s="378">
        <f t="shared" ref="E33" si="6">SUM(E10,E22,E23,E26:E30)</f>
        <v>13518301172</v>
      </c>
      <c r="F33" s="250">
        <f>SUM(F10,F22,F23,F26:F30)</f>
        <v>13518301</v>
      </c>
      <c r="G33" s="454">
        <f>SUM(G10,G22,G23,G26:G30)</f>
        <v>0</v>
      </c>
      <c r="H33" s="380">
        <f t="shared" si="0"/>
        <v>38.131726356712299</v>
      </c>
      <c r="Q33" s="369"/>
      <c r="R33" s="370"/>
      <c r="S33" s="371" t="s">
        <v>102</v>
      </c>
      <c r="T33" s="372">
        <f>SUM(T10:T32)</f>
        <v>107003567000</v>
      </c>
      <c r="U33" s="453">
        <f>SUM(U10:U31)</f>
        <v>45894584193</v>
      </c>
    </row>
    <row r="34" spans="1:21" ht="20.100000000000001" customHeight="1" thickBot="1">
      <c r="A34" s="381"/>
      <c r="B34" s="382" t="s">
        <v>7</v>
      </c>
      <c r="C34" s="365" t="s">
        <v>8</v>
      </c>
      <c r="D34" s="366">
        <f>SUM(D11:D21,D24:D25,D31)</f>
        <v>71551983</v>
      </c>
      <c r="E34" s="367">
        <f t="shared" ref="E34" si="7">SUM(E11:E21,E24:E25,E31)</f>
        <v>32376283021</v>
      </c>
      <c r="F34" s="366">
        <f>SUM(F11:F21,F24:F25,F31)</f>
        <v>32376283</v>
      </c>
      <c r="G34" s="367">
        <f>SUM(G11:G21,G24:G25,G31)</f>
        <v>0</v>
      </c>
      <c r="H34" s="256">
        <f t="shared" si="0"/>
        <v>45.248617358375661</v>
      </c>
      <c r="Q34" s="375" t="s">
        <v>4</v>
      </c>
      <c r="R34" s="376" t="s">
        <v>5</v>
      </c>
      <c r="S34" s="377" t="s">
        <v>6</v>
      </c>
      <c r="T34" s="250">
        <f>SUM(T10,T22,T23,T26:T30)</f>
        <v>35451584000</v>
      </c>
      <c r="U34" s="378">
        <f t="shared" ref="U34" si="8">SUM(U10,U22,U23,U26:U30)</f>
        <v>13518301172</v>
      </c>
    </row>
    <row r="35" spans="1:21" ht="20.100000000000001" customHeight="1" thickBot="1">
      <c r="A35" s="18" t="s">
        <v>105</v>
      </c>
      <c r="B35" s="18"/>
      <c r="C35" s="18"/>
      <c r="D35" s="42"/>
      <c r="E35" s="42"/>
      <c r="F35" s="42"/>
      <c r="G35" s="42"/>
      <c r="H35" s="42"/>
      <c r="Q35" s="381"/>
      <c r="R35" s="382" t="s">
        <v>7</v>
      </c>
      <c r="S35" s="365" t="s">
        <v>8</v>
      </c>
      <c r="T35" s="366">
        <f>SUM(T11:T21,T24:T25,T31)</f>
        <v>71551983000</v>
      </c>
      <c r="U35" s="367">
        <f t="shared" ref="U35" si="9">SUM(U11:U21,U24:U25,U31)</f>
        <v>32376283021</v>
      </c>
    </row>
    <row r="36" spans="1:21" ht="20.100000000000001" customHeight="1">
      <c r="A36" s="18" t="s">
        <v>333</v>
      </c>
      <c r="B36" s="18"/>
      <c r="D36" s="42"/>
      <c r="E36" s="42"/>
      <c r="F36" s="42"/>
      <c r="G36" s="42"/>
      <c r="H36" s="42"/>
      <c r="Q36" s="18" t="s">
        <v>105</v>
      </c>
      <c r="R36" s="18"/>
      <c r="S36" s="18"/>
      <c r="T36" s="42"/>
      <c r="U36" s="42"/>
    </row>
    <row r="37" spans="1:21" ht="20.100000000000001" customHeight="1">
      <c r="A37" s="18"/>
      <c r="B37" s="18"/>
      <c r="C37" s="18"/>
      <c r="D37" s="42"/>
      <c r="E37" s="42"/>
      <c r="F37" s="42"/>
      <c r="G37" s="42"/>
      <c r="H37" s="42"/>
      <c r="Q37" s="18" t="s">
        <v>210</v>
      </c>
      <c r="R37" s="18"/>
      <c r="T37" s="42"/>
      <c r="U37" s="42"/>
    </row>
    <row r="38" spans="1:21" ht="7.5" customHeight="1">
      <c r="B38" s="18"/>
      <c r="D38" s="42"/>
      <c r="E38" s="42"/>
      <c r="F38" s="42"/>
      <c r="G38" s="42"/>
      <c r="H38" s="42"/>
      <c r="Q38" s="18"/>
      <c r="R38" s="18"/>
      <c r="S38" s="18"/>
      <c r="T38" s="42"/>
      <c r="U38" s="42"/>
    </row>
    <row r="39" spans="1:21" ht="20.100000000000001" customHeight="1">
      <c r="R39" s="18"/>
      <c r="T39" s="42"/>
      <c r="U39" s="42"/>
    </row>
  </sheetData>
  <mergeCells count="13">
    <mergeCell ref="Q2:T2"/>
    <mergeCell ref="U7:U9"/>
    <mergeCell ref="A2:D2"/>
    <mergeCell ref="G4:H4"/>
    <mergeCell ref="F5:H5"/>
    <mergeCell ref="E7:E9"/>
    <mergeCell ref="F7:F9"/>
    <mergeCell ref="G7:G9"/>
    <mergeCell ref="Z7:Z9"/>
    <mergeCell ref="R8:S8"/>
    <mergeCell ref="M7:M9"/>
    <mergeCell ref="N7:N9"/>
    <mergeCell ref="B8:C8"/>
  </mergeCells>
  <phoneticPr fontId="2"/>
  <pageMargins left="0.59055118110236227" right="0.55118110236220474" top="0.98425196850393704" bottom="0.62" header="0.51181102362204722" footer="0.51181102362204722"/>
  <pageSetup paperSize="9" scale="77" orientation="landscape" r:id="rId1"/>
  <headerFooter alignWithMargins="0"/>
  <rowBreaks count="1" manualBreakCount="1">
    <brk id="7" max="13" man="1"/>
  </rowBreaks>
  <colBreaks count="1" manualBreakCount="1">
    <brk id="11" max="35" man="1"/>
  </col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B5DF-63C2-45F0-8C66-756B58B61D42}">
  <sheetPr>
    <tabColor theme="8" tint="0.59999389629810485"/>
  </sheetPr>
  <dimension ref="A1:Q39"/>
  <sheetViews>
    <sheetView view="pageBreakPreview" zoomScaleNormal="100" zoomScaleSheetLayoutView="100" workbookViewId="0">
      <selection activeCell="B18" sqref="B18"/>
    </sheetView>
  </sheetViews>
  <sheetFormatPr defaultRowHeight="13.5"/>
  <cols>
    <col min="1" max="1" width="2.625" style="1" customWidth="1"/>
    <col min="2" max="2" width="10" style="1" customWidth="1"/>
    <col min="3" max="3" width="27.125" style="36" customWidth="1"/>
    <col min="4" max="4" width="17" style="36" customWidth="1"/>
    <col min="5" max="5" width="1.875" style="36" hidden="1" customWidth="1"/>
    <col min="6" max="6" width="15.125" style="36" customWidth="1"/>
    <col min="7" max="7" width="7.75" style="36" customWidth="1"/>
    <col min="8" max="8" width="14.75" style="36" hidden="1" customWidth="1"/>
    <col min="9" max="9" width="15" style="36" customWidth="1"/>
    <col min="10" max="10" width="7.75" style="1" customWidth="1"/>
    <col min="11" max="11" width="2.75" style="1" customWidth="1"/>
    <col min="12" max="12" width="9" style="1"/>
    <col min="13" max="13" width="10" style="1" customWidth="1"/>
    <col min="14" max="14" width="27.125" style="36" customWidth="1"/>
    <col min="15" max="15" width="17" style="36" customWidth="1"/>
    <col min="16" max="16" width="15.125" style="36" customWidth="1"/>
    <col min="17" max="17" width="15" style="36" customWidth="1"/>
    <col min="18" max="16384" width="9" style="1"/>
  </cols>
  <sheetData>
    <row r="1" spans="1:17" ht="13.5" customHeight="1">
      <c r="C1" s="1"/>
      <c r="J1" s="36"/>
      <c r="N1" s="1"/>
    </row>
    <row r="2" spans="1:17" s="9" customFormat="1" ht="17.25">
      <c r="B2" s="584" t="s">
        <v>339</v>
      </c>
      <c r="C2" s="584"/>
      <c r="D2" s="585"/>
      <c r="E2" s="585"/>
      <c r="F2" s="585"/>
      <c r="G2" s="8"/>
      <c r="H2" s="8"/>
      <c r="I2" s="8"/>
      <c r="J2" s="8"/>
      <c r="M2" s="584" t="s">
        <v>323</v>
      </c>
      <c r="N2" s="584"/>
      <c r="O2" s="585"/>
      <c r="P2" s="585"/>
      <c r="Q2" s="8"/>
    </row>
    <row r="3" spans="1:17">
      <c r="C3" s="1"/>
      <c r="J3" s="36"/>
      <c r="N3" s="1"/>
    </row>
    <row r="4" spans="1:17" s="37" customFormat="1" ht="14.25" customHeight="1">
      <c r="G4" s="516" t="s">
        <v>10</v>
      </c>
      <c r="H4" s="516"/>
      <c r="I4" s="516"/>
      <c r="J4" s="636"/>
      <c r="Q4" s="481" t="s">
        <v>304</v>
      </c>
    </row>
    <row r="5" spans="1:17" ht="9.75" customHeight="1" thickBot="1">
      <c r="C5" s="1"/>
      <c r="J5" s="36"/>
      <c r="N5" s="1"/>
    </row>
    <row r="6" spans="1:17" s="23" customFormat="1" ht="23.25" customHeight="1">
      <c r="B6" s="604" t="s">
        <v>30</v>
      </c>
      <c r="C6" s="605"/>
      <c r="D6" s="608" t="s">
        <v>161</v>
      </c>
      <c r="E6" s="455"/>
      <c r="F6" s="610" t="s">
        <v>91</v>
      </c>
      <c r="G6" s="612"/>
      <c r="H6" s="456"/>
      <c r="I6" s="610" t="s">
        <v>92</v>
      </c>
      <c r="J6" s="613"/>
      <c r="M6" s="604" t="s">
        <v>30</v>
      </c>
      <c r="N6" s="605"/>
      <c r="O6" s="608" t="s">
        <v>161</v>
      </c>
      <c r="P6" s="480" t="s">
        <v>91</v>
      </c>
      <c r="Q6" s="480" t="s">
        <v>92</v>
      </c>
    </row>
    <row r="7" spans="1:17" s="23" customFormat="1" ht="28.5" customHeight="1" thickBot="1">
      <c r="B7" s="606"/>
      <c r="C7" s="607"/>
      <c r="D7" s="609"/>
      <c r="E7" s="457" t="s">
        <v>324</v>
      </c>
      <c r="F7" s="393" t="s">
        <v>325</v>
      </c>
      <c r="G7" s="228" t="s">
        <v>9</v>
      </c>
      <c r="H7" s="457" t="s">
        <v>326</v>
      </c>
      <c r="I7" s="393" t="s">
        <v>327</v>
      </c>
      <c r="J7" s="197" t="s">
        <v>9</v>
      </c>
      <c r="M7" s="606"/>
      <c r="N7" s="607"/>
      <c r="O7" s="609"/>
      <c r="P7" s="393" t="s">
        <v>325</v>
      </c>
      <c r="Q7" s="393" t="s">
        <v>327</v>
      </c>
    </row>
    <row r="8" spans="1:17" s="23" customFormat="1" ht="18" customHeight="1" thickTop="1">
      <c r="B8" s="539" t="s">
        <v>53</v>
      </c>
      <c r="C8" s="541"/>
      <c r="D8" s="355">
        <f>ROUND(O8,-3)/1000</f>
        <v>15720741</v>
      </c>
      <c r="E8" s="214">
        <v>5698567242</v>
      </c>
      <c r="F8" s="234">
        <f>ROUND(P8,-3)/1000</f>
        <v>5723989</v>
      </c>
      <c r="G8" s="394">
        <f t="shared" ref="G8:G17" si="0">F8/D8*100</f>
        <v>36.410427472852582</v>
      </c>
      <c r="H8" s="222">
        <v>6136212379</v>
      </c>
      <c r="I8" s="234">
        <f>ROUND(Q8,-3)/1000</f>
        <v>6133033</v>
      </c>
      <c r="J8" s="395">
        <f t="shared" ref="J8:J17" si="1">I8/D8*100</f>
        <v>39.012365892930873</v>
      </c>
      <c r="K8" s="396"/>
      <c r="M8" s="539" t="s">
        <v>53</v>
      </c>
      <c r="N8" s="541"/>
      <c r="O8" s="355">
        <v>15720741000</v>
      </c>
      <c r="P8" s="234">
        <v>5723989297</v>
      </c>
      <c r="Q8" s="234">
        <v>6133032775</v>
      </c>
    </row>
    <row r="9" spans="1:17" s="23" customFormat="1" ht="18" customHeight="1">
      <c r="B9" s="542" t="s">
        <v>108</v>
      </c>
      <c r="C9" s="544"/>
      <c r="D9" s="355">
        <f>ROUND(O9,-3)/1000</f>
        <v>501409</v>
      </c>
      <c r="E9" s="214">
        <v>52023853</v>
      </c>
      <c r="F9" s="355">
        <f>ROUND(P9,-3)/1000</f>
        <v>57367</v>
      </c>
      <c r="G9" s="394">
        <f t="shared" si="0"/>
        <v>11.441158814460849</v>
      </c>
      <c r="H9" s="222">
        <v>195229148</v>
      </c>
      <c r="I9" s="355">
        <f>ROUND(Q9,-3)/1000+1</f>
        <v>214270</v>
      </c>
      <c r="J9" s="395">
        <f t="shared" si="1"/>
        <v>42.733576780632177</v>
      </c>
      <c r="K9" s="396"/>
      <c r="M9" s="542" t="s">
        <v>108</v>
      </c>
      <c r="N9" s="544"/>
      <c r="O9" s="355">
        <v>501409000</v>
      </c>
      <c r="P9" s="355">
        <v>57366942</v>
      </c>
      <c r="Q9" s="234">
        <v>214269422</v>
      </c>
    </row>
    <row r="10" spans="1:17" s="23" customFormat="1" ht="18" customHeight="1">
      <c r="B10" s="542" t="s">
        <v>83</v>
      </c>
      <c r="C10" s="544"/>
      <c r="D10" s="355">
        <f t="shared" ref="D10:D16" si="2">ROUND(O10,-3)/1000</f>
        <v>362372</v>
      </c>
      <c r="E10" s="451">
        <v>32033068</v>
      </c>
      <c r="F10" s="355">
        <f t="shared" ref="F10:F16" si="3">ROUND(P10,-3)/1000</f>
        <v>22244</v>
      </c>
      <c r="G10" s="394">
        <f t="shared" si="0"/>
        <v>6.1384433675891072</v>
      </c>
      <c r="H10" s="450">
        <v>144727790</v>
      </c>
      <c r="I10" s="355">
        <f t="shared" ref="I10:I16" si="4">ROUND(Q10,-3)/1000</f>
        <v>146994</v>
      </c>
      <c r="J10" s="395">
        <f t="shared" si="1"/>
        <v>40.564392392348189</v>
      </c>
      <c r="K10" s="396"/>
      <c r="M10" s="542" t="s">
        <v>83</v>
      </c>
      <c r="N10" s="544"/>
      <c r="O10" s="355">
        <v>362372000</v>
      </c>
      <c r="P10" s="355">
        <v>22243784</v>
      </c>
      <c r="Q10" s="234">
        <v>146994078</v>
      </c>
    </row>
    <row r="11" spans="1:17" s="23" customFormat="1" ht="18" customHeight="1">
      <c r="B11" s="542" t="s">
        <v>90</v>
      </c>
      <c r="C11" s="544"/>
      <c r="D11" s="355">
        <f t="shared" si="2"/>
        <v>3056654</v>
      </c>
      <c r="E11" s="214">
        <v>952595236</v>
      </c>
      <c r="F11" s="355">
        <f t="shared" si="3"/>
        <v>1006918</v>
      </c>
      <c r="G11" s="394">
        <f t="shared" si="0"/>
        <v>32.94183770881493</v>
      </c>
      <c r="H11" s="222">
        <v>961840013</v>
      </c>
      <c r="I11" s="355">
        <f t="shared" si="4"/>
        <v>994631</v>
      </c>
      <c r="J11" s="395">
        <f t="shared" si="1"/>
        <v>32.53986221535051</v>
      </c>
      <c r="K11" s="396"/>
      <c r="M11" s="542" t="s">
        <v>90</v>
      </c>
      <c r="N11" s="544"/>
      <c r="O11" s="355">
        <v>3056654000</v>
      </c>
      <c r="P11" s="355">
        <v>1006918488</v>
      </c>
      <c r="Q11" s="234">
        <v>994631022</v>
      </c>
    </row>
    <row r="12" spans="1:17" s="23" customFormat="1" ht="18" customHeight="1">
      <c r="B12" s="582" t="s">
        <v>27</v>
      </c>
      <c r="C12" s="358" t="s">
        <v>84</v>
      </c>
      <c r="D12" s="355">
        <f t="shared" si="2"/>
        <v>17959783</v>
      </c>
      <c r="E12" s="214">
        <v>6932585600</v>
      </c>
      <c r="F12" s="355">
        <f t="shared" si="3"/>
        <v>7048802</v>
      </c>
      <c r="G12" s="394">
        <f t="shared" si="0"/>
        <v>39.247701378129122</v>
      </c>
      <c r="H12" s="222">
        <v>7048555631</v>
      </c>
      <c r="I12" s="355">
        <f t="shared" si="4"/>
        <v>7309071</v>
      </c>
      <c r="J12" s="395">
        <f t="shared" si="1"/>
        <v>40.696878130431749</v>
      </c>
      <c r="K12" s="396"/>
      <c r="M12" s="582" t="s">
        <v>27</v>
      </c>
      <c r="N12" s="358" t="s">
        <v>84</v>
      </c>
      <c r="O12" s="355">
        <v>17959783000</v>
      </c>
      <c r="P12" s="355">
        <v>7048802128</v>
      </c>
      <c r="Q12" s="234">
        <v>7309070934</v>
      </c>
    </row>
    <row r="13" spans="1:17" s="23" customFormat="1" ht="18" customHeight="1">
      <c r="B13" s="583"/>
      <c r="C13" s="371" t="s">
        <v>85</v>
      </c>
      <c r="D13" s="355">
        <f t="shared" si="2"/>
        <v>109837</v>
      </c>
      <c r="E13" s="453">
        <v>17388899</v>
      </c>
      <c r="F13" s="355">
        <f t="shared" si="3"/>
        <v>17072</v>
      </c>
      <c r="G13" s="240">
        <f t="shared" si="0"/>
        <v>15.54303194734015</v>
      </c>
      <c r="H13" s="458">
        <v>55851535</v>
      </c>
      <c r="I13" s="355">
        <f t="shared" si="4"/>
        <v>59258</v>
      </c>
      <c r="J13" s="241">
        <f t="shared" si="1"/>
        <v>53.950854447954697</v>
      </c>
      <c r="K13" s="396"/>
      <c r="M13" s="583"/>
      <c r="N13" s="371" t="s">
        <v>85</v>
      </c>
      <c r="O13" s="372">
        <v>109837000</v>
      </c>
      <c r="P13" s="372">
        <v>17072098</v>
      </c>
      <c r="Q13" s="230">
        <v>59257837</v>
      </c>
    </row>
    <row r="14" spans="1:17" ht="18" customHeight="1">
      <c r="A14" s="23"/>
      <c r="B14" s="542" t="s">
        <v>151</v>
      </c>
      <c r="C14" s="544"/>
      <c r="D14" s="355">
        <f t="shared" si="2"/>
        <v>1279194</v>
      </c>
      <c r="E14" s="214">
        <v>32733863</v>
      </c>
      <c r="F14" s="355">
        <f t="shared" si="3"/>
        <v>34364</v>
      </c>
      <c r="G14" s="397">
        <f t="shared" si="0"/>
        <v>2.6863790793265134</v>
      </c>
      <c r="H14" s="214">
        <v>248912137</v>
      </c>
      <c r="I14" s="355">
        <f t="shared" si="4"/>
        <v>454511</v>
      </c>
      <c r="J14" s="398">
        <f t="shared" si="1"/>
        <v>35.531045330106302</v>
      </c>
      <c r="M14" s="542" t="s">
        <v>151</v>
      </c>
      <c r="N14" s="544"/>
      <c r="O14" s="355">
        <v>1279194000</v>
      </c>
      <c r="P14" s="355">
        <v>34363960</v>
      </c>
      <c r="Q14" s="355">
        <v>454511372</v>
      </c>
    </row>
    <row r="15" spans="1:17" ht="18" customHeight="1">
      <c r="A15" s="23"/>
      <c r="B15" s="542" t="s">
        <v>54</v>
      </c>
      <c r="C15" s="544"/>
      <c r="D15" s="355">
        <f t="shared" si="2"/>
        <v>171280</v>
      </c>
      <c r="E15" s="451">
        <v>46449938</v>
      </c>
      <c r="F15" s="355">
        <f t="shared" si="3"/>
        <v>49548</v>
      </c>
      <c r="G15" s="397">
        <f t="shared" si="0"/>
        <v>28.928070994862214</v>
      </c>
      <c r="H15" s="451">
        <v>26279037</v>
      </c>
      <c r="I15" s="355">
        <f t="shared" si="4"/>
        <v>26029</v>
      </c>
      <c r="J15" s="398">
        <f t="shared" si="1"/>
        <v>15.196753853339562</v>
      </c>
      <c r="M15" s="542" t="s">
        <v>54</v>
      </c>
      <c r="N15" s="544"/>
      <c r="O15" s="355">
        <v>171280000</v>
      </c>
      <c r="P15" s="355">
        <v>49547818</v>
      </c>
      <c r="Q15" s="355">
        <v>26029379</v>
      </c>
    </row>
    <row r="16" spans="1:17" ht="18" customHeight="1" thickBot="1">
      <c r="A16" s="23"/>
      <c r="B16" s="578" t="s">
        <v>55</v>
      </c>
      <c r="C16" s="579"/>
      <c r="D16" s="355">
        <f t="shared" si="2"/>
        <v>627499</v>
      </c>
      <c r="E16" s="453">
        <v>44623695</v>
      </c>
      <c r="F16" s="355">
        <f t="shared" si="3"/>
        <v>42715</v>
      </c>
      <c r="G16" s="399">
        <f t="shared" si="0"/>
        <v>6.8071821628401006</v>
      </c>
      <c r="H16" s="215">
        <v>181671719</v>
      </c>
      <c r="I16" s="355">
        <f t="shared" si="4"/>
        <v>264053</v>
      </c>
      <c r="J16" s="400">
        <f t="shared" si="1"/>
        <v>42.080226422671593</v>
      </c>
      <c r="M16" s="578" t="s">
        <v>55</v>
      </c>
      <c r="N16" s="579"/>
      <c r="O16" s="372">
        <v>627499000</v>
      </c>
      <c r="P16" s="372">
        <v>42715109</v>
      </c>
      <c r="Q16" s="372">
        <v>264053329</v>
      </c>
    </row>
    <row r="17" spans="1:17" ht="18" customHeight="1" thickTop="1" thickBot="1">
      <c r="A17" s="23"/>
      <c r="B17" s="580" t="s">
        <v>93</v>
      </c>
      <c r="C17" s="581"/>
      <c r="D17" s="401">
        <f>SUM(D8:D16)</f>
        <v>39788769</v>
      </c>
      <c r="E17" s="459">
        <f>SUM(E8:E16)</f>
        <v>13809001394</v>
      </c>
      <c r="F17" s="401">
        <f>SUM(F8:F16)</f>
        <v>14003019</v>
      </c>
      <c r="G17" s="403">
        <f t="shared" si="0"/>
        <v>35.19339590526161</v>
      </c>
      <c r="H17" s="459">
        <f>SUM(H8:H16)</f>
        <v>14999279389</v>
      </c>
      <c r="I17" s="401">
        <f>SUM(I8:I16)</f>
        <v>15601850</v>
      </c>
      <c r="J17" s="404">
        <f t="shared" si="1"/>
        <v>39.211693128782144</v>
      </c>
      <c r="M17" s="580" t="s">
        <v>93</v>
      </c>
      <c r="N17" s="581"/>
      <c r="O17" s="401">
        <f>SUM(O8:O16)</f>
        <v>39788769000</v>
      </c>
      <c r="P17" s="401">
        <f>SUM(P8:P16)</f>
        <v>14003019624</v>
      </c>
      <c r="Q17" s="401">
        <f>SUM(Q8:Q16)</f>
        <v>15601850148</v>
      </c>
    </row>
    <row r="18" spans="1:17" ht="18" customHeight="1">
      <c r="A18" s="23"/>
      <c r="B18" s="18"/>
      <c r="C18" s="1"/>
      <c r="D18" s="1"/>
      <c r="E18" s="1"/>
      <c r="F18" s="1"/>
      <c r="G18" s="1"/>
      <c r="H18" s="1"/>
      <c r="I18" s="1"/>
      <c r="M18" s="18" t="s">
        <v>333</v>
      </c>
      <c r="N18" s="1"/>
      <c r="O18" s="1"/>
      <c r="P18" s="1"/>
      <c r="Q18" s="1"/>
    </row>
    <row r="19" spans="1:17" ht="13.5" customHeight="1">
      <c r="B19" s="18"/>
      <c r="C19" s="18"/>
      <c r="D19" s="42"/>
      <c r="E19" s="42"/>
      <c r="F19" s="42"/>
      <c r="G19" s="42"/>
      <c r="H19" s="42"/>
      <c r="I19" s="42"/>
      <c r="J19" s="42"/>
      <c r="M19" s="18"/>
      <c r="N19" s="18"/>
      <c r="O19" s="42"/>
      <c r="P19" s="42"/>
      <c r="Q19" s="42"/>
    </row>
    <row r="20" spans="1:17" ht="13.5" customHeight="1">
      <c r="B20" s="18"/>
      <c r="C20" s="18"/>
      <c r="D20" s="42"/>
      <c r="E20" s="42"/>
      <c r="F20" s="42"/>
      <c r="G20" s="42"/>
      <c r="H20" s="42"/>
      <c r="I20" s="42"/>
      <c r="J20" s="42"/>
      <c r="M20" s="18"/>
      <c r="N20" s="18"/>
      <c r="O20" s="42"/>
      <c r="P20" s="42"/>
      <c r="Q20" s="42"/>
    </row>
    <row r="22" spans="1:17" ht="13.5" customHeight="1"/>
    <row r="23" spans="1:17" ht="13.5" customHeight="1"/>
    <row r="24" spans="1:17" ht="13.5" customHeight="1"/>
    <row r="25" spans="1:17" ht="13.5" customHeight="1"/>
    <row r="26" spans="1:17" ht="13.5" customHeight="1"/>
    <row r="27" spans="1:17" ht="13.5" customHeight="1"/>
    <row r="28" spans="1:17" ht="13.5" customHeight="1"/>
    <row r="29" spans="1:17" ht="13.5" customHeight="1"/>
    <row r="30" spans="1:17" ht="13.5" customHeight="1"/>
    <row r="31" spans="1:17" ht="13.5" customHeight="1"/>
    <row r="32" spans="1:17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</sheetData>
  <mergeCells count="27">
    <mergeCell ref="D6:D7"/>
    <mergeCell ref="F6:G6"/>
    <mergeCell ref="I6:J6"/>
    <mergeCell ref="B15:C15"/>
    <mergeCell ref="B16:C16"/>
    <mergeCell ref="B17:C17"/>
    <mergeCell ref="M2:P2"/>
    <mergeCell ref="M6:N7"/>
    <mergeCell ref="O6:O7"/>
    <mergeCell ref="M8:N8"/>
    <mergeCell ref="B8:C8"/>
    <mergeCell ref="B9:C9"/>
    <mergeCell ref="B10:C10"/>
    <mergeCell ref="B11:C11"/>
    <mergeCell ref="B12:B13"/>
    <mergeCell ref="B14:C14"/>
    <mergeCell ref="B2:F2"/>
    <mergeCell ref="G4:J4"/>
    <mergeCell ref="B6:C7"/>
    <mergeCell ref="M16:N16"/>
    <mergeCell ref="M17:N17"/>
    <mergeCell ref="M15:N15"/>
    <mergeCell ref="M9:N9"/>
    <mergeCell ref="M10:N10"/>
    <mergeCell ref="M11:N11"/>
    <mergeCell ref="M12:M13"/>
    <mergeCell ref="M14:N14"/>
  </mergeCells>
  <phoneticPr fontId="2"/>
  <pageMargins left="0.59055118110236227" right="0.55118110236220474" top="0.98425196850393704" bottom="0.98425196850393704" header="0.51181102362204722" footer="0.51181102362204722"/>
  <pageSetup paperSize="9" fitToWidth="0" fitToHeight="0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54D46-ED4D-4479-8A14-F9E80E993276}">
  <sheetPr>
    <tabColor theme="8" tint="0.59999389629810485"/>
  </sheetPr>
  <dimension ref="A1:J35"/>
  <sheetViews>
    <sheetView view="pageBreakPreview" topLeftCell="A10" zoomScale="130" zoomScaleNormal="100" zoomScaleSheetLayoutView="130" workbookViewId="0">
      <selection activeCell="C39" sqref="C39"/>
    </sheetView>
  </sheetViews>
  <sheetFormatPr defaultRowHeight="13.5"/>
  <cols>
    <col min="1" max="1" width="2.625" style="1" customWidth="1"/>
    <col min="2" max="2" width="12.75" style="1" customWidth="1"/>
    <col min="3" max="3" width="10.625" style="20" customWidth="1"/>
    <col min="4" max="5" width="14.75" style="36" customWidth="1"/>
    <col min="6" max="6" width="7.75" style="223" customWidth="1"/>
    <col min="7" max="7" width="10.625" style="20" customWidth="1"/>
    <col min="8" max="9" width="14.75" style="1" customWidth="1"/>
    <col min="10" max="10" width="7.75" style="1" customWidth="1"/>
    <col min="11" max="16384" width="9" style="1"/>
  </cols>
  <sheetData>
    <row r="1" spans="1:10" s="9" customFormat="1" ht="14.25" customHeight="1">
      <c r="A1" s="1"/>
      <c r="B1" s="1"/>
      <c r="C1" s="20"/>
      <c r="D1" s="36"/>
      <c r="E1" s="36"/>
      <c r="F1" s="223"/>
      <c r="G1" s="20"/>
      <c r="H1" s="1"/>
      <c r="I1" s="1"/>
      <c r="J1" s="1"/>
    </row>
    <row r="2" spans="1:10" ht="17.25">
      <c r="A2" s="9"/>
      <c r="B2" s="7" t="s">
        <v>332</v>
      </c>
      <c r="C2" s="22"/>
      <c r="D2" s="8"/>
      <c r="E2" s="8"/>
      <c r="F2" s="79"/>
      <c r="G2" s="224"/>
      <c r="H2" s="9"/>
      <c r="I2" s="9"/>
      <c r="J2" s="9"/>
    </row>
    <row r="3" spans="1:10" s="23" customFormat="1" ht="8.25" customHeight="1">
      <c r="A3" s="9"/>
      <c r="B3" s="9"/>
      <c r="C3" s="22"/>
      <c r="D3" s="8"/>
      <c r="E3" s="8"/>
      <c r="F3" s="79"/>
      <c r="G3" s="224"/>
      <c r="H3" s="9"/>
      <c r="I3" s="9"/>
      <c r="J3" s="9"/>
    </row>
    <row r="4" spans="1:10" s="23" customFormat="1" ht="14.25" customHeight="1">
      <c r="A4" s="9"/>
      <c r="B4" s="9"/>
      <c r="C4" s="22"/>
      <c r="D4" s="8"/>
      <c r="E4" s="8"/>
      <c r="F4" s="79"/>
      <c r="G4" s="224"/>
      <c r="H4" s="516" t="s">
        <v>10</v>
      </c>
      <c r="I4" s="516"/>
      <c r="J4" s="636"/>
    </row>
    <row r="5" spans="1:10" s="23" customFormat="1" ht="9" customHeight="1" thickBot="1">
      <c r="A5" s="1"/>
      <c r="B5" s="1"/>
      <c r="C5" s="20"/>
      <c r="D5" s="36"/>
      <c r="E5" s="36"/>
      <c r="F5" s="223"/>
      <c r="G5" s="20"/>
      <c r="H5" s="1"/>
      <c r="I5" s="1"/>
      <c r="J5" s="1"/>
    </row>
    <row r="6" spans="1:10" s="23" customFormat="1" ht="18" customHeight="1">
      <c r="B6" s="614" t="s">
        <v>94</v>
      </c>
      <c r="C6" s="616" t="s">
        <v>95</v>
      </c>
      <c r="D6" s="617"/>
      <c r="E6" s="617"/>
      <c r="F6" s="618"/>
      <c r="G6" s="619" t="s">
        <v>96</v>
      </c>
      <c r="H6" s="620"/>
      <c r="I6" s="620"/>
      <c r="J6" s="621"/>
    </row>
    <row r="7" spans="1:10" s="23" customFormat="1" ht="30" customHeight="1" thickBot="1">
      <c r="B7" s="615"/>
      <c r="C7" s="173" t="s">
        <v>97</v>
      </c>
      <c r="D7" s="226" t="s">
        <v>157</v>
      </c>
      <c r="E7" s="227" t="s">
        <v>325</v>
      </c>
      <c r="F7" s="24" t="s">
        <v>61</v>
      </c>
      <c r="G7" s="340" t="s">
        <v>97</v>
      </c>
      <c r="H7" s="228" t="s">
        <v>157</v>
      </c>
      <c r="I7" s="227" t="s">
        <v>327</v>
      </c>
      <c r="J7" s="24" t="s">
        <v>61</v>
      </c>
    </row>
    <row r="8" spans="1:10" s="23" customFormat="1" ht="16.5" customHeight="1" thickTop="1">
      <c r="B8" s="238" t="s">
        <v>86</v>
      </c>
      <c r="C8" s="229" t="s">
        <v>104</v>
      </c>
      <c r="D8" s="230">
        <v>20210289</v>
      </c>
      <c r="E8" s="242">
        <v>8464941</v>
      </c>
      <c r="F8" s="231">
        <f>E8/D8*100</f>
        <v>41.884314469723812</v>
      </c>
      <c r="G8" s="232" t="s">
        <v>98</v>
      </c>
      <c r="H8" s="230">
        <v>20181817</v>
      </c>
      <c r="I8" s="230">
        <v>8453697</v>
      </c>
      <c r="J8" s="231">
        <f>I8/H8*100</f>
        <v>41.887690290720606</v>
      </c>
    </row>
    <row r="9" spans="1:10" s="23" customFormat="1" ht="16.5" customHeight="1">
      <c r="B9" s="238"/>
      <c r="C9" s="229" t="s">
        <v>99</v>
      </c>
      <c r="D9" s="230">
        <v>2317612</v>
      </c>
      <c r="E9" s="242">
        <v>14720</v>
      </c>
      <c r="F9" s="231">
        <f>E9/D9*100</f>
        <v>0.63513651120204762</v>
      </c>
      <c r="G9" s="232" t="s">
        <v>99</v>
      </c>
      <c r="H9" s="230">
        <v>3485150</v>
      </c>
      <c r="I9" s="230">
        <v>854028</v>
      </c>
      <c r="J9" s="231">
        <f t="shared" ref="J9:J34" si="0">I9/H9*100</f>
        <v>24.5047702394445</v>
      </c>
    </row>
    <row r="10" spans="1:10" s="23" customFormat="1" ht="16.5" customHeight="1">
      <c r="B10" s="239" t="s">
        <v>56</v>
      </c>
      <c r="C10" s="233" t="s">
        <v>100</v>
      </c>
      <c r="D10" s="234">
        <f>SUM(D8:D9)</f>
        <v>22527901</v>
      </c>
      <c r="E10" s="235">
        <f>SUM(E8:E9)</f>
        <v>8479661</v>
      </c>
      <c r="F10" s="236">
        <f>E10/D10*100</f>
        <v>37.640706073770474</v>
      </c>
      <c r="G10" s="237" t="s">
        <v>100</v>
      </c>
      <c r="H10" s="234">
        <f>SUM(H8:H9)</f>
        <v>23666967</v>
      </c>
      <c r="I10" s="234">
        <f>SUM(I8:I9)</f>
        <v>9307725</v>
      </c>
      <c r="J10" s="236">
        <f t="shared" si="0"/>
        <v>39.327916416159283</v>
      </c>
    </row>
    <row r="11" spans="1:10" s="23" customFormat="1" ht="16.5" customHeight="1">
      <c r="B11" s="238" t="s">
        <v>154</v>
      </c>
      <c r="C11" s="229" t="s">
        <v>98</v>
      </c>
      <c r="D11" s="230">
        <v>5543383</v>
      </c>
      <c r="E11" s="242">
        <v>2112672</v>
      </c>
      <c r="F11" s="231">
        <f t="shared" ref="F11:F13" si="1">E11/D11*100</f>
        <v>38.111600804057737</v>
      </c>
      <c r="G11" s="232" t="s">
        <v>98</v>
      </c>
      <c r="H11" s="230">
        <v>4757239</v>
      </c>
      <c r="I11" s="230">
        <v>844574</v>
      </c>
      <c r="J11" s="231">
        <f t="shared" si="0"/>
        <v>17.753449006871421</v>
      </c>
    </row>
    <row r="12" spans="1:10" s="23" customFormat="1" ht="16.5" customHeight="1">
      <c r="B12" s="238"/>
      <c r="C12" s="229" t="s">
        <v>99</v>
      </c>
      <c r="D12" s="230">
        <v>7359378</v>
      </c>
      <c r="E12" s="242">
        <v>1330000</v>
      </c>
      <c r="F12" s="231">
        <f t="shared" si="1"/>
        <v>18.07217946951495</v>
      </c>
      <c r="G12" s="232" t="s">
        <v>99</v>
      </c>
      <c r="H12" s="230">
        <v>10617168</v>
      </c>
      <c r="I12" s="230">
        <v>1679878</v>
      </c>
      <c r="J12" s="231">
        <f t="shared" si="0"/>
        <v>15.822279538197003</v>
      </c>
    </row>
    <row r="13" spans="1:10" s="23" customFormat="1" ht="16.5" customHeight="1">
      <c r="B13" s="239" t="s">
        <v>107</v>
      </c>
      <c r="C13" s="233" t="s">
        <v>100</v>
      </c>
      <c r="D13" s="234">
        <f>SUM(D11:D12)</f>
        <v>12902761</v>
      </c>
      <c r="E13" s="235">
        <f>SUM(E11:E12)</f>
        <v>3442672</v>
      </c>
      <c r="F13" s="236">
        <f t="shared" si="1"/>
        <v>26.68166914042661</v>
      </c>
      <c r="G13" s="237" t="s">
        <v>100</v>
      </c>
      <c r="H13" s="234">
        <f>SUM(H11:H12)</f>
        <v>15374407</v>
      </c>
      <c r="I13" s="234">
        <f>SUM(I11:I12)</f>
        <v>2524452</v>
      </c>
      <c r="J13" s="236">
        <f t="shared" si="0"/>
        <v>16.419833298285909</v>
      </c>
    </row>
    <row r="14" spans="1:10" s="23" customFormat="1" ht="16.5" customHeight="1">
      <c r="B14" s="238" t="s">
        <v>87</v>
      </c>
      <c r="C14" s="229" t="s">
        <v>98</v>
      </c>
      <c r="D14" s="230">
        <v>69591</v>
      </c>
      <c r="E14" s="242">
        <v>33123</v>
      </c>
      <c r="F14" s="231">
        <f>E14/D14*100</f>
        <v>47.596671983446136</v>
      </c>
      <c r="G14" s="232" t="s">
        <v>98</v>
      </c>
      <c r="H14" s="230">
        <v>60815</v>
      </c>
      <c r="I14" s="230">
        <v>8226</v>
      </c>
      <c r="J14" s="231">
        <f t="shared" si="0"/>
        <v>13.526268190413548</v>
      </c>
    </row>
    <row r="15" spans="1:10" s="23" customFormat="1" ht="16.5" customHeight="1">
      <c r="B15" s="238"/>
      <c r="C15" s="229" t="s">
        <v>99</v>
      </c>
      <c r="D15" s="460">
        <v>8700</v>
      </c>
      <c r="E15" s="460">
        <v>0</v>
      </c>
      <c r="F15" s="461">
        <v>0</v>
      </c>
      <c r="G15" s="232" t="s">
        <v>99</v>
      </c>
      <c r="H15" s="230">
        <v>85845</v>
      </c>
      <c r="I15" s="230">
        <v>1512</v>
      </c>
      <c r="J15" s="231">
        <f t="shared" si="0"/>
        <v>1.7613139961558624</v>
      </c>
    </row>
    <row r="16" spans="1:10" s="23" customFormat="1" ht="16.5" customHeight="1">
      <c r="B16" s="239" t="s">
        <v>57</v>
      </c>
      <c r="C16" s="233" t="s">
        <v>100</v>
      </c>
      <c r="D16" s="234">
        <f>SUM(D14:D15)</f>
        <v>78291</v>
      </c>
      <c r="E16" s="235">
        <f>SUM(E14:E15)</f>
        <v>33123</v>
      </c>
      <c r="F16" s="236">
        <f>E16/D16*100</f>
        <v>42.307544928535847</v>
      </c>
      <c r="G16" s="237" t="s">
        <v>100</v>
      </c>
      <c r="H16" s="234">
        <f>SUM(H14:H15)</f>
        <v>146660</v>
      </c>
      <c r="I16" s="234">
        <f>SUM(I14:I15)</f>
        <v>9738</v>
      </c>
      <c r="J16" s="236">
        <f t="shared" si="0"/>
        <v>6.639847265784808</v>
      </c>
    </row>
    <row r="17" spans="1:10" s="23" customFormat="1" ht="16.5" hidden="1" customHeight="1">
      <c r="B17" s="238" t="s">
        <v>328</v>
      </c>
      <c r="C17" s="229" t="s">
        <v>98</v>
      </c>
      <c r="D17" s="230"/>
      <c r="E17" s="242"/>
      <c r="F17" s="231" t="e">
        <f>#REF!/D17*100</f>
        <v>#REF!</v>
      </c>
      <c r="G17" s="232" t="s">
        <v>98</v>
      </c>
      <c r="H17" s="230"/>
      <c r="I17" s="230"/>
      <c r="J17" s="231" t="e">
        <f t="shared" si="0"/>
        <v>#DIV/0!</v>
      </c>
    </row>
    <row r="18" spans="1:10" s="23" customFormat="1" ht="16.5" hidden="1" customHeight="1">
      <c r="B18" s="238" t="s">
        <v>329</v>
      </c>
      <c r="C18" s="229" t="s">
        <v>99</v>
      </c>
      <c r="D18" s="462" t="s">
        <v>330</v>
      </c>
      <c r="E18" s="463"/>
      <c r="F18" s="244" t="s">
        <v>150</v>
      </c>
      <c r="G18" s="232" t="s">
        <v>99</v>
      </c>
      <c r="H18" s="230"/>
      <c r="I18" s="230"/>
      <c r="J18" s="231" t="e">
        <f t="shared" si="0"/>
        <v>#DIV/0!</v>
      </c>
    </row>
    <row r="19" spans="1:10" s="23" customFormat="1" ht="16.5" hidden="1" customHeight="1">
      <c r="B19" s="239" t="s">
        <v>56</v>
      </c>
      <c r="C19" s="233" t="s">
        <v>100</v>
      </c>
      <c r="D19" s="234">
        <f>SUM(D17:D18)</f>
        <v>0</v>
      </c>
      <c r="E19" s="235"/>
      <c r="F19" s="236" t="e">
        <f>#REF!/D19*100</f>
        <v>#REF!</v>
      </c>
      <c r="G19" s="237" t="s">
        <v>100</v>
      </c>
      <c r="H19" s="234">
        <f>SUM(H17:H18)</f>
        <v>0</v>
      </c>
      <c r="I19" s="234"/>
      <c r="J19" s="236" t="e">
        <f t="shared" si="0"/>
        <v>#DIV/0!</v>
      </c>
    </row>
    <row r="20" spans="1:10" s="23" customFormat="1" ht="16.5" customHeight="1">
      <c r="B20" s="238" t="s">
        <v>58</v>
      </c>
      <c r="C20" s="229" t="s">
        <v>98</v>
      </c>
      <c r="D20" s="230">
        <v>7443605</v>
      </c>
      <c r="E20" s="242">
        <v>3270567</v>
      </c>
      <c r="F20" s="231">
        <f>E20/D20*100</f>
        <v>43.937944047272794</v>
      </c>
      <c r="G20" s="232" t="s">
        <v>98</v>
      </c>
      <c r="H20" s="230">
        <v>6606705</v>
      </c>
      <c r="I20" s="230">
        <v>1092973</v>
      </c>
      <c r="J20" s="231">
        <f t="shared" si="0"/>
        <v>16.543390389006323</v>
      </c>
    </row>
    <row r="21" spans="1:10" s="23" customFormat="1" ht="16.5" customHeight="1">
      <c r="B21" s="238"/>
      <c r="C21" s="229" t="s">
        <v>99</v>
      </c>
      <c r="D21" s="230">
        <v>2955037</v>
      </c>
      <c r="E21" s="242">
        <v>42132</v>
      </c>
      <c r="F21" s="231">
        <f t="shared" ref="F21:F30" si="2">E21/D21*100</f>
        <v>1.4257689497627271</v>
      </c>
      <c r="G21" s="232" t="s">
        <v>99</v>
      </c>
      <c r="H21" s="230">
        <v>5978429</v>
      </c>
      <c r="I21" s="230">
        <v>1666901</v>
      </c>
      <c r="J21" s="231">
        <f t="shared" si="0"/>
        <v>27.881923495286138</v>
      </c>
    </row>
    <row r="22" spans="1:10" s="23" customFormat="1" ht="16.5" customHeight="1">
      <c r="B22" s="239" t="s">
        <v>56</v>
      </c>
      <c r="C22" s="233" t="s">
        <v>100</v>
      </c>
      <c r="D22" s="234">
        <f>SUM(D20:D21)</f>
        <v>10398642</v>
      </c>
      <c r="E22" s="235">
        <f>SUM(E20:E21)</f>
        <v>3312699</v>
      </c>
      <c r="F22" s="236">
        <f t="shared" si="2"/>
        <v>31.8570347935817</v>
      </c>
      <c r="G22" s="237" t="s">
        <v>100</v>
      </c>
      <c r="H22" s="234">
        <f>SUM(H20:H21)</f>
        <v>12585134</v>
      </c>
      <c r="I22" s="234">
        <f>SUM(I20:I21)</f>
        <v>2759874</v>
      </c>
      <c r="J22" s="236">
        <f t="shared" si="0"/>
        <v>21.929635393631884</v>
      </c>
    </row>
    <row r="23" spans="1:10" s="23" customFormat="1" ht="16.5" customHeight="1">
      <c r="B23" s="238" t="s">
        <v>88</v>
      </c>
      <c r="C23" s="229" t="s">
        <v>98</v>
      </c>
      <c r="D23" s="230">
        <v>145341</v>
      </c>
      <c r="E23" s="242">
        <v>34016</v>
      </c>
      <c r="F23" s="231">
        <f t="shared" si="2"/>
        <v>23.404269958236149</v>
      </c>
      <c r="G23" s="232" t="s">
        <v>98</v>
      </c>
      <c r="H23" s="230">
        <v>86376</v>
      </c>
      <c r="I23" s="230">
        <v>19194</v>
      </c>
      <c r="J23" s="231">
        <f t="shared" si="0"/>
        <v>22.22145040288969</v>
      </c>
    </row>
    <row r="24" spans="1:10" s="23" customFormat="1" ht="16.5" customHeight="1">
      <c r="B24" s="238" t="s">
        <v>106</v>
      </c>
      <c r="C24" s="229" t="s">
        <v>99</v>
      </c>
      <c r="D24" s="243">
        <v>659599</v>
      </c>
      <c r="E24" s="464">
        <v>0</v>
      </c>
      <c r="F24" s="465">
        <f t="shared" si="2"/>
        <v>0</v>
      </c>
      <c r="G24" s="232" t="s">
        <v>99</v>
      </c>
      <c r="H24" s="243">
        <v>694973</v>
      </c>
      <c r="I24" s="243">
        <v>230083</v>
      </c>
      <c r="J24" s="466">
        <f>I24/H24*100</f>
        <v>33.106753787557217</v>
      </c>
    </row>
    <row r="25" spans="1:10" s="23" customFormat="1" ht="16.5" customHeight="1">
      <c r="B25" s="239" t="s">
        <v>107</v>
      </c>
      <c r="C25" s="233" t="s">
        <v>100</v>
      </c>
      <c r="D25" s="234">
        <f>SUM(D23:D24)</f>
        <v>804940</v>
      </c>
      <c r="E25" s="235">
        <f>SUM(E23:E24)</f>
        <v>34016</v>
      </c>
      <c r="F25" s="236">
        <f t="shared" si="2"/>
        <v>4.2259050364002286</v>
      </c>
      <c r="G25" s="237" t="s">
        <v>100</v>
      </c>
      <c r="H25" s="234">
        <f>SUM(H23:H24)</f>
        <v>781349</v>
      </c>
      <c r="I25" s="234">
        <f>SUM(I23:I24)</f>
        <v>249277</v>
      </c>
      <c r="J25" s="236">
        <f t="shared" si="0"/>
        <v>31.903413199479363</v>
      </c>
    </row>
    <row r="26" spans="1:10" s="23" customFormat="1" ht="16.5" hidden="1" customHeight="1">
      <c r="B26" s="238" t="s">
        <v>89</v>
      </c>
      <c r="C26" s="229" t="s">
        <v>98</v>
      </c>
      <c r="D26" s="230">
        <v>387640</v>
      </c>
      <c r="E26" s="242"/>
      <c r="F26" s="244">
        <f t="shared" si="2"/>
        <v>0</v>
      </c>
      <c r="G26" s="232" t="s">
        <v>98</v>
      </c>
      <c r="H26" s="243">
        <v>204589</v>
      </c>
      <c r="I26" s="243"/>
      <c r="J26" s="244">
        <f t="shared" si="0"/>
        <v>0</v>
      </c>
    </row>
    <row r="27" spans="1:10" s="23" customFormat="1" ht="16.5" hidden="1" customHeight="1">
      <c r="B27" s="238" t="s">
        <v>59</v>
      </c>
      <c r="C27" s="229" t="s">
        <v>99</v>
      </c>
      <c r="D27" s="245">
        <v>0</v>
      </c>
      <c r="E27" s="246"/>
      <c r="F27" s="247" t="e">
        <f t="shared" si="2"/>
        <v>#DIV/0!</v>
      </c>
      <c r="G27" s="232" t="s">
        <v>99</v>
      </c>
      <c r="H27" s="245">
        <v>0</v>
      </c>
      <c r="I27" s="245"/>
      <c r="J27" s="247" t="e">
        <f t="shared" si="0"/>
        <v>#DIV/0!</v>
      </c>
    </row>
    <row r="28" spans="1:10" s="23" customFormat="1" ht="16.5" hidden="1" customHeight="1">
      <c r="B28" s="239" t="s">
        <v>56</v>
      </c>
      <c r="C28" s="233" t="s">
        <v>100</v>
      </c>
      <c r="D28" s="234">
        <f>SUM(D26:D27)</f>
        <v>387640</v>
      </c>
      <c r="E28" s="235"/>
      <c r="F28" s="248">
        <f t="shared" si="2"/>
        <v>0</v>
      </c>
      <c r="G28" s="237" t="s">
        <v>100</v>
      </c>
      <c r="H28" s="234">
        <f>SUM(H26:H27)</f>
        <v>204589</v>
      </c>
      <c r="I28" s="234"/>
      <c r="J28" s="248">
        <f t="shared" si="0"/>
        <v>0</v>
      </c>
    </row>
    <row r="29" spans="1:10" ht="16.5" customHeight="1">
      <c r="A29" s="23"/>
      <c r="B29" s="238" t="s">
        <v>60</v>
      </c>
      <c r="C29" s="229" t="s">
        <v>98</v>
      </c>
      <c r="D29" s="230">
        <v>705686</v>
      </c>
      <c r="E29" s="242">
        <v>309677</v>
      </c>
      <c r="F29" s="231">
        <f t="shared" si="2"/>
        <v>43.883115153198446</v>
      </c>
      <c r="G29" s="232" t="s">
        <v>98</v>
      </c>
      <c r="H29" s="230">
        <v>581420</v>
      </c>
      <c r="I29" s="230">
        <v>162847</v>
      </c>
      <c r="J29" s="231">
        <f t="shared" si="0"/>
        <v>28.008496439750957</v>
      </c>
    </row>
    <row r="30" spans="1:10" ht="16.5" customHeight="1">
      <c r="A30" s="23"/>
      <c r="B30" s="238"/>
      <c r="C30" s="229" t="s">
        <v>99</v>
      </c>
      <c r="D30" s="460">
        <v>385000</v>
      </c>
      <c r="E30" s="242">
        <v>0</v>
      </c>
      <c r="F30" s="231">
        <f t="shared" si="2"/>
        <v>0</v>
      </c>
      <c r="G30" s="232" t="s">
        <v>99</v>
      </c>
      <c r="H30" s="230">
        <v>741554</v>
      </c>
      <c r="I30" s="230">
        <v>198645</v>
      </c>
      <c r="J30" s="231">
        <f t="shared" si="0"/>
        <v>26.787664822791058</v>
      </c>
    </row>
    <row r="31" spans="1:10" ht="16.5" customHeight="1" thickBot="1">
      <c r="A31" s="23"/>
      <c r="B31" s="238" t="s">
        <v>56</v>
      </c>
      <c r="C31" s="229" t="s">
        <v>100</v>
      </c>
      <c r="D31" s="234">
        <f>SUM(D29:D30)</f>
        <v>1090686</v>
      </c>
      <c r="E31" s="235">
        <f>SUM(E29:E30)</f>
        <v>309677</v>
      </c>
      <c r="F31" s="231">
        <f>E31/D31*100</f>
        <v>28.392864674159195</v>
      </c>
      <c r="G31" s="232" t="s">
        <v>100</v>
      </c>
      <c r="H31" s="230">
        <f>SUM(H29:H30)</f>
        <v>1322974</v>
      </c>
      <c r="I31" s="230">
        <f>SUM(I29:I30)</f>
        <v>361492</v>
      </c>
      <c r="J31" s="231">
        <f t="shared" si="0"/>
        <v>27.324195335660413</v>
      </c>
    </row>
    <row r="32" spans="1:10" ht="16.5" customHeight="1">
      <c r="A32" s="23"/>
      <c r="B32" s="29"/>
      <c r="C32" s="249" t="s">
        <v>98</v>
      </c>
      <c r="D32" s="250">
        <f>SUM(D8,D11,D14,D20,D23,D29,D17)</f>
        <v>34117895</v>
      </c>
      <c r="E32" s="251">
        <f>SUM(E8,E11,E14,E20,E23,E29,E17)</f>
        <v>14224996</v>
      </c>
      <c r="F32" s="252">
        <f t="shared" ref="F32:F34" si="3">E32/D32*100</f>
        <v>41.693650795279133</v>
      </c>
      <c r="G32" s="29" t="s">
        <v>98</v>
      </c>
      <c r="H32" s="250">
        <f>SUM(H8,H11,H14,H20,H23,H29,H17)</f>
        <v>32274372</v>
      </c>
      <c r="I32" s="250">
        <f>SUM(I8,I11,I14,I20,I23,I29,I17)</f>
        <v>10581511</v>
      </c>
      <c r="J32" s="252">
        <f t="shared" si="0"/>
        <v>32.78610967240509</v>
      </c>
    </row>
    <row r="33" spans="1:10" ht="16.5" customHeight="1">
      <c r="A33" s="23"/>
      <c r="B33" s="31" t="s">
        <v>17</v>
      </c>
      <c r="C33" s="229" t="s">
        <v>99</v>
      </c>
      <c r="D33" s="230">
        <f>SUM(D9,D12,D15,D21,D24,D30,D18)</f>
        <v>13685326</v>
      </c>
      <c r="E33" s="242">
        <f>SUM(E9,E12,E15,E21,E24,E30,E18)</f>
        <v>1386852</v>
      </c>
      <c r="F33" s="231">
        <f t="shared" si="3"/>
        <v>10.133861626679556</v>
      </c>
      <c r="G33" s="232" t="s">
        <v>99</v>
      </c>
      <c r="H33" s="230">
        <f>SUM(H9,H12,H15,H21,H24,H30,H18)</f>
        <v>21603119</v>
      </c>
      <c r="I33" s="230">
        <f>SUM(I9,I12,I15,I21,I24,I30,I18)</f>
        <v>4631047</v>
      </c>
      <c r="J33" s="231">
        <f t="shared" si="0"/>
        <v>21.436936953409365</v>
      </c>
    </row>
    <row r="34" spans="1:10" ht="16.5" customHeight="1" thickBot="1">
      <c r="A34" s="23"/>
      <c r="B34" s="32"/>
      <c r="C34" s="253" t="s">
        <v>100</v>
      </c>
      <c r="D34" s="254">
        <f>SUM(D32:D33)</f>
        <v>47803221</v>
      </c>
      <c r="E34" s="255">
        <f>SUM(E32:E33)</f>
        <v>15611848</v>
      </c>
      <c r="F34" s="256">
        <f t="shared" si="3"/>
        <v>32.658569178842569</v>
      </c>
      <c r="G34" s="32" t="s">
        <v>100</v>
      </c>
      <c r="H34" s="254">
        <f>SUM(H32:H33)</f>
        <v>53877491</v>
      </c>
      <c r="I34" s="254">
        <f>SUM(I32:I33)</f>
        <v>15212558</v>
      </c>
      <c r="J34" s="256">
        <f t="shared" si="0"/>
        <v>28.235461075943569</v>
      </c>
    </row>
    <row r="35" spans="1:10" ht="22.5" customHeight="1">
      <c r="B35" s="18" t="s">
        <v>334</v>
      </c>
      <c r="C35" s="33"/>
      <c r="D35" s="42"/>
      <c r="E35" s="42"/>
      <c r="F35" s="257"/>
      <c r="G35" s="33"/>
      <c r="H35" s="18"/>
      <c r="I35" s="18"/>
      <c r="J35" s="35"/>
    </row>
  </sheetData>
  <mergeCells count="4">
    <mergeCell ref="H4:J4"/>
    <mergeCell ref="B6:B7"/>
    <mergeCell ref="C6:F6"/>
    <mergeCell ref="G6:J6"/>
  </mergeCells>
  <phoneticPr fontId="2"/>
  <pageMargins left="0.59055118110236227" right="0.55118110236220474" top="0.98425196850393704" bottom="0.68" header="0.51181102362204722" footer="0.51181102362204722"/>
  <pageSetup paperSize="9" fitToWidth="0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ACC41-3C39-45AC-9EB2-595B5502F564}">
  <sheetPr>
    <tabColor theme="8" tint="0.59999389629810485"/>
    <pageSetUpPr autoPageBreaks="0"/>
  </sheetPr>
  <dimension ref="B1:AG48"/>
  <sheetViews>
    <sheetView showOutlineSymbols="0" view="pageBreakPreview" zoomScale="85" zoomScaleNormal="100" zoomScaleSheetLayoutView="85" workbookViewId="0">
      <selection activeCell="E29" sqref="E29"/>
    </sheetView>
  </sheetViews>
  <sheetFormatPr defaultColWidth="10.75" defaultRowHeight="14.25"/>
  <cols>
    <col min="1" max="1" width="2.625" style="103" customWidth="1"/>
    <col min="2" max="2" width="25.625" style="184" customWidth="1"/>
    <col min="3" max="3" width="28.125" style="184" customWidth="1"/>
    <col min="4" max="4" width="14.75" style="184" hidden="1" customWidth="1"/>
    <col min="5" max="6" width="20.625" style="103" customWidth="1"/>
    <col min="7" max="7" width="24.625" style="184" customWidth="1"/>
    <col min="8" max="8" width="30.625" style="184" customWidth="1"/>
    <col min="9" max="9" width="14.375" style="184" hidden="1" customWidth="1"/>
    <col min="10" max="10" width="20.625" style="103" customWidth="1"/>
    <col min="11" max="11" width="5.875" style="103" customWidth="1"/>
    <col min="12" max="12" width="27" style="438" customWidth="1"/>
    <col min="13" max="13" width="14" style="103" hidden="1" customWidth="1"/>
    <col min="14" max="14" width="15.125" style="103" hidden="1" customWidth="1"/>
    <col min="15" max="15" width="15.125" style="103" customWidth="1"/>
    <col min="16" max="16" width="11.125" style="103" customWidth="1"/>
    <col min="17" max="17" width="7.125" style="103" customWidth="1"/>
    <col min="18" max="18" width="11.125" style="103" customWidth="1"/>
    <col min="19" max="19" width="12.375" style="103" customWidth="1"/>
    <col min="20" max="20" width="12.5" style="103" customWidth="1"/>
    <col min="21" max="21" width="12.375" style="103" customWidth="1"/>
    <col min="22" max="22" width="15.125" style="103" customWidth="1"/>
    <col min="23" max="23" width="11.125" style="103" customWidth="1"/>
    <col min="24" max="24" width="15.125" style="103" customWidth="1"/>
    <col min="25" max="26" width="14" style="103" customWidth="1"/>
    <col min="27" max="27" width="12.375" style="103" customWidth="1"/>
    <col min="28" max="28" width="16.25" style="103" bestFit="1" customWidth="1"/>
    <col min="29" max="29" width="12.375" style="103" customWidth="1"/>
    <col min="30" max="30" width="26.625" style="103" bestFit="1" customWidth="1"/>
    <col min="31" max="31" width="10.75" style="103"/>
    <col min="32" max="32" width="14" style="103" bestFit="1" customWidth="1"/>
    <col min="33" max="33" width="2.625" style="103" bestFit="1" customWidth="1"/>
    <col min="34" max="16384" width="10.75" style="103"/>
  </cols>
  <sheetData>
    <row r="1" spans="2:33" ht="13.5" customHeight="1"/>
    <row r="2" spans="2:33" ht="17.25" customHeight="1">
      <c r="B2" s="190" t="s">
        <v>315</v>
      </c>
      <c r="C2" s="190"/>
      <c r="D2" s="190"/>
    </row>
    <row r="3" spans="2:33" s="189" customFormat="1" ht="11.25" customHeight="1">
      <c r="G3" s="184"/>
      <c r="H3" s="184"/>
      <c r="I3" s="184"/>
      <c r="L3" s="439"/>
    </row>
    <row r="4" spans="2:33" s="184" customFormat="1" ht="12.75" customHeight="1">
      <c r="E4" s="191" t="s">
        <v>208</v>
      </c>
      <c r="J4" s="191" t="s">
        <v>208</v>
      </c>
      <c r="L4" s="440" t="s">
        <v>318</v>
      </c>
      <c r="M4" s="259"/>
      <c r="N4" s="259"/>
      <c r="O4" s="258"/>
      <c r="P4" s="259"/>
      <c r="Q4" s="259"/>
      <c r="R4" s="259"/>
      <c r="S4" s="260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61" t="s">
        <v>217</v>
      </c>
      <c r="AE4" s="258"/>
      <c r="AF4" s="258"/>
      <c r="AG4" s="258"/>
    </row>
    <row r="5" spans="2:33" ht="7.5" customHeight="1" thickBot="1">
      <c r="B5" s="188"/>
      <c r="C5" s="188"/>
      <c r="D5" s="188"/>
      <c r="E5" s="187"/>
      <c r="L5" s="441"/>
      <c r="M5" s="263"/>
      <c r="N5" s="263"/>
      <c r="O5" s="264"/>
      <c r="P5" s="259"/>
      <c r="Q5" s="259"/>
      <c r="R5" s="259"/>
      <c r="S5" s="265"/>
      <c r="T5" s="265"/>
      <c r="U5" s="265"/>
      <c r="V5" s="265"/>
      <c r="W5" s="265"/>
      <c r="X5" s="265"/>
      <c r="Y5" s="265"/>
      <c r="Z5" s="265"/>
      <c r="AA5" s="265"/>
      <c r="AB5" s="258"/>
      <c r="AC5" s="258"/>
      <c r="AD5" s="262"/>
      <c r="AE5" s="258"/>
      <c r="AF5" s="258"/>
      <c r="AG5" s="258"/>
    </row>
    <row r="6" spans="2:33" s="184" customFormat="1" ht="19.5" customHeight="1" thickBot="1">
      <c r="B6" s="677" t="s">
        <v>187</v>
      </c>
      <c r="C6" s="678"/>
      <c r="D6" s="407" t="s">
        <v>316</v>
      </c>
      <c r="E6" s="408" t="s">
        <v>317</v>
      </c>
      <c r="F6" s="409"/>
      <c r="G6" s="679" t="s">
        <v>186</v>
      </c>
      <c r="H6" s="680"/>
      <c r="I6" s="410" t="s">
        <v>316</v>
      </c>
      <c r="J6" s="408" t="s">
        <v>317</v>
      </c>
      <c r="L6" s="662" t="s">
        <v>218</v>
      </c>
      <c r="M6" s="266"/>
      <c r="N6" s="266"/>
      <c r="O6" s="664" t="s">
        <v>219</v>
      </c>
      <c r="P6" s="642" t="s">
        <v>220</v>
      </c>
      <c r="Q6" s="642" t="s">
        <v>221</v>
      </c>
      <c r="R6" s="642" t="s">
        <v>222</v>
      </c>
      <c r="S6" s="648" t="s">
        <v>223</v>
      </c>
      <c r="T6" s="648" t="s">
        <v>224</v>
      </c>
      <c r="U6" s="648" t="s">
        <v>225</v>
      </c>
      <c r="V6" s="642" t="s">
        <v>226</v>
      </c>
      <c r="W6" s="642" t="s">
        <v>227</v>
      </c>
      <c r="X6" s="642" t="s">
        <v>228</v>
      </c>
      <c r="Y6" s="642" t="s">
        <v>229</v>
      </c>
      <c r="Z6" s="642" t="s">
        <v>230</v>
      </c>
      <c r="AA6" s="644" t="s">
        <v>231</v>
      </c>
      <c r="AB6" s="646" t="s">
        <v>232</v>
      </c>
      <c r="AC6" s="646" t="s">
        <v>233</v>
      </c>
      <c r="AD6" s="637" t="s">
        <v>218</v>
      </c>
      <c r="AE6" s="258"/>
      <c r="AF6" s="258"/>
      <c r="AG6" s="258"/>
    </row>
    <row r="7" spans="2:33" ht="20.100000000000001" customHeight="1" thickTop="1" thickBot="1">
      <c r="B7" s="681" t="s">
        <v>189</v>
      </c>
      <c r="C7" s="211" t="s">
        <v>180</v>
      </c>
      <c r="D7" s="411">
        <f>VLOOKUP(C7,$L$8:$AB$39,17,FALSE)</f>
        <v>67870871963</v>
      </c>
      <c r="E7" s="412">
        <f>ROUND(D7,-3)/1000</f>
        <v>67870872</v>
      </c>
      <c r="F7" s="413"/>
      <c r="G7" s="649" t="s">
        <v>182</v>
      </c>
      <c r="H7" s="650"/>
      <c r="I7" s="653">
        <f>O41</f>
        <v>94586418260</v>
      </c>
      <c r="J7" s="655">
        <f>ROUND(I7,-3)/1000</f>
        <v>94586418</v>
      </c>
      <c r="L7" s="663"/>
      <c r="M7" s="267" t="s">
        <v>234</v>
      </c>
      <c r="N7" s="268" t="s">
        <v>235</v>
      </c>
      <c r="O7" s="665"/>
      <c r="P7" s="643"/>
      <c r="Q7" s="643"/>
      <c r="R7" s="643"/>
      <c r="S7" s="643"/>
      <c r="T7" s="643"/>
      <c r="U7" s="643"/>
      <c r="V7" s="643"/>
      <c r="W7" s="643"/>
      <c r="X7" s="643"/>
      <c r="Y7" s="643"/>
      <c r="Z7" s="643"/>
      <c r="AA7" s="645"/>
      <c r="AB7" s="647"/>
      <c r="AC7" s="647"/>
      <c r="AD7" s="638"/>
      <c r="AE7" s="258"/>
      <c r="AF7" s="258"/>
      <c r="AG7" s="258"/>
    </row>
    <row r="8" spans="2:33" ht="20.100000000000001" customHeight="1">
      <c r="B8" s="658"/>
      <c r="C8" s="202" t="s">
        <v>179</v>
      </c>
      <c r="D8" s="428">
        <f t="shared" ref="D8:D9" si="0">VLOOKUP(C8,$L$8:$AB$39,17,FALSE)</f>
        <v>64615322</v>
      </c>
      <c r="E8" s="414">
        <f t="shared" ref="E8:E9" si="1">ROUND(D8,-3)/1000</f>
        <v>64615</v>
      </c>
      <c r="F8" s="413"/>
      <c r="G8" s="651"/>
      <c r="H8" s="652"/>
      <c r="I8" s="654"/>
      <c r="J8" s="656"/>
      <c r="L8" s="442" t="s">
        <v>236</v>
      </c>
      <c r="M8" s="270">
        <v>0</v>
      </c>
      <c r="N8" s="271">
        <v>40069035562</v>
      </c>
      <c r="O8" s="433">
        <v>34577650817</v>
      </c>
      <c r="P8" s="272">
        <v>14599498</v>
      </c>
      <c r="Q8" s="272">
        <v>0</v>
      </c>
      <c r="R8" s="272">
        <v>44591863</v>
      </c>
      <c r="S8" s="272">
        <v>125842606</v>
      </c>
      <c r="T8" s="272">
        <v>5200285</v>
      </c>
      <c r="U8" s="272">
        <v>103720714</v>
      </c>
      <c r="V8" s="273">
        <v>14424209610</v>
      </c>
      <c r="W8" s="274">
        <v>0</v>
      </c>
      <c r="X8" s="274">
        <v>9923149243</v>
      </c>
      <c r="Y8" s="275">
        <v>8266917697</v>
      </c>
      <c r="Z8" s="274">
        <v>384989630</v>
      </c>
      <c r="AA8" s="276">
        <v>0</v>
      </c>
      <c r="AB8" s="277">
        <f>SUM(O8:AA8)</f>
        <v>67870871963</v>
      </c>
      <c r="AC8" s="278">
        <v>78132552</v>
      </c>
      <c r="AD8" s="269" t="s">
        <v>236</v>
      </c>
      <c r="AE8" s="258"/>
      <c r="AF8" s="434">
        <f>SUM(O8:AA8)</f>
        <v>67870871963</v>
      </c>
      <c r="AG8" s="434">
        <f>AB8-AF8</f>
        <v>0</v>
      </c>
    </row>
    <row r="9" spans="2:33" ht="20.100000000000001" customHeight="1">
      <c r="B9" s="658"/>
      <c r="C9" s="202" t="s">
        <v>178</v>
      </c>
      <c r="D9" s="428">
        <f t="shared" si="0"/>
        <v>1658020511</v>
      </c>
      <c r="E9" s="414">
        <f t="shared" si="1"/>
        <v>1658021</v>
      </c>
      <c r="F9" s="413"/>
      <c r="G9" s="657" t="s">
        <v>183</v>
      </c>
      <c r="H9" s="201" t="s">
        <v>277</v>
      </c>
      <c r="I9" s="415">
        <f>S41</f>
        <v>169042606</v>
      </c>
      <c r="J9" s="416">
        <f>ROUND(I9,-3)/1000</f>
        <v>169043</v>
      </c>
      <c r="L9" s="443" t="s">
        <v>237</v>
      </c>
      <c r="M9" s="270">
        <v>0</v>
      </c>
      <c r="N9" s="271">
        <v>132608702</v>
      </c>
      <c r="O9" s="272">
        <v>64615322</v>
      </c>
      <c r="P9" s="272">
        <v>0</v>
      </c>
      <c r="Q9" s="272">
        <v>0</v>
      </c>
      <c r="R9" s="272">
        <v>0</v>
      </c>
      <c r="S9" s="272">
        <v>0</v>
      </c>
      <c r="T9" s="272">
        <v>0</v>
      </c>
      <c r="U9" s="272">
        <v>0</v>
      </c>
      <c r="V9" s="272">
        <v>0</v>
      </c>
      <c r="W9" s="272">
        <v>0</v>
      </c>
      <c r="X9" s="272">
        <v>0</v>
      </c>
      <c r="Y9" s="280">
        <v>0</v>
      </c>
      <c r="Z9" s="272">
        <v>0</v>
      </c>
      <c r="AA9" s="281">
        <v>0</v>
      </c>
      <c r="AB9" s="282">
        <f t="shared" ref="AB9:AB38" si="2">SUM(O9:AA9)</f>
        <v>64615322</v>
      </c>
      <c r="AC9" s="283">
        <v>177875</v>
      </c>
      <c r="AD9" s="279" t="s">
        <v>237</v>
      </c>
      <c r="AE9" s="258"/>
      <c r="AF9" s="434">
        <f t="shared" ref="AF9:AF39" si="3">SUM(O9:AA9)</f>
        <v>64615322</v>
      </c>
      <c r="AG9" s="434">
        <f t="shared" ref="AG9:AG39" si="4">AB9-AF9</f>
        <v>0</v>
      </c>
    </row>
    <row r="10" spans="2:33" ht="20.100000000000001" customHeight="1">
      <c r="B10" s="659"/>
      <c r="C10" s="341" t="s">
        <v>185</v>
      </c>
      <c r="D10" s="417">
        <f>SUM(D7:D9)</f>
        <v>69593507796</v>
      </c>
      <c r="E10" s="418">
        <f>SUM(E7:E9)</f>
        <v>69593508</v>
      </c>
      <c r="F10" s="413"/>
      <c r="G10" s="658"/>
      <c r="H10" s="200" t="s">
        <v>278</v>
      </c>
      <c r="I10" s="419">
        <f>R41</f>
        <v>97591863</v>
      </c>
      <c r="J10" s="420">
        <f>ROUND(I10,-3)/1000</f>
        <v>97592</v>
      </c>
      <c r="L10" s="443" t="s">
        <v>238</v>
      </c>
      <c r="M10" s="270">
        <v>0</v>
      </c>
      <c r="N10" s="271">
        <v>1755147751</v>
      </c>
      <c r="O10" s="272">
        <v>1094981433</v>
      </c>
      <c r="P10" s="272">
        <v>0</v>
      </c>
      <c r="Q10" s="272">
        <v>0</v>
      </c>
      <c r="R10" s="272">
        <v>0</v>
      </c>
      <c r="S10" s="272">
        <v>0</v>
      </c>
      <c r="T10" s="272">
        <v>0</v>
      </c>
      <c r="U10" s="272">
        <v>0</v>
      </c>
      <c r="V10" s="272">
        <v>0</v>
      </c>
      <c r="W10" s="272">
        <v>0</v>
      </c>
      <c r="X10" s="272">
        <v>563039078</v>
      </c>
      <c r="Y10" s="280">
        <v>0</v>
      </c>
      <c r="Z10" s="272">
        <v>0</v>
      </c>
      <c r="AA10" s="281">
        <v>0</v>
      </c>
      <c r="AB10" s="282">
        <f t="shared" si="2"/>
        <v>1658020511</v>
      </c>
      <c r="AC10" s="283">
        <v>3280546</v>
      </c>
      <c r="AD10" s="279" t="s">
        <v>238</v>
      </c>
      <c r="AE10" s="258"/>
      <c r="AF10" s="434">
        <f t="shared" si="3"/>
        <v>1658020511</v>
      </c>
      <c r="AG10" s="434">
        <f t="shared" si="4"/>
        <v>0</v>
      </c>
    </row>
    <row r="11" spans="2:33" ht="19.5" customHeight="1">
      <c r="B11" s="666" t="s">
        <v>188</v>
      </c>
      <c r="C11" s="667"/>
      <c r="D11" s="668">
        <f>AB11</f>
        <v>48531356574</v>
      </c>
      <c r="E11" s="669">
        <f>ROUND(D11,-3)/1000</f>
        <v>48531357</v>
      </c>
      <c r="F11" s="413"/>
      <c r="G11" s="658"/>
      <c r="H11" s="200" t="s">
        <v>279</v>
      </c>
      <c r="I11" s="421">
        <f>T41</f>
        <v>6014285</v>
      </c>
      <c r="J11" s="420">
        <f t="shared" ref="J11:J20" si="5">ROUND(I11,-3)/1000</f>
        <v>6014</v>
      </c>
      <c r="L11" s="443" t="s">
        <v>239</v>
      </c>
      <c r="M11" s="270">
        <v>0</v>
      </c>
      <c r="N11" s="271">
        <v>24264381824</v>
      </c>
      <c r="O11" s="272">
        <v>30512404245</v>
      </c>
      <c r="P11" s="272">
        <v>34400000</v>
      </c>
      <c r="Q11" s="272">
        <v>0</v>
      </c>
      <c r="R11" s="272">
        <v>53000000</v>
      </c>
      <c r="S11" s="272">
        <v>41700000</v>
      </c>
      <c r="T11" s="272">
        <v>0</v>
      </c>
      <c r="U11" s="272">
        <v>387500000</v>
      </c>
      <c r="V11" s="272">
        <v>10347866162</v>
      </c>
      <c r="W11" s="272">
        <v>29103243</v>
      </c>
      <c r="X11" s="272">
        <v>6251947906</v>
      </c>
      <c r="Y11" s="280">
        <v>313983818</v>
      </c>
      <c r="Z11" s="272">
        <v>147917979</v>
      </c>
      <c r="AA11" s="281">
        <v>411533221</v>
      </c>
      <c r="AB11" s="282">
        <f t="shared" si="2"/>
        <v>48531356574</v>
      </c>
      <c r="AC11" s="283">
        <v>43011931</v>
      </c>
      <c r="AD11" s="279" t="s">
        <v>239</v>
      </c>
      <c r="AE11" s="258"/>
      <c r="AF11" s="434">
        <f t="shared" si="3"/>
        <v>48531356574</v>
      </c>
      <c r="AG11" s="434">
        <f t="shared" si="4"/>
        <v>0</v>
      </c>
    </row>
    <row r="12" spans="2:33" ht="19.5" customHeight="1">
      <c r="B12" s="651"/>
      <c r="C12" s="652"/>
      <c r="D12" s="654"/>
      <c r="E12" s="670"/>
      <c r="F12" s="413"/>
      <c r="G12" s="658"/>
      <c r="H12" s="200" t="s">
        <v>280</v>
      </c>
      <c r="I12" s="421">
        <f>U41</f>
        <v>491220714</v>
      </c>
      <c r="J12" s="420">
        <f t="shared" si="5"/>
        <v>491221</v>
      </c>
      <c r="L12" s="443" t="s">
        <v>240</v>
      </c>
      <c r="M12" s="270">
        <v>0</v>
      </c>
      <c r="N12" s="271">
        <v>14379880796</v>
      </c>
      <c r="O12" s="272">
        <v>12955694442</v>
      </c>
      <c r="P12" s="272">
        <v>18479000</v>
      </c>
      <c r="Q12" s="272">
        <v>0</v>
      </c>
      <c r="R12" s="272">
        <v>0</v>
      </c>
      <c r="S12" s="272">
        <v>1500000</v>
      </c>
      <c r="T12" s="272">
        <v>814000</v>
      </c>
      <c r="U12" s="272">
        <v>0</v>
      </c>
      <c r="V12" s="272">
        <v>5328558</v>
      </c>
      <c r="W12" s="272">
        <v>0</v>
      </c>
      <c r="X12" s="272">
        <v>1333069000</v>
      </c>
      <c r="Y12" s="280">
        <v>25125000</v>
      </c>
      <c r="Z12" s="272">
        <v>0</v>
      </c>
      <c r="AA12" s="281">
        <v>61800000</v>
      </c>
      <c r="AB12" s="282">
        <f t="shared" si="2"/>
        <v>14401810000</v>
      </c>
      <c r="AC12" s="283">
        <v>18296565</v>
      </c>
      <c r="AD12" s="284" t="s">
        <v>175</v>
      </c>
      <c r="AE12" s="258"/>
      <c r="AF12" s="434">
        <f t="shared" si="3"/>
        <v>14401810000</v>
      </c>
      <c r="AG12" s="434">
        <f t="shared" si="4"/>
        <v>0</v>
      </c>
    </row>
    <row r="13" spans="2:33" ht="19.5" customHeight="1">
      <c r="B13" s="658" t="s">
        <v>190</v>
      </c>
      <c r="C13" s="202" t="s">
        <v>177</v>
      </c>
      <c r="D13" s="428">
        <f t="shared" ref="D13:D15" si="6">VLOOKUP(C13,$L$8:$AB$39,17,FALSE)</f>
        <v>141846000</v>
      </c>
      <c r="E13" s="422">
        <f>ROUND(D13,-3)/1000</f>
        <v>141846</v>
      </c>
      <c r="F13" s="413"/>
      <c r="G13" s="658"/>
      <c r="H13" s="200" t="s">
        <v>281</v>
      </c>
      <c r="I13" s="419">
        <f>P41</f>
        <v>68267498</v>
      </c>
      <c r="J13" s="420">
        <f t="shared" si="5"/>
        <v>68267</v>
      </c>
      <c r="L13" s="443" t="s">
        <v>241</v>
      </c>
      <c r="M13" s="270">
        <v>0</v>
      </c>
      <c r="N13" s="271">
        <v>169388000</v>
      </c>
      <c r="O13" s="272">
        <v>141846000</v>
      </c>
      <c r="P13" s="272">
        <v>0</v>
      </c>
      <c r="Q13" s="272">
        <v>0</v>
      </c>
      <c r="R13" s="272">
        <v>0</v>
      </c>
      <c r="S13" s="272">
        <v>0</v>
      </c>
      <c r="T13" s="272">
        <v>0</v>
      </c>
      <c r="U13" s="272">
        <v>0</v>
      </c>
      <c r="V13" s="272">
        <v>0</v>
      </c>
      <c r="W13" s="272">
        <v>0</v>
      </c>
      <c r="X13" s="272">
        <v>0</v>
      </c>
      <c r="Y13" s="280">
        <v>0</v>
      </c>
      <c r="Z13" s="285">
        <v>0</v>
      </c>
      <c r="AA13" s="281">
        <v>0</v>
      </c>
      <c r="AB13" s="282">
        <f t="shared" si="2"/>
        <v>141846000</v>
      </c>
      <c r="AC13" s="283">
        <v>190580</v>
      </c>
      <c r="AD13" s="284" t="s">
        <v>177</v>
      </c>
      <c r="AE13" s="258"/>
      <c r="AF13" s="434">
        <f t="shared" si="3"/>
        <v>141846000</v>
      </c>
      <c r="AG13" s="434">
        <f t="shared" si="4"/>
        <v>0</v>
      </c>
    </row>
    <row r="14" spans="2:33" ht="19.5" customHeight="1">
      <c r="B14" s="658"/>
      <c r="C14" s="202" t="s">
        <v>176</v>
      </c>
      <c r="D14" s="428">
        <f t="shared" si="6"/>
        <v>817655841</v>
      </c>
      <c r="E14" s="414">
        <f t="shared" ref="E14" si="7">ROUND(D14,-3)/1000</f>
        <v>817656</v>
      </c>
      <c r="F14" s="413"/>
      <c r="G14" s="659"/>
      <c r="H14" s="199" t="s">
        <v>185</v>
      </c>
      <c r="I14" s="423">
        <f>SUM(I9:I13)</f>
        <v>832136966</v>
      </c>
      <c r="J14" s="424">
        <f>SUM(J9:J13)</f>
        <v>832137</v>
      </c>
      <c r="L14" s="443" t="s">
        <v>242</v>
      </c>
      <c r="M14" s="270">
        <v>0</v>
      </c>
      <c r="N14" s="271">
        <v>1135786014</v>
      </c>
      <c r="O14" s="272">
        <v>817655841</v>
      </c>
      <c r="P14" s="272">
        <v>0</v>
      </c>
      <c r="Q14" s="272">
        <v>0</v>
      </c>
      <c r="R14" s="272">
        <v>0</v>
      </c>
      <c r="S14" s="272">
        <v>0</v>
      </c>
      <c r="T14" s="272">
        <v>0</v>
      </c>
      <c r="U14" s="272">
        <v>0</v>
      </c>
      <c r="V14" s="272">
        <v>0</v>
      </c>
      <c r="W14" s="272">
        <v>0</v>
      </c>
      <c r="X14" s="272">
        <v>0</v>
      </c>
      <c r="Y14" s="280">
        <v>0</v>
      </c>
      <c r="Z14" s="272">
        <v>0</v>
      </c>
      <c r="AA14" s="281">
        <v>0</v>
      </c>
      <c r="AB14" s="282">
        <f t="shared" si="2"/>
        <v>817655841</v>
      </c>
      <c r="AC14" s="283">
        <v>1364450</v>
      </c>
      <c r="AD14" s="284" t="s">
        <v>176</v>
      </c>
      <c r="AE14" s="258"/>
      <c r="AF14" s="434">
        <f t="shared" si="3"/>
        <v>817655841</v>
      </c>
      <c r="AG14" s="434">
        <f t="shared" si="4"/>
        <v>0</v>
      </c>
    </row>
    <row r="15" spans="2:33" ht="19.5" customHeight="1">
      <c r="B15" s="658"/>
      <c r="C15" s="202" t="s">
        <v>175</v>
      </c>
      <c r="D15" s="428">
        <f t="shared" si="6"/>
        <v>14401810000</v>
      </c>
      <c r="E15" s="414">
        <f>ROUND(D15,-3)/1000</f>
        <v>14401810</v>
      </c>
      <c r="F15" s="413"/>
      <c r="G15" s="657" t="s">
        <v>184</v>
      </c>
      <c r="H15" s="201" t="s">
        <v>282</v>
      </c>
      <c r="I15" s="425">
        <f>Y41</f>
        <v>8606026515</v>
      </c>
      <c r="J15" s="426">
        <f t="shared" si="5"/>
        <v>8606027</v>
      </c>
      <c r="L15" s="443" t="s">
        <v>243</v>
      </c>
      <c r="M15" s="270">
        <v>0</v>
      </c>
      <c r="N15" s="271">
        <v>0</v>
      </c>
      <c r="O15" s="272">
        <v>0</v>
      </c>
      <c r="P15" s="272">
        <v>0</v>
      </c>
      <c r="Q15" s="272">
        <v>0</v>
      </c>
      <c r="R15" s="272">
        <v>0</v>
      </c>
      <c r="S15" s="272">
        <v>0</v>
      </c>
      <c r="T15" s="272">
        <v>0</v>
      </c>
      <c r="U15" s="272">
        <v>0</v>
      </c>
      <c r="V15" s="272">
        <v>0</v>
      </c>
      <c r="W15" s="272">
        <v>0</v>
      </c>
      <c r="X15" s="272">
        <v>0</v>
      </c>
      <c r="Y15" s="280">
        <v>0</v>
      </c>
      <c r="Z15" s="285">
        <v>0</v>
      </c>
      <c r="AA15" s="281">
        <v>0</v>
      </c>
      <c r="AB15" s="282">
        <f t="shared" si="2"/>
        <v>0</v>
      </c>
      <c r="AC15" s="283">
        <v>0</v>
      </c>
      <c r="AD15" s="284" t="s">
        <v>244</v>
      </c>
      <c r="AE15" s="258"/>
      <c r="AF15" s="434">
        <f t="shared" si="3"/>
        <v>0</v>
      </c>
      <c r="AG15" s="434">
        <f t="shared" si="4"/>
        <v>0</v>
      </c>
    </row>
    <row r="16" spans="2:33" ht="19.5" customHeight="1">
      <c r="B16" s="659"/>
      <c r="C16" s="341" t="s">
        <v>185</v>
      </c>
      <c r="D16" s="417">
        <f>SUM(D13:D15)</f>
        <v>15361311841</v>
      </c>
      <c r="E16" s="418">
        <f>SUM(E13:E15)</f>
        <v>15361312</v>
      </c>
      <c r="F16" s="413"/>
      <c r="G16" s="658"/>
      <c r="H16" s="200" t="s">
        <v>283</v>
      </c>
      <c r="I16" s="421">
        <f>V41</f>
        <v>24777404330</v>
      </c>
      <c r="J16" s="420">
        <f t="shared" si="5"/>
        <v>24777404</v>
      </c>
      <c r="L16" s="443" t="s">
        <v>245</v>
      </c>
      <c r="M16" s="270">
        <v>0</v>
      </c>
      <c r="N16" s="271">
        <v>0</v>
      </c>
      <c r="O16" s="272">
        <v>0</v>
      </c>
      <c r="P16" s="272">
        <v>0</v>
      </c>
      <c r="Q16" s="272">
        <v>0</v>
      </c>
      <c r="R16" s="272">
        <v>0</v>
      </c>
      <c r="S16" s="272">
        <v>0</v>
      </c>
      <c r="T16" s="272">
        <v>0</v>
      </c>
      <c r="U16" s="272">
        <v>0</v>
      </c>
      <c r="V16" s="272">
        <v>0</v>
      </c>
      <c r="W16" s="272">
        <v>0</v>
      </c>
      <c r="X16" s="272">
        <v>0</v>
      </c>
      <c r="Y16" s="280">
        <v>0</v>
      </c>
      <c r="Z16" s="272">
        <v>0</v>
      </c>
      <c r="AA16" s="281">
        <v>0</v>
      </c>
      <c r="AB16" s="282">
        <f t="shared" si="2"/>
        <v>0</v>
      </c>
      <c r="AC16" s="283">
        <v>0</v>
      </c>
      <c r="AD16" s="284" t="s">
        <v>246</v>
      </c>
      <c r="AE16" s="258"/>
      <c r="AF16" s="434">
        <f t="shared" si="3"/>
        <v>0</v>
      </c>
      <c r="AG16" s="434">
        <f t="shared" si="4"/>
        <v>0</v>
      </c>
    </row>
    <row r="17" spans="2:33" ht="20.100000000000001" customHeight="1">
      <c r="B17" s="639" t="s">
        <v>191</v>
      </c>
      <c r="C17" s="201" t="s">
        <v>174</v>
      </c>
      <c r="D17" s="428">
        <f t="shared" ref="D17:D29" si="8">VLOOKUP(C17,$L$8:$AB$39,17,FALSE)</f>
        <v>6987103000</v>
      </c>
      <c r="E17" s="427">
        <f>ROUND(D17,-3)/1000</f>
        <v>6987103</v>
      </c>
      <c r="F17" s="413"/>
      <c r="G17" s="658"/>
      <c r="H17" s="200" t="s">
        <v>284</v>
      </c>
      <c r="I17" s="421">
        <f>W41</f>
        <v>29103243</v>
      </c>
      <c r="J17" s="420">
        <f t="shared" si="5"/>
        <v>29103</v>
      </c>
      <c r="L17" s="443" t="s">
        <v>247</v>
      </c>
      <c r="M17" s="270">
        <v>0</v>
      </c>
      <c r="N17" s="271">
        <v>0</v>
      </c>
      <c r="O17" s="272">
        <v>0</v>
      </c>
      <c r="P17" s="272">
        <v>0</v>
      </c>
      <c r="Q17" s="272">
        <v>0</v>
      </c>
      <c r="R17" s="272">
        <v>0</v>
      </c>
      <c r="S17" s="272">
        <v>0</v>
      </c>
      <c r="T17" s="272">
        <v>0</v>
      </c>
      <c r="U17" s="272">
        <v>0</v>
      </c>
      <c r="V17" s="272">
        <v>0</v>
      </c>
      <c r="W17" s="272">
        <v>0</v>
      </c>
      <c r="X17" s="272">
        <v>0</v>
      </c>
      <c r="Y17" s="280">
        <v>0</v>
      </c>
      <c r="Z17" s="272">
        <v>0</v>
      </c>
      <c r="AA17" s="281">
        <v>0</v>
      </c>
      <c r="AB17" s="282">
        <f t="shared" si="2"/>
        <v>0</v>
      </c>
      <c r="AC17" s="283">
        <v>0</v>
      </c>
      <c r="AD17" s="284" t="s">
        <v>247</v>
      </c>
      <c r="AE17" s="258"/>
      <c r="AF17" s="434">
        <f t="shared" si="3"/>
        <v>0</v>
      </c>
      <c r="AG17" s="434">
        <f t="shared" si="4"/>
        <v>0</v>
      </c>
    </row>
    <row r="18" spans="2:33" ht="20.100000000000001" customHeight="1">
      <c r="B18" s="640"/>
      <c r="C18" s="200" t="s">
        <v>173</v>
      </c>
      <c r="D18" s="428">
        <f t="shared" si="8"/>
        <v>925558000</v>
      </c>
      <c r="E18" s="429">
        <f t="shared" ref="E18:E22" si="9">ROUND(D18,-3)/1000</f>
        <v>925558</v>
      </c>
      <c r="F18" s="413"/>
      <c r="G18" s="658"/>
      <c r="H18" s="200" t="s">
        <v>285</v>
      </c>
      <c r="I18" s="421">
        <f>X41</f>
        <v>21296083227</v>
      </c>
      <c r="J18" s="420">
        <f t="shared" si="5"/>
        <v>21296083</v>
      </c>
      <c r="L18" s="442" t="s">
        <v>248</v>
      </c>
      <c r="M18" s="270">
        <v>0</v>
      </c>
      <c r="N18" s="271">
        <v>3953728000</v>
      </c>
      <c r="O18" s="272">
        <v>3259936000</v>
      </c>
      <c r="P18" s="272">
        <v>789000</v>
      </c>
      <c r="Q18" s="272">
        <v>0</v>
      </c>
      <c r="R18" s="272">
        <v>0</v>
      </c>
      <c r="S18" s="272">
        <v>0</v>
      </c>
      <c r="T18" s="272">
        <v>0</v>
      </c>
      <c r="U18" s="272">
        <v>0</v>
      </c>
      <c r="V18" s="272">
        <v>0</v>
      </c>
      <c r="W18" s="272">
        <v>0</v>
      </c>
      <c r="X18" s="272">
        <v>3224878000</v>
      </c>
      <c r="Y18" s="280">
        <v>0</v>
      </c>
      <c r="Z18" s="272">
        <v>501500000</v>
      </c>
      <c r="AA18" s="281">
        <v>0</v>
      </c>
      <c r="AB18" s="282">
        <f t="shared" si="2"/>
        <v>6987103000</v>
      </c>
      <c r="AC18" s="283">
        <v>9171350</v>
      </c>
      <c r="AD18" s="286" t="s">
        <v>174</v>
      </c>
      <c r="AE18" s="258"/>
      <c r="AF18" s="434">
        <f t="shared" si="3"/>
        <v>6987103000</v>
      </c>
      <c r="AG18" s="434">
        <f t="shared" si="4"/>
        <v>0</v>
      </c>
    </row>
    <row r="19" spans="2:33" ht="20.100000000000001" customHeight="1">
      <c r="B19" s="640"/>
      <c r="C19" s="200" t="s">
        <v>172</v>
      </c>
      <c r="D19" s="428">
        <f t="shared" si="8"/>
        <v>546791000</v>
      </c>
      <c r="E19" s="429">
        <f t="shared" si="9"/>
        <v>546791</v>
      </c>
      <c r="F19" s="413"/>
      <c r="G19" s="658"/>
      <c r="H19" s="200" t="s">
        <v>286</v>
      </c>
      <c r="I19" s="421">
        <f>Z41</f>
        <v>1034407609</v>
      </c>
      <c r="J19" s="420">
        <f t="shared" si="5"/>
        <v>1034408</v>
      </c>
      <c r="L19" s="443" t="s">
        <v>249</v>
      </c>
      <c r="M19" s="270">
        <v>0</v>
      </c>
      <c r="N19" s="271">
        <v>850624000</v>
      </c>
      <c r="O19" s="272">
        <v>546791000</v>
      </c>
      <c r="P19" s="272">
        <v>0</v>
      </c>
      <c r="Q19" s="272">
        <v>0</v>
      </c>
      <c r="R19" s="272">
        <v>0</v>
      </c>
      <c r="S19" s="272">
        <v>0</v>
      </c>
      <c r="T19" s="272">
        <v>0</v>
      </c>
      <c r="U19" s="272">
        <v>0</v>
      </c>
      <c r="V19" s="272">
        <v>0</v>
      </c>
      <c r="W19" s="272">
        <v>0</v>
      </c>
      <c r="X19" s="272">
        <v>0</v>
      </c>
      <c r="Y19" s="280">
        <v>0</v>
      </c>
      <c r="Z19" s="272">
        <v>0</v>
      </c>
      <c r="AA19" s="281">
        <v>0</v>
      </c>
      <c r="AB19" s="282">
        <f t="shared" si="2"/>
        <v>546791000</v>
      </c>
      <c r="AC19" s="283">
        <v>1066154</v>
      </c>
      <c r="AD19" s="284" t="s">
        <v>172</v>
      </c>
      <c r="AE19" s="258"/>
      <c r="AF19" s="434">
        <f t="shared" si="3"/>
        <v>546791000</v>
      </c>
      <c r="AG19" s="434">
        <f t="shared" si="4"/>
        <v>0</v>
      </c>
    </row>
    <row r="20" spans="2:33" ht="20.100000000000001" customHeight="1">
      <c r="B20" s="640"/>
      <c r="C20" s="200" t="s">
        <v>171</v>
      </c>
      <c r="D20" s="428">
        <f t="shared" si="8"/>
        <v>176361000</v>
      </c>
      <c r="E20" s="429">
        <f t="shared" si="9"/>
        <v>176361</v>
      </c>
      <c r="F20" s="413"/>
      <c r="G20" s="658"/>
      <c r="H20" s="200" t="s">
        <v>287</v>
      </c>
      <c r="I20" s="421">
        <f>AA41</f>
        <v>473333221</v>
      </c>
      <c r="J20" s="420">
        <f t="shared" si="5"/>
        <v>473333</v>
      </c>
      <c r="L20" s="443" t="s">
        <v>250</v>
      </c>
      <c r="M20" s="270">
        <v>0</v>
      </c>
      <c r="N20" s="271">
        <v>296424000</v>
      </c>
      <c r="O20" s="272">
        <v>176361000</v>
      </c>
      <c r="P20" s="272">
        <v>0</v>
      </c>
      <c r="Q20" s="272">
        <v>0</v>
      </c>
      <c r="R20" s="272">
        <v>0</v>
      </c>
      <c r="S20" s="272">
        <v>0</v>
      </c>
      <c r="T20" s="272">
        <v>0</v>
      </c>
      <c r="U20" s="272">
        <v>0</v>
      </c>
      <c r="V20" s="272">
        <v>0</v>
      </c>
      <c r="W20" s="272">
        <v>0</v>
      </c>
      <c r="X20" s="272">
        <v>0</v>
      </c>
      <c r="Y20" s="272">
        <v>0</v>
      </c>
      <c r="Z20" s="272">
        <v>0</v>
      </c>
      <c r="AA20" s="281">
        <v>0</v>
      </c>
      <c r="AB20" s="282">
        <f t="shared" si="2"/>
        <v>176361000</v>
      </c>
      <c r="AC20" s="283">
        <v>384342</v>
      </c>
      <c r="AD20" s="284" t="s">
        <v>171</v>
      </c>
      <c r="AE20" s="258"/>
      <c r="AF20" s="434">
        <f t="shared" si="3"/>
        <v>176361000</v>
      </c>
      <c r="AG20" s="434">
        <f t="shared" si="4"/>
        <v>0</v>
      </c>
    </row>
    <row r="21" spans="2:33" ht="20.100000000000001" customHeight="1">
      <c r="B21" s="640"/>
      <c r="C21" s="200" t="s">
        <v>170</v>
      </c>
      <c r="D21" s="428">
        <f t="shared" si="8"/>
        <v>2019203000</v>
      </c>
      <c r="E21" s="429">
        <f t="shared" si="9"/>
        <v>2019203</v>
      </c>
      <c r="F21" s="413"/>
      <c r="G21" s="658"/>
      <c r="H21" s="199" t="s">
        <v>185</v>
      </c>
      <c r="I21" s="421">
        <f>SUM(I15:I20)</f>
        <v>56216358145</v>
      </c>
      <c r="J21" s="420">
        <f>SUM(J15:J20)</f>
        <v>56216358</v>
      </c>
      <c r="L21" s="443" t="s">
        <v>251</v>
      </c>
      <c r="M21" s="270">
        <v>0</v>
      </c>
      <c r="N21" s="271">
        <v>2083708000</v>
      </c>
      <c r="O21" s="272">
        <v>2019203000</v>
      </c>
      <c r="P21" s="272">
        <v>0</v>
      </c>
      <c r="Q21" s="272">
        <v>0</v>
      </c>
      <c r="R21" s="272">
        <v>0</v>
      </c>
      <c r="S21" s="272">
        <v>0</v>
      </c>
      <c r="T21" s="272">
        <v>0</v>
      </c>
      <c r="U21" s="272">
        <v>0</v>
      </c>
      <c r="V21" s="272">
        <v>0</v>
      </c>
      <c r="W21" s="272">
        <v>0</v>
      </c>
      <c r="X21" s="272">
        <v>0</v>
      </c>
      <c r="Y21" s="272">
        <v>0</v>
      </c>
      <c r="Z21" s="272">
        <v>0</v>
      </c>
      <c r="AA21" s="281">
        <v>0</v>
      </c>
      <c r="AB21" s="282">
        <f t="shared" si="2"/>
        <v>2019203000</v>
      </c>
      <c r="AC21" s="283">
        <v>2425194</v>
      </c>
      <c r="AD21" s="284" t="s">
        <v>251</v>
      </c>
      <c r="AE21" s="258"/>
      <c r="AF21" s="434">
        <f t="shared" si="3"/>
        <v>2019203000</v>
      </c>
      <c r="AG21" s="434">
        <f t="shared" si="4"/>
        <v>0</v>
      </c>
    </row>
    <row r="22" spans="2:33" ht="25.5" customHeight="1">
      <c r="B22" s="640"/>
      <c r="C22" s="203" t="s">
        <v>206</v>
      </c>
      <c r="D22" s="428">
        <f>AB24</f>
        <v>693191000</v>
      </c>
      <c r="E22" s="429">
        <f t="shared" si="9"/>
        <v>693191</v>
      </c>
      <c r="F22" s="413"/>
      <c r="G22" s="666" t="s">
        <v>17</v>
      </c>
      <c r="H22" s="667"/>
      <c r="I22" s="673">
        <f>I7+I14+I21</f>
        <v>151634913371</v>
      </c>
      <c r="J22" s="675">
        <f>J7+J14+J21</f>
        <v>151634913</v>
      </c>
      <c r="L22" s="443" t="s">
        <v>252</v>
      </c>
      <c r="M22" s="270">
        <v>0</v>
      </c>
      <c r="N22" s="271">
        <v>1225016000</v>
      </c>
      <c r="O22" s="272">
        <v>925558000</v>
      </c>
      <c r="P22" s="272">
        <v>0</v>
      </c>
      <c r="Q22" s="272">
        <v>0</v>
      </c>
      <c r="R22" s="272">
        <v>0</v>
      </c>
      <c r="S22" s="272">
        <v>0</v>
      </c>
      <c r="T22" s="272">
        <v>0</v>
      </c>
      <c r="U22" s="272">
        <v>0</v>
      </c>
      <c r="V22" s="272">
        <v>0</v>
      </c>
      <c r="W22" s="272">
        <v>0</v>
      </c>
      <c r="X22" s="272">
        <v>0</v>
      </c>
      <c r="Y22" s="272">
        <v>0</v>
      </c>
      <c r="Z22" s="272">
        <v>0</v>
      </c>
      <c r="AA22" s="281">
        <v>0</v>
      </c>
      <c r="AB22" s="282">
        <f t="shared" si="2"/>
        <v>925558000</v>
      </c>
      <c r="AC22" s="283">
        <v>1566262</v>
      </c>
      <c r="AD22" s="284" t="s">
        <v>252</v>
      </c>
      <c r="AE22" s="258"/>
      <c r="AF22" s="434">
        <f t="shared" si="3"/>
        <v>925558000</v>
      </c>
      <c r="AG22" s="434">
        <f t="shared" si="4"/>
        <v>0</v>
      </c>
    </row>
    <row r="23" spans="2:33" ht="26.1" customHeight="1" thickBot="1">
      <c r="B23" s="641"/>
      <c r="C23" s="341" t="s">
        <v>185</v>
      </c>
      <c r="D23" s="417">
        <f>SUM(D17:D22)</f>
        <v>11348207000</v>
      </c>
      <c r="E23" s="418">
        <f>SUM(E17:E22)</f>
        <v>11348207</v>
      </c>
      <c r="F23" s="413"/>
      <c r="G23" s="671"/>
      <c r="H23" s="672"/>
      <c r="I23" s="674"/>
      <c r="J23" s="676"/>
      <c r="L23" s="443" t="s">
        <v>253</v>
      </c>
      <c r="M23" s="270">
        <v>0</v>
      </c>
      <c r="N23" s="271">
        <v>25000000</v>
      </c>
      <c r="O23" s="272">
        <v>0</v>
      </c>
      <c r="P23" s="272">
        <v>0</v>
      </c>
      <c r="Q23" s="272">
        <v>0</v>
      </c>
      <c r="R23" s="272">
        <v>0</v>
      </c>
      <c r="S23" s="272">
        <v>0</v>
      </c>
      <c r="T23" s="272">
        <v>0</v>
      </c>
      <c r="U23" s="272">
        <v>0</v>
      </c>
      <c r="V23" s="272">
        <v>0</v>
      </c>
      <c r="W23" s="272">
        <v>0</v>
      </c>
      <c r="X23" s="272">
        <v>0</v>
      </c>
      <c r="Y23" s="272">
        <v>0</v>
      </c>
      <c r="Z23" s="272">
        <v>0</v>
      </c>
      <c r="AA23" s="281">
        <v>0</v>
      </c>
      <c r="AB23" s="282">
        <f t="shared" si="2"/>
        <v>0</v>
      </c>
      <c r="AC23" s="283">
        <v>79174</v>
      </c>
      <c r="AD23" s="279" t="s">
        <v>253</v>
      </c>
      <c r="AE23" s="258"/>
      <c r="AF23" s="434">
        <f t="shared" si="3"/>
        <v>0</v>
      </c>
      <c r="AG23" s="434">
        <f t="shared" si="4"/>
        <v>0</v>
      </c>
    </row>
    <row r="24" spans="2:33" ht="20.100000000000001" customHeight="1">
      <c r="B24" s="639" t="s">
        <v>192</v>
      </c>
      <c r="C24" s="201" t="s">
        <v>169</v>
      </c>
      <c r="D24" s="428">
        <f t="shared" si="8"/>
        <v>796334120</v>
      </c>
      <c r="E24" s="427">
        <f>ROUND(D24,-3)/1000</f>
        <v>796334</v>
      </c>
      <c r="F24" s="413"/>
      <c r="G24" s="103"/>
      <c r="H24" s="186"/>
      <c r="I24" s="186"/>
      <c r="L24" s="443" t="s">
        <v>254</v>
      </c>
      <c r="M24" s="270">
        <v>0</v>
      </c>
      <c r="N24" s="271">
        <v>470410000</v>
      </c>
      <c r="O24" s="272">
        <v>693191000</v>
      </c>
      <c r="P24" s="272">
        <v>0</v>
      </c>
      <c r="Q24" s="272">
        <v>0</v>
      </c>
      <c r="R24" s="272">
        <v>0</v>
      </c>
      <c r="S24" s="272">
        <v>0</v>
      </c>
      <c r="T24" s="272">
        <v>0</v>
      </c>
      <c r="U24" s="272">
        <v>0</v>
      </c>
      <c r="V24" s="272">
        <v>0</v>
      </c>
      <c r="W24" s="272">
        <v>0</v>
      </c>
      <c r="X24" s="272">
        <v>0</v>
      </c>
      <c r="Y24" s="272">
        <v>0</v>
      </c>
      <c r="Z24" s="272">
        <v>0</v>
      </c>
      <c r="AA24" s="281">
        <v>0</v>
      </c>
      <c r="AB24" s="282">
        <f t="shared" si="2"/>
        <v>693191000</v>
      </c>
      <c r="AC24" s="283">
        <v>481056</v>
      </c>
      <c r="AD24" s="279" t="s">
        <v>254</v>
      </c>
      <c r="AE24" s="258"/>
      <c r="AF24" s="434">
        <f t="shared" si="3"/>
        <v>693191000</v>
      </c>
      <c r="AG24" s="434">
        <f t="shared" si="4"/>
        <v>0</v>
      </c>
    </row>
    <row r="25" spans="2:33" ht="18.75" customHeight="1">
      <c r="B25" s="640"/>
      <c r="C25" s="200" t="s">
        <v>193</v>
      </c>
      <c r="D25" s="428">
        <f t="shared" si="8"/>
        <v>1857221420</v>
      </c>
      <c r="E25" s="429">
        <f t="shared" ref="E25:E26" si="10">ROUND(D25,-3)/1000</f>
        <v>1857221</v>
      </c>
      <c r="F25" s="413"/>
      <c r="G25" s="103"/>
      <c r="H25" s="186"/>
      <c r="I25" s="186"/>
      <c r="L25" s="442" t="s">
        <v>255</v>
      </c>
      <c r="M25" s="270">
        <v>0</v>
      </c>
      <c r="N25" s="271">
        <v>0</v>
      </c>
      <c r="O25" s="272">
        <v>0</v>
      </c>
      <c r="P25" s="272">
        <v>0</v>
      </c>
      <c r="Q25" s="272">
        <v>0</v>
      </c>
      <c r="R25" s="272">
        <v>0</v>
      </c>
      <c r="S25" s="272">
        <v>0</v>
      </c>
      <c r="T25" s="272">
        <v>0</v>
      </c>
      <c r="U25" s="272">
        <v>0</v>
      </c>
      <c r="V25" s="272">
        <v>0</v>
      </c>
      <c r="W25" s="272">
        <v>0</v>
      </c>
      <c r="X25" s="272">
        <v>0</v>
      </c>
      <c r="Y25" s="272">
        <v>0</v>
      </c>
      <c r="Z25" s="272">
        <v>0</v>
      </c>
      <c r="AA25" s="281">
        <v>0</v>
      </c>
      <c r="AB25" s="282">
        <f t="shared" si="2"/>
        <v>0</v>
      </c>
      <c r="AC25" s="283">
        <v>0</v>
      </c>
      <c r="AD25" s="269" t="s">
        <v>255</v>
      </c>
      <c r="AE25" s="258"/>
      <c r="AF25" s="434">
        <f t="shared" si="3"/>
        <v>0</v>
      </c>
      <c r="AG25" s="434">
        <f t="shared" si="4"/>
        <v>0</v>
      </c>
    </row>
    <row r="26" spans="2:33" ht="19.5" customHeight="1">
      <c r="B26" s="640"/>
      <c r="C26" s="200" t="s">
        <v>167</v>
      </c>
      <c r="D26" s="428">
        <f t="shared" si="8"/>
        <v>156912000</v>
      </c>
      <c r="E26" s="429">
        <f t="shared" si="10"/>
        <v>156912</v>
      </c>
      <c r="F26" s="413"/>
      <c r="G26" s="103"/>
      <c r="H26" s="186"/>
      <c r="I26" s="186"/>
      <c r="L26" s="442" t="s">
        <v>256</v>
      </c>
      <c r="M26" s="270">
        <v>0</v>
      </c>
      <c r="N26" s="271">
        <v>0</v>
      </c>
      <c r="O26" s="272">
        <v>0</v>
      </c>
      <c r="P26" s="272">
        <v>0</v>
      </c>
      <c r="Q26" s="272">
        <v>0</v>
      </c>
      <c r="R26" s="272">
        <v>0</v>
      </c>
      <c r="S26" s="272">
        <v>0</v>
      </c>
      <c r="T26" s="272">
        <v>0</v>
      </c>
      <c r="U26" s="272">
        <v>0</v>
      </c>
      <c r="V26" s="272">
        <v>0</v>
      </c>
      <c r="W26" s="272">
        <v>0</v>
      </c>
      <c r="X26" s="272">
        <v>0</v>
      </c>
      <c r="Y26" s="272">
        <v>0</v>
      </c>
      <c r="Z26" s="272">
        <v>0</v>
      </c>
      <c r="AA26" s="281">
        <v>0</v>
      </c>
      <c r="AB26" s="282">
        <f t="shared" si="2"/>
        <v>0</v>
      </c>
      <c r="AC26" s="283">
        <v>0</v>
      </c>
      <c r="AD26" s="287" t="s">
        <v>257</v>
      </c>
      <c r="AE26" s="258"/>
      <c r="AF26" s="434">
        <f t="shared" si="3"/>
        <v>0</v>
      </c>
      <c r="AG26" s="434">
        <f t="shared" si="4"/>
        <v>0</v>
      </c>
    </row>
    <row r="27" spans="2:33" ht="35.1" customHeight="1">
      <c r="B27" s="640"/>
      <c r="C27" s="202" t="s">
        <v>166</v>
      </c>
      <c r="D27" s="428">
        <f t="shared" si="8"/>
        <v>3945836124</v>
      </c>
      <c r="E27" s="429">
        <f>ROUND(D27,-3)/1000</f>
        <v>3945836</v>
      </c>
      <c r="F27" s="413"/>
      <c r="G27" s="103"/>
      <c r="H27" s="186"/>
      <c r="I27" s="186"/>
      <c r="L27" s="443" t="s">
        <v>258</v>
      </c>
      <c r="M27" s="270">
        <v>0</v>
      </c>
      <c r="N27" s="271">
        <v>0</v>
      </c>
      <c r="O27" s="272">
        <v>0</v>
      </c>
      <c r="P27" s="272">
        <v>0</v>
      </c>
      <c r="Q27" s="272">
        <v>0</v>
      </c>
      <c r="R27" s="272">
        <v>0</v>
      </c>
      <c r="S27" s="272">
        <v>0</v>
      </c>
      <c r="T27" s="272">
        <v>0</v>
      </c>
      <c r="U27" s="272">
        <v>0</v>
      </c>
      <c r="V27" s="272">
        <v>0</v>
      </c>
      <c r="W27" s="272">
        <v>0</v>
      </c>
      <c r="X27" s="272">
        <v>0</v>
      </c>
      <c r="Y27" s="272">
        <v>0</v>
      </c>
      <c r="Z27" s="272">
        <v>0</v>
      </c>
      <c r="AA27" s="281">
        <v>0</v>
      </c>
      <c r="AB27" s="282">
        <f t="shared" si="2"/>
        <v>0</v>
      </c>
      <c r="AC27" s="283">
        <v>0</v>
      </c>
      <c r="AD27" s="288" t="s">
        <v>258</v>
      </c>
      <c r="AE27" s="258"/>
      <c r="AF27" s="434">
        <f t="shared" si="3"/>
        <v>0</v>
      </c>
      <c r="AG27" s="434">
        <f t="shared" si="4"/>
        <v>0</v>
      </c>
    </row>
    <row r="28" spans="2:33" ht="35.1" customHeight="1">
      <c r="B28" s="641"/>
      <c r="C28" s="341" t="s">
        <v>185</v>
      </c>
      <c r="D28" s="430">
        <f>SUM(D24:D27)</f>
        <v>6756303664</v>
      </c>
      <c r="E28" s="418">
        <f>SUM(E24:E27)</f>
        <v>6756303</v>
      </c>
      <c r="F28" s="413"/>
      <c r="G28" s="103"/>
      <c r="H28" s="186"/>
      <c r="I28" s="186"/>
      <c r="L28" s="443" t="s">
        <v>259</v>
      </c>
      <c r="M28" s="270">
        <v>0</v>
      </c>
      <c r="N28" s="271">
        <v>0</v>
      </c>
      <c r="O28" s="272">
        <v>0</v>
      </c>
      <c r="P28" s="272">
        <v>0</v>
      </c>
      <c r="Q28" s="272">
        <v>0</v>
      </c>
      <c r="R28" s="272">
        <v>0</v>
      </c>
      <c r="S28" s="272">
        <v>0</v>
      </c>
      <c r="T28" s="272">
        <v>0</v>
      </c>
      <c r="U28" s="272">
        <v>0</v>
      </c>
      <c r="V28" s="272">
        <v>0</v>
      </c>
      <c r="W28" s="272">
        <v>0</v>
      </c>
      <c r="X28" s="272">
        <v>0</v>
      </c>
      <c r="Y28" s="272">
        <v>0</v>
      </c>
      <c r="Z28" s="272">
        <v>0</v>
      </c>
      <c r="AA28" s="281">
        <v>0</v>
      </c>
      <c r="AB28" s="282">
        <f t="shared" si="2"/>
        <v>0</v>
      </c>
      <c r="AC28" s="283">
        <v>0</v>
      </c>
      <c r="AD28" s="288" t="s">
        <v>259</v>
      </c>
      <c r="AE28" s="258"/>
      <c r="AF28" s="434">
        <f t="shared" si="3"/>
        <v>0</v>
      </c>
      <c r="AG28" s="434">
        <f t="shared" si="4"/>
        <v>0</v>
      </c>
    </row>
    <row r="29" spans="2:33" ht="20.100000000000001" customHeight="1">
      <c r="B29" s="657" t="s">
        <v>194</v>
      </c>
      <c r="C29" s="201" t="s">
        <v>165</v>
      </c>
      <c r="D29" s="428">
        <f t="shared" si="8"/>
        <v>1236504</v>
      </c>
      <c r="E29" s="427">
        <f>ROUND(D29,-3)/1000-1</f>
        <v>1236</v>
      </c>
      <c r="F29" s="413"/>
      <c r="G29" s="103"/>
      <c r="H29" s="186"/>
      <c r="I29" s="186"/>
      <c r="L29" s="443" t="s">
        <v>260</v>
      </c>
      <c r="M29" s="270">
        <v>0</v>
      </c>
      <c r="N29" s="271">
        <v>0</v>
      </c>
      <c r="O29" s="272">
        <v>0</v>
      </c>
      <c r="P29" s="272">
        <v>0</v>
      </c>
      <c r="Q29" s="272">
        <v>0</v>
      </c>
      <c r="R29" s="272">
        <v>0</v>
      </c>
      <c r="S29" s="272">
        <v>0</v>
      </c>
      <c r="T29" s="272">
        <v>0</v>
      </c>
      <c r="U29" s="272">
        <v>0</v>
      </c>
      <c r="V29" s="272">
        <v>0</v>
      </c>
      <c r="W29" s="272">
        <v>0</v>
      </c>
      <c r="X29" s="272">
        <v>0</v>
      </c>
      <c r="Y29" s="272">
        <v>0</v>
      </c>
      <c r="Z29" s="272">
        <v>0</v>
      </c>
      <c r="AA29" s="281">
        <v>0</v>
      </c>
      <c r="AB29" s="282">
        <f t="shared" si="2"/>
        <v>0</v>
      </c>
      <c r="AC29" s="283">
        <v>0</v>
      </c>
      <c r="AD29" s="288" t="s">
        <v>260</v>
      </c>
      <c r="AE29" s="258"/>
      <c r="AF29" s="434">
        <f t="shared" si="3"/>
        <v>0</v>
      </c>
      <c r="AG29" s="434">
        <f t="shared" si="4"/>
        <v>0</v>
      </c>
    </row>
    <row r="30" spans="2:33" ht="20.100000000000001" customHeight="1">
      <c r="B30" s="658"/>
      <c r="C30" s="200" t="s">
        <v>164</v>
      </c>
      <c r="D30" s="428">
        <f>AB39</f>
        <v>42989992</v>
      </c>
      <c r="E30" s="429">
        <f>ROUND(D30,-3)/1000</f>
        <v>42990</v>
      </c>
      <c r="F30" s="413"/>
      <c r="G30" s="103"/>
      <c r="H30" s="186"/>
      <c r="I30" s="186"/>
      <c r="L30" s="442" t="s">
        <v>261</v>
      </c>
      <c r="M30" s="270">
        <v>0</v>
      </c>
      <c r="N30" s="271">
        <v>1066190936</v>
      </c>
      <c r="O30" s="272">
        <v>796334120</v>
      </c>
      <c r="P30" s="272">
        <v>0</v>
      </c>
      <c r="Q30" s="272">
        <v>0</v>
      </c>
      <c r="R30" s="272">
        <v>0</v>
      </c>
      <c r="S30" s="272">
        <v>0</v>
      </c>
      <c r="T30" s="272">
        <v>0</v>
      </c>
      <c r="U30" s="272">
        <v>0</v>
      </c>
      <c r="V30" s="272">
        <v>0</v>
      </c>
      <c r="W30" s="272">
        <v>0</v>
      </c>
      <c r="X30" s="272">
        <v>0</v>
      </c>
      <c r="Y30" s="272">
        <v>0</v>
      </c>
      <c r="Z30" s="272">
        <v>0</v>
      </c>
      <c r="AA30" s="281">
        <v>0</v>
      </c>
      <c r="AB30" s="282">
        <f t="shared" si="2"/>
        <v>796334120</v>
      </c>
      <c r="AC30" s="283">
        <v>1328358</v>
      </c>
      <c r="AD30" s="287" t="s">
        <v>169</v>
      </c>
      <c r="AE30" s="258"/>
      <c r="AF30" s="434">
        <f t="shared" si="3"/>
        <v>796334120</v>
      </c>
      <c r="AG30" s="434">
        <f t="shared" si="4"/>
        <v>0</v>
      </c>
    </row>
    <row r="31" spans="2:33" ht="20.100000000000001" customHeight="1">
      <c r="B31" s="659"/>
      <c r="C31" s="198" t="s">
        <v>185</v>
      </c>
      <c r="D31" s="417">
        <f>SUM(D29:D30)</f>
        <v>44226496</v>
      </c>
      <c r="E31" s="418">
        <f>SUM(E29:E30)</f>
        <v>44226</v>
      </c>
      <c r="F31" s="413"/>
      <c r="G31" s="103"/>
      <c r="H31" s="186"/>
      <c r="I31" s="186"/>
      <c r="L31" s="444" t="s">
        <v>168</v>
      </c>
      <c r="M31" s="270">
        <v>0</v>
      </c>
      <c r="N31" s="271">
        <v>0</v>
      </c>
      <c r="O31" s="272">
        <v>0</v>
      </c>
      <c r="P31" s="272">
        <v>0</v>
      </c>
      <c r="Q31" s="272">
        <v>0</v>
      </c>
      <c r="R31" s="272">
        <v>0</v>
      </c>
      <c r="S31" s="272">
        <v>0</v>
      </c>
      <c r="T31" s="272">
        <v>0</v>
      </c>
      <c r="U31" s="272">
        <v>0</v>
      </c>
      <c r="V31" s="272">
        <v>0</v>
      </c>
      <c r="W31" s="272">
        <v>0</v>
      </c>
      <c r="X31" s="272">
        <v>0</v>
      </c>
      <c r="Y31" s="272">
        <v>0</v>
      </c>
      <c r="Z31" s="272">
        <v>0</v>
      </c>
      <c r="AA31" s="281">
        <v>0</v>
      </c>
      <c r="AB31" s="282">
        <f t="shared" si="2"/>
        <v>0</v>
      </c>
      <c r="AC31" s="283">
        <v>13696</v>
      </c>
      <c r="AD31" s="289" t="s">
        <v>168</v>
      </c>
      <c r="AE31" s="258"/>
      <c r="AF31" s="434">
        <f t="shared" si="3"/>
        <v>0</v>
      </c>
      <c r="AG31" s="434">
        <f t="shared" si="4"/>
        <v>0</v>
      </c>
    </row>
    <row r="32" spans="2:33" ht="20.100000000000001" customHeight="1" thickBot="1">
      <c r="B32" s="660" t="s">
        <v>17</v>
      </c>
      <c r="C32" s="661"/>
      <c r="D32" s="431">
        <f>SUM(D31,D28,D23,D16,D10,D11)</f>
        <v>151634913371</v>
      </c>
      <c r="E32" s="432">
        <f>SUM(E31,E28,E23,E16,E10,E11)</f>
        <v>151634913</v>
      </c>
      <c r="F32" s="413"/>
      <c r="G32" s="103"/>
      <c r="H32" s="186"/>
      <c r="I32" s="186"/>
      <c r="L32" s="444" t="s">
        <v>262</v>
      </c>
      <c r="M32" s="285">
        <v>2273085070</v>
      </c>
      <c r="N32" s="290">
        <v>0</v>
      </c>
      <c r="O32" s="272">
        <v>1857221420</v>
      </c>
      <c r="P32" s="272">
        <v>0</v>
      </c>
      <c r="Q32" s="272">
        <v>0</v>
      </c>
      <c r="R32" s="272">
        <v>0</v>
      </c>
      <c r="S32" s="272">
        <v>0</v>
      </c>
      <c r="T32" s="272">
        <v>0</v>
      </c>
      <c r="U32" s="272">
        <v>0</v>
      </c>
      <c r="V32" s="272">
        <v>0</v>
      </c>
      <c r="W32" s="272">
        <v>0</v>
      </c>
      <c r="X32" s="272">
        <v>0</v>
      </c>
      <c r="Y32" s="272">
        <v>0</v>
      </c>
      <c r="Z32" s="272">
        <v>0</v>
      </c>
      <c r="AA32" s="281">
        <v>0</v>
      </c>
      <c r="AB32" s="282">
        <f t="shared" si="2"/>
        <v>1857221420</v>
      </c>
      <c r="AC32" s="283">
        <v>2190822</v>
      </c>
      <c r="AD32" s="289" t="s">
        <v>262</v>
      </c>
      <c r="AE32" s="258"/>
      <c r="AF32" s="434">
        <f t="shared" si="3"/>
        <v>1857221420</v>
      </c>
      <c r="AG32" s="434">
        <f t="shared" si="4"/>
        <v>0</v>
      </c>
    </row>
    <row r="33" spans="6:33" ht="20.100000000000001" customHeight="1">
      <c r="F33" s="413"/>
      <c r="G33" s="103"/>
      <c r="H33" s="185"/>
      <c r="I33" s="185"/>
      <c r="L33" s="443" t="s">
        <v>263</v>
      </c>
      <c r="M33" s="270">
        <v>0</v>
      </c>
      <c r="N33" s="271">
        <v>137894000</v>
      </c>
      <c r="O33" s="272">
        <v>156912000</v>
      </c>
      <c r="P33" s="272">
        <v>0</v>
      </c>
      <c r="Q33" s="272">
        <v>0</v>
      </c>
      <c r="R33" s="272">
        <v>0</v>
      </c>
      <c r="S33" s="272">
        <v>0</v>
      </c>
      <c r="T33" s="272">
        <v>0</v>
      </c>
      <c r="U33" s="272">
        <v>0</v>
      </c>
      <c r="V33" s="272">
        <v>0</v>
      </c>
      <c r="W33" s="272">
        <v>0</v>
      </c>
      <c r="X33" s="272">
        <v>0</v>
      </c>
      <c r="Y33" s="272">
        <v>0</v>
      </c>
      <c r="Z33" s="272">
        <v>0</v>
      </c>
      <c r="AA33" s="281">
        <v>0</v>
      </c>
      <c r="AB33" s="282">
        <f t="shared" si="2"/>
        <v>156912000</v>
      </c>
      <c r="AC33" s="283">
        <v>173516</v>
      </c>
      <c r="AD33" s="288" t="s">
        <v>167</v>
      </c>
      <c r="AE33" s="258"/>
      <c r="AF33" s="434">
        <f t="shared" si="3"/>
        <v>156912000</v>
      </c>
      <c r="AG33" s="434">
        <f t="shared" si="4"/>
        <v>0</v>
      </c>
    </row>
    <row r="34" spans="6:33" ht="51.95" customHeight="1">
      <c r="F34" s="413"/>
      <c r="L34" s="443" t="s">
        <v>264</v>
      </c>
      <c r="M34" s="270">
        <v>0</v>
      </c>
      <c r="N34" s="271">
        <v>0</v>
      </c>
      <c r="O34" s="272">
        <v>0</v>
      </c>
      <c r="P34" s="272">
        <v>0</v>
      </c>
      <c r="Q34" s="272">
        <v>0</v>
      </c>
      <c r="R34" s="272">
        <v>0</v>
      </c>
      <c r="S34" s="272">
        <v>0</v>
      </c>
      <c r="T34" s="272">
        <v>0</v>
      </c>
      <c r="U34" s="272">
        <v>0</v>
      </c>
      <c r="V34" s="272">
        <v>0</v>
      </c>
      <c r="W34" s="272">
        <v>0</v>
      </c>
      <c r="X34" s="272">
        <v>0</v>
      </c>
      <c r="Y34" s="272">
        <v>0</v>
      </c>
      <c r="Z34" s="272">
        <v>0</v>
      </c>
      <c r="AA34" s="281">
        <v>0</v>
      </c>
      <c r="AB34" s="282">
        <f t="shared" si="2"/>
        <v>0</v>
      </c>
      <c r="AC34" s="283">
        <v>0</v>
      </c>
      <c r="AD34" s="288" t="s">
        <v>264</v>
      </c>
      <c r="AE34" s="258"/>
      <c r="AF34" s="434">
        <f t="shared" si="3"/>
        <v>0</v>
      </c>
      <c r="AG34" s="434">
        <f t="shared" si="4"/>
        <v>0</v>
      </c>
    </row>
    <row r="35" spans="6:33" ht="20.100000000000001" customHeight="1">
      <c r="F35" s="413"/>
      <c r="L35" s="443" t="s">
        <v>265</v>
      </c>
      <c r="M35" s="270">
        <v>0</v>
      </c>
      <c r="N35" s="271">
        <v>4831008586</v>
      </c>
      <c r="O35" s="272">
        <v>3945836124</v>
      </c>
      <c r="P35" s="272">
        <v>0</v>
      </c>
      <c r="Q35" s="272">
        <v>0</v>
      </c>
      <c r="R35" s="272">
        <v>0</v>
      </c>
      <c r="S35" s="272">
        <v>0</v>
      </c>
      <c r="T35" s="272">
        <v>0</v>
      </c>
      <c r="U35" s="272">
        <v>0</v>
      </c>
      <c r="V35" s="272">
        <v>0</v>
      </c>
      <c r="W35" s="272">
        <v>0</v>
      </c>
      <c r="X35" s="272">
        <v>0</v>
      </c>
      <c r="Y35" s="272">
        <v>0</v>
      </c>
      <c r="Z35" s="272">
        <v>0</v>
      </c>
      <c r="AA35" s="281">
        <v>0</v>
      </c>
      <c r="AB35" s="282">
        <f t="shared" si="2"/>
        <v>3945836124</v>
      </c>
      <c r="AC35" s="283">
        <v>5830350</v>
      </c>
      <c r="AD35" s="288" t="s">
        <v>166</v>
      </c>
      <c r="AE35" s="258"/>
      <c r="AF35" s="434">
        <f t="shared" si="3"/>
        <v>3945836124</v>
      </c>
      <c r="AG35" s="434">
        <f t="shared" si="4"/>
        <v>0</v>
      </c>
    </row>
    <row r="36" spans="6:33" ht="20.100000000000001" customHeight="1">
      <c r="F36" s="413"/>
      <c r="L36" s="443" t="s">
        <v>266</v>
      </c>
      <c r="M36" s="270">
        <v>0</v>
      </c>
      <c r="N36" s="271">
        <v>0</v>
      </c>
      <c r="O36" s="272">
        <v>0</v>
      </c>
      <c r="P36" s="272">
        <v>0</v>
      </c>
      <c r="Q36" s="272">
        <v>0</v>
      </c>
      <c r="R36" s="272">
        <v>0</v>
      </c>
      <c r="S36" s="272">
        <v>0</v>
      </c>
      <c r="T36" s="272">
        <v>0</v>
      </c>
      <c r="U36" s="272">
        <v>0</v>
      </c>
      <c r="V36" s="272">
        <v>0</v>
      </c>
      <c r="W36" s="272">
        <v>0</v>
      </c>
      <c r="X36" s="272">
        <v>0</v>
      </c>
      <c r="Y36" s="272">
        <v>0</v>
      </c>
      <c r="Z36" s="272">
        <v>0</v>
      </c>
      <c r="AA36" s="281">
        <v>0</v>
      </c>
      <c r="AB36" s="282">
        <f t="shared" si="2"/>
        <v>0</v>
      </c>
      <c r="AC36" s="283">
        <v>0</v>
      </c>
      <c r="AD36" s="288" t="s">
        <v>266</v>
      </c>
      <c r="AE36" s="258"/>
      <c r="AF36" s="434">
        <f t="shared" si="3"/>
        <v>0</v>
      </c>
      <c r="AG36" s="434">
        <f t="shared" si="4"/>
        <v>0</v>
      </c>
    </row>
    <row r="37" spans="6:33" ht="20.100000000000001" customHeight="1">
      <c r="F37" s="413"/>
      <c r="L37" s="442" t="s">
        <v>267</v>
      </c>
      <c r="M37" s="270">
        <v>0</v>
      </c>
      <c r="N37" s="271">
        <v>2469315</v>
      </c>
      <c r="O37" s="272">
        <v>1236504</v>
      </c>
      <c r="P37" s="272">
        <v>0</v>
      </c>
      <c r="Q37" s="272">
        <v>0</v>
      </c>
      <c r="R37" s="272">
        <v>0</v>
      </c>
      <c r="S37" s="272">
        <v>0</v>
      </c>
      <c r="T37" s="272">
        <v>0</v>
      </c>
      <c r="U37" s="272">
        <v>0</v>
      </c>
      <c r="V37" s="272">
        <v>0</v>
      </c>
      <c r="W37" s="272">
        <v>0</v>
      </c>
      <c r="X37" s="272">
        <v>0</v>
      </c>
      <c r="Y37" s="272">
        <v>0</v>
      </c>
      <c r="Z37" s="272">
        <v>0</v>
      </c>
      <c r="AA37" s="281">
        <v>0</v>
      </c>
      <c r="AB37" s="282">
        <f>SUM(O37:AA37)</f>
        <v>1236504</v>
      </c>
      <c r="AC37" s="283">
        <v>3698</v>
      </c>
      <c r="AD37" s="269" t="s">
        <v>165</v>
      </c>
      <c r="AE37" s="258"/>
      <c r="AF37" s="434">
        <f t="shared" si="3"/>
        <v>1236504</v>
      </c>
      <c r="AG37" s="434">
        <f t="shared" si="4"/>
        <v>0</v>
      </c>
    </row>
    <row r="38" spans="6:33" ht="20.100000000000001" customHeight="1">
      <c r="L38" s="445" t="s">
        <v>268</v>
      </c>
      <c r="M38" s="270">
        <v>0</v>
      </c>
      <c r="N38" s="271">
        <v>0</v>
      </c>
      <c r="O38" s="272">
        <v>0</v>
      </c>
      <c r="P38" s="272">
        <v>0</v>
      </c>
      <c r="Q38" s="272">
        <v>0</v>
      </c>
      <c r="R38" s="272">
        <v>0</v>
      </c>
      <c r="S38" s="272">
        <v>0</v>
      </c>
      <c r="T38" s="272">
        <v>0</v>
      </c>
      <c r="U38" s="272">
        <v>0</v>
      </c>
      <c r="V38" s="272">
        <v>0</v>
      </c>
      <c r="W38" s="272">
        <v>0</v>
      </c>
      <c r="X38" s="272">
        <v>0</v>
      </c>
      <c r="Y38" s="272">
        <v>0</v>
      </c>
      <c r="Z38" s="272">
        <v>0</v>
      </c>
      <c r="AA38" s="281">
        <v>0</v>
      </c>
      <c r="AB38" s="282">
        <f t="shared" si="2"/>
        <v>0</v>
      </c>
      <c r="AC38" s="283">
        <v>0</v>
      </c>
      <c r="AD38" s="291" t="s">
        <v>268</v>
      </c>
      <c r="AE38" s="258"/>
      <c r="AF38" s="434">
        <f t="shared" si="3"/>
        <v>0</v>
      </c>
      <c r="AG38" s="434">
        <f t="shared" si="4"/>
        <v>0</v>
      </c>
    </row>
    <row r="39" spans="6:33" ht="40.5" customHeight="1" thickBot="1">
      <c r="L39" s="445" t="s">
        <v>269</v>
      </c>
      <c r="M39" s="270">
        <v>0</v>
      </c>
      <c r="N39" s="271">
        <v>50913324</v>
      </c>
      <c r="O39" s="272">
        <v>42989992</v>
      </c>
      <c r="P39" s="272">
        <v>0</v>
      </c>
      <c r="Q39" s="272">
        <v>0</v>
      </c>
      <c r="R39" s="272">
        <v>0</v>
      </c>
      <c r="S39" s="272">
        <v>0</v>
      </c>
      <c r="T39" s="272">
        <v>0</v>
      </c>
      <c r="U39" s="272">
        <v>0</v>
      </c>
      <c r="V39" s="293">
        <v>0</v>
      </c>
      <c r="W39" s="294">
        <v>0</v>
      </c>
      <c r="X39" s="294">
        <v>0</v>
      </c>
      <c r="Y39" s="280">
        <v>0</v>
      </c>
      <c r="Z39" s="294">
        <v>0</v>
      </c>
      <c r="AA39" s="295">
        <v>0</v>
      </c>
      <c r="AB39" s="282">
        <f>SUM(O39:AA39)</f>
        <v>42989992</v>
      </c>
      <c r="AC39" s="296">
        <v>58837</v>
      </c>
      <c r="AD39" s="292" t="s">
        <v>269</v>
      </c>
      <c r="AE39" s="258"/>
      <c r="AF39" s="434">
        <f t="shared" si="3"/>
        <v>42989992</v>
      </c>
      <c r="AG39" s="434">
        <f t="shared" si="4"/>
        <v>0</v>
      </c>
    </row>
    <row r="40" spans="6:33" ht="14.1" customHeight="1">
      <c r="L40" s="446"/>
      <c r="M40" s="298"/>
      <c r="N40" s="299"/>
      <c r="O40" s="300"/>
      <c r="P40" s="300"/>
      <c r="Q40" s="301"/>
      <c r="R40" s="300"/>
      <c r="S40" s="300"/>
      <c r="T40" s="300"/>
      <c r="U40" s="300"/>
      <c r="V40" s="300"/>
      <c r="W40" s="302"/>
      <c r="X40" s="300"/>
      <c r="Y40" s="300"/>
      <c r="Z40" s="300"/>
      <c r="AA40" s="303"/>
      <c r="AB40" s="277"/>
      <c r="AC40" s="304"/>
      <c r="AD40" s="297"/>
      <c r="AE40" s="258"/>
      <c r="AF40" s="258"/>
      <c r="AG40" s="258"/>
    </row>
    <row r="41" spans="6:33">
      <c r="L41" s="447" t="s">
        <v>270</v>
      </c>
      <c r="M41" s="306">
        <v>2273085070</v>
      </c>
      <c r="N41" s="307">
        <v>98236535925</v>
      </c>
      <c r="O41" s="308">
        <v>94586418260</v>
      </c>
      <c r="P41" s="309">
        <v>68267498</v>
      </c>
      <c r="Q41" s="310">
        <v>0</v>
      </c>
      <c r="R41" s="309">
        <v>97591863</v>
      </c>
      <c r="S41" s="309">
        <v>169042606</v>
      </c>
      <c r="T41" s="309">
        <v>6014285</v>
      </c>
      <c r="U41" s="309">
        <v>491220714</v>
      </c>
      <c r="V41" s="309">
        <v>24777404330</v>
      </c>
      <c r="W41" s="311">
        <v>29103243</v>
      </c>
      <c r="X41" s="309">
        <v>21296083227</v>
      </c>
      <c r="Y41" s="309">
        <v>8606026515</v>
      </c>
      <c r="Z41" s="309">
        <v>1034407609</v>
      </c>
      <c r="AA41" s="310">
        <v>473333221</v>
      </c>
      <c r="AB41" s="312">
        <f>SUM(O41:AA41)</f>
        <v>151634913371</v>
      </c>
      <c r="AC41" s="312">
        <v>169227308</v>
      </c>
      <c r="AD41" s="305" t="s">
        <v>271</v>
      </c>
      <c r="AE41" s="258"/>
      <c r="AF41" s="258"/>
      <c r="AG41" s="258"/>
    </row>
    <row r="42" spans="6:33" ht="15" thickBot="1">
      <c r="L42" s="448"/>
      <c r="M42" s="314"/>
      <c r="N42" s="315"/>
      <c r="O42" s="316"/>
      <c r="P42" s="316"/>
      <c r="Q42" s="317"/>
      <c r="R42" s="316"/>
      <c r="S42" s="318"/>
      <c r="T42" s="318"/>
      <c r="U42" s="318"/>
      <c r="V42" s="318"/>
      <c r="W42" s="319"/>
      <c r="X42" s="318"/>
      <c r="Y42" s="318"/>
      <c r="Z42" s="318"/>
      <c r="AA42" s="320"/>
      <c r="AB42" s="321"/>
      <c r="AC42" s="322"/>
      <c r="AD42" s="313"/>
      <c r="AE42" s="258"/>
      <c r="AF42" s="258"/>
      <c r="AG42" s="258"/>
    </row>
    <row r="43" spans="6:33">
      <c r="L43" s="441">
        <v>1</v>
      </c>
      <c r="M43" s="441">
        <v>2</v>
      </c>
      <c r="N43" s="441">
        <v>3</v>
      </c>
      <c r="O43" s="441">
        <v>4</v>
      </c>
      <c r="P43" s="441">
        <v>5</v>
      </c>
      <c r="Q43" s="441">
        <v>6</v>
      </c>
      <c r="R43" s="441">
        <v>7</v>
      </c>
      <c r="S43" s="441">
        <v>8</v>
      </c>
      <c r="T43" s="441">
        <v>9</v>
      </c>
      <c r="U43" s="441">
        <v>10</v>
      </c>
      <c r="V43" s="441">
        <v>11</v>
      </c>
      <c r="W43" s="441">
        <v>12</v>
      </c>
      <c r="X43" s="441">
        <v>13</v>
      </c>
      <c r="Y43" s="441">
        <v>14</v>
      </c>
      <c r="Z43" s="441">
        <v>15</v>
      </c>
      <c r="AA43" s="441">
        <v>16</v>
      </c>
      <c r="AB43" s="441">
        <v>17</v>
      </c>
      <c r="AC43" s="441">
        <v>18</v>
      </c>
      <c r="AD43" s="258"/>
      <c r="AE43" s="258"/>
      <c r="AF43" s="258"/>
      <c r="AG43" s="258"/>
    </row>
    <row r="44" spans="6:33">
      <c r="L44" s="449"/>
      <c r="M44" s="436"/>
      <c r="N44" s="436"/>
      <c r="O44" s="435"/>
      <c r="P44" s="436"/>
      <c r="Q44" s="436"/>
      <c r="R44" s="436"/>
      <c r="S44" s="435"/>
      <c r="T44" s="435"/>
      <c r="U44" s="435"/>
      <c r="V44" s="435"/>
      <c r="W44" s="435"/>
      <c r="X44" s="435"/>
      <c r="Y44" s="435"/>
      <c r="Z44" s="258"/>
      <c r="AA44" s="258"/>
      <c r="AB44" s="434"/>
      <c r="AC44" s="434"/>
      <c r="AD44" s="258"/>
      <c r="AE44" s="258"/>
      <c r="AF44" s="258"/>
      <c r="AG44" s="258"/>
    </row>
    <row r="45" spans="6:33">
      <c r="L45" s="449"/>
      <c r="M45" s="436"/>
      <c r="N45" s="436"/>
      <c r="O45" s="437">
        <f>SUM(O8:O39)</f>
        <v>94586418260</v>
      </c>
      <c r="P45" s="437">
        <f>SUM(P8:P39)</f>
        <v>68267498</v>
      </c>
      <c r="Q45" s="437">
        <f t="shared" ref="Q45:AA45" si="11">SUM(Q8:Q39)</f>
        <v>0</v>
      </c>
      <c r="R45" s="437">
        <f t="shared" si="11"/>
        <v>97591863</v>
      </c>
      <c r="S45" s="437">
        <f t="shared" si="11"/>
        <v>169042606</v>
      </c>
      <c r="T45" s="437">
        <f t="shared" si="11"/>
        <v>6014285</v>
      </c>
      <c r="U45" s="437">
        <f t="shared" si="11"/>
        <v>491220714</v>
      </c>
      <c r="V45" s="437">
        <f>SUM(V8:V39)</f>
        <v>24777404330</v>
      </c>
      <c r="W45" s="437">
        <f t="shared" si="11"/>
        <v>29103243</v>
      </c>
      <c r="X45" s="437">
        <f t="shared" si="11"/>
        <v>21296083227</v>
      </c>
      <c r="Y45" s="437">
        <f>SUM(Y8:Y39)</f>
        <v>8606026515</v>
      </c>
      <c r="Z45" s="437">
        <f t="shared" si="11"/>
        <v>1034407609</v>
      </c>
      <c r="AA45" s="437">
        <f t="shared" si="11"/>
        <v>473333221</v>
      </c>
      <c r="AB45" s="437">
        <f>SUM(AB8:AB39)</f>
        <v>151634913371</v>
      </c>
      <c r="AC45" s="434"/>
      <c r="AD45" s="258"/>
      <c r="AE45" s="258"/>
      <c r="AF45" s="258"/>
      <c r="AG45" s="258"/>
    </row>
    <row r="46" spans="6:33">
      <c r="L46" s="449"/>
      <c r="M46" s="436"/>
      <c r="N46" s="436"/>
      <c r="O46" s="435"/>
      <c r="P46" s="436"/>
      <c r="Q46" s="436"/>
      <c r="R46" s="436"/>
      <c r="S46" s="435"/>
      <c r="T46" s="435"/>
      <c r="U46" s="435"/>
      <c r="V46" s="435"/>
      <c r="W46" s="435"/>
      <c r="X46" s="435"/>
      <c r="Y46" s="435"/>
      <c r="Z46" s="258"/>
      <c r="AA46" s="258"/>
      <c r="AB46" s="258"/>
      <c r="AC46" s="258"/>
      <c r="AD46" s="258"/>
      <c r="AE46" s="258"/>
      <c r="AF46" s="258"/>
      <c r="AG46" s="258"/>
    </row>
    <row r="47" spans="6:33">
      <c r="L47" s="449"/>
      <c r="M47" s="436"/>
      <c r="N47" s="436"/>
      <c r="O47" s="435"/>
      <c r="P47" s="436"/>
      <c r="Q47" s="436"/>
      <c r="R47" s="436"/>
      <c r="S47" s="435"/>
      <c r="T47" s="435"/>
      <c r="U47" s="435"/>
      <c r="V47" s="435"/>
      <c r="W47" s="435"/>
      <c r="X47" s="435"/>
      <c r="Y47" s="435"/>
      <c r="Z47" s="258"/>
      <c r="AA47" s="258"/>
      <c r="AB47" s="258"/>
      <c r="AC47" s="258"/>
      <c r="AD47" s="258"/>
      <c r="AE47" s="258"/>
      <c r="AF47" s="258"/>
      <c r="AG47" s="258"/>
    </row>
    <row r="48" spans="6:33">
      <c r="L48" s="449"/>
      <c r="M48" s="436"/>
      <c r="N48" s="436"/>
      <c r="O48" s="437">
        <f>O45-O41</f>
        <v>0</v>
      </c>
      <c r="P48" s="437">
        <f>P45-P41</f>
        <v>0</v>
      </c>
      <c r="Q48" s="437">
        <f t="shared" ref="Q48:AA48" si="12">Q45-Q41</f>
        <v>0</v>
      </c>
      <c r="R48" s="437">
        <f t="shared" si="12"/>
        <v>0</v>
      </c>
      <c r="S48" s="437">
        <f t="shared" si="12"/>
        <v>0</v>
      </c>
      <c r="T48" s="437">
        <f t="shared" si="12"/>
        <v>0</v>
      </c>
      <c r="U48" s="437">
        <f t="shared" si="12"/>
        <v>0</v>
      </c>
      <c r="V48" s="437">
        <f>V45-V41</f>
        <v>0</v>
      </c>
      <c r="W48" s="437">
        <f t="shared" si="12"/>
        <v>0</v>
      </c>
      <c r="X48" s="437">
        <f t="shared" si="12"/>
        <v>0</v>
      </c>
      <c r="Y48" s="437">
        <f>Y45-Y41</f>
        <v>0</v>
      </c>
      <c r="Z48" s="437">
        <f t="shared" si="12"/>
        <v>0</v>
      </c>
      <c r="AA48" s="437">
        <f t="shared" si="12"/>
        <v>0</v>
      </c>
      <c r="AB48" s="437">
        <f>AB45-AB41</f>
        <v>0</v>
      </c>
      <c r="AC48" s="258"/>
      <c r="AD48" s="258"/>
      <c r="AE48" s="258"/>
      <c r="AF48" s="258"/>
      <c r="AG48" s="258"/>
    </row>
  </sheetData>
  <mergeCells count="36">
    <mergeCell ref="B32:C32"/>
    <mergeCell ref="L6:L7"/>
    <mergeCell ref="O6:O7"/>
    <mergeCell ref="P6:P7"/>
    <mergeCell ref="B13:B16"/>
    <mergeCell ref="G15:G21"/>
    <mergeCell ref="B11:C12"/>
    <mergeCell ref="D11:D12"/>
    <mergeCell ref="E11:E12"/>
    <mergeCell ref="G22:H23"/>
    <mergeCell ref="I22:I23"/>
    <mergeCell ref="J22:J23"/>
    <mergeCell ref="B6:C6"/>
    <mergeCell ref="G6:H6"/>
    <mergeCell ref="B7:B10"/>
    <mergeCell ref="I7:I8"/>
    <mergeCell ref="J7:J8"/>
    <mergeCell ref="G9:G14"/>
    <mergeCell ref="AC6:AC7"/>
    <mergeCell ref="B29:B31"/>
    <mergeCell ref="AD6:AD7"/>
    <mergeCell ref="B17:B23"/>
    <mergeCell ref="B24:B28"/>
    <mergeCell ref="W6:W7"/>
    <mergeCell ref="X6:X7"/>
    <mergeCell ref="Y6:Y7"/>
    <mergeCell ref="Z6:Z7"/>
    <mergeCell ref="AA6:AA7"/>
    <mergeCell ref="AB6:AB7"/>
    <mergeCell ref="Q6:Q7"/>
    <mergeCell ref="R6:R7"/>
    <mergeCell ref="S6:S7"/>
    <mergeCell ref="T6:T7"/>
    <mergeCell ref="U6:U7"/>
    <mergeCell ref="V6:V7"/>
    <mergeCell ref="G7:H8"/>
  </mergeCells>
  <phoneticPr fontId="2"/>
  <pageMargins left="0.59055118110236227" right="0.55118110236220474" top="0.43307086614173229" bottom="0.19685039370078741" header="0.43307086614173229" footer="0.19685039370078741"/>
  <pageSetup paperSize="9" scale="74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E634-7D56-4E20-B1E5-F22677144808}">
  <sheetPr>
    <tabColor theme="8" tint="0.59999389629810485"/>
    <pageSetUpPr fitToPage="1"/>
  </sheetPr>
  <dimension ref="B1:J35"/>
  <sheetViews>
    <sheetView tabSelected="1" view="pageBreakPreview" zoomScaleNormal="100" zoomScaleSheetLayoutView="100" workbookViewId="0">
      <selection activeCell="D17" sqref="D17"/>
    </sheetView>
  </sheetViews>
  <sheetFormatPr defaultRowHeight="13.5"/>
  <cols>
    <col min="1" max="1" width="21.875" style="1" customWidth="1"/>
    <col min="2" max="2" width="10.625" style="1" customWidth="1"/>
    <col min="3" max="3" width="23.75" style="1" customWidth="1"/>
    <col min="4" max="4" width="21.625" style="1" customWidth="1"/>
    <col min="5" max="5" width="9" style="1" customWidth="1"/>
    <col min="6" max="7" width="8" style="1" customWidth="1"/>
    <col min="8" max="8" width="7.625" style="1" customWidth="1"/>
    <col min="9" max="9" width="17" style="1" customWidth="1"/>
    <col min="10" max="10" width="7" style="1" customWidth="1"/>
    <col min="11" max="11" width="8.75" style="1" customWidth="1"/>
    <col min="12" max="16384" width="9" style="1"/>
  </cols>
  <sheetData>
    <row r="1" spans="2:10" ht="24.95" customHeight="1"/>
    <row r="2" spans="2:10" ht="24.95" customHeight="1"/>
    <row r="3" spans="2:10" ht="24.95" customHeight="1"/>
    <row r="4" spans="2:10" ht="24.95" customHeight="1">
      <c r="C4" s="511" t="s">
        <v>26</v>
      </c>
      <c r="D4" s="511"/>
      <c r="E4" s="511"/>
    </row>
    <row r="5" spans="2:10" ht="24.95" customHeight="1"/>
    <row r="6" spans="2:10" ht="24.95" customHeight="1"/>
    <row r="7" spans="2:10" ht="24.95" customHeight="1"/>
    <row r="8" spans="2:10" s="2" customFormat="1" ht="24.95" customHeight="1">
      <c r="B8" s="511" t="s">
        <v>290</v>
      </c>
      <c r="C8" s="511"/>
      <c r="D8" s="511"/>
      <c r="E8" s="511"/>
      <c r="F8" s="511"/>
      <c r="G8" s="511"/>
    </row>
    <row r="9" spans="2:10" ht="24.95" customHeight="1"/>
    <row r="10" spans="2:10" ht="24.95" customHeight="1"/>
    <row r="11" spans="2:10" ht="24.95" customHeight="1"/>
    <row r="12" spans="2:10" ht="24.95" customHeight="1"/>
    <row r="13" spans="2:10" ht="24.95" customHeight="1">
      <c r="C13" s="4"/>
      <c r="D13" s="5"/>
      <c r="E13" s="5"/>
      <c r="F13" s="5"/>
      <c r="G13" s="5"/>
      <c r="H13" s="5"/>
      <c r="I13" s="5"/>
      <c r="J13" s="4"/>
    </row>
    <row r="14" spans="2:10" ht="24.95" customHeight="1">
      <c r="C14" s="4"/>
      <c r="D14" s="167"/>
      <c r="E14" s="167"/>
      <c r="F14" s="167"/>
      <c r="G14" s="167"/>
      <c r="H14" s="168"/>
      <c r="I14" s="168"/>
      <c r="J14" s="168"/>
    </row>
    <row r="15" spans="2:10" s="2" customFormat="1" ht="24.95" customHeight="1">
      <c r="D15" s="169" t="s">
        <v>342</v>
      </c>
      <c r="E15" s="177"/>
      <c r="F15" s="176"/>
      <c r="G15" s="176"/>
      <c r="H15" s="176"/>
      <c r="I15" s="176"/>
      <c r="J15" s="165"/>
    </row>
    <row r="16" spans="2:10" s="2" customFormat="1" ht="9.75" customHeight="1">
      <c r="D16" s="176"/>
      <c r="E16" s="177"/>
      <c r="F16" s="176"/>
      <c r="G16" s="176"/>
      <c r="H16" s="176"/>
      <c r="I16" s="176"/>
      <c r="J16" s="165"/>
    </row>
    <row r="17" spans="3:10" s="2" customFormat="1" ht="24.95" customHeight="1">
      <c r="D17" s="176" t="s">
        <v>291</v>
      </c>
      <c r="E17" s="176"/>
      <c r="F17" s="176"/>
      <c r="G17" s="176"/>
      <c r="H17" s="176"/>
      <c r="I17" s="176"/>
      <c r="J17" s="169"/>
    </row>
    <row r="18" spans="3:10" s="2" customFormat="1" ht="24.95" customHeight="1">
      <c r="C18" s="6"/>
      <c r="D18" s="170"/>
      <c r="E18" s="170"/>
      <c r="F18" s="170"/>
      <c r="G18" s="170"/>
      <c r="H18" s="170"/>
      <c r="I18" s="170"/>
      <c r="J18" s="167"/>
    </row>
    <row r="19" spans="3:10" s="2" customFormat="1" ht="24.95" customHeight="1">
      <c r="C19" s="6"/>
      <c r="D19" s="169"/>
      <c r="E19" s="169"/>
      <c r="F19" s="169"/>
      <c r="G19" s="169"/>
      <c r="H19" s="169"/>
      <c r="I19" s="169"/>
      <c r="J19" s="171"/>
    </row>
    <row r="20" spans="3:10" s="2" customFormat="1" ht="24.95" customHeight="1">
      <c r="D20" s="169"/>
      <c r="E20" s="169"/>
      <c r="F20" s="510"/>
      <c r="G20" s="510"/>
      <c r="H20" s="510"/>
      <c r="I20" s="510"/>
      <c r="J20" s="166"/>
    </row>
    <row r="21" spans="3:10" s="2" customFormat="1" ht="24.95" customHeight="1"/>
    <row r="22" spans="3:10" ht="24.95" customHeight="1"/>
    <row r="23" spans="3:10" ht="24.95" customHeight="1"/>
    <row r="24" spans="3:10" ht="24.95" customHeight="1"/>
    <row r="25" spans="3:10" ht="24.95" customHeight="1"/>
    <row r="26" spans="3:10" ht="24.95" customHeight="1"/>
    <row r="27" spans="3:10" ht="24.95" customHeight="1"/>
    <row r="28" spans="3:10" ht="24.95" customHeight="1"/>
    <row r="29" spans="3:10" ht="24.95" customHeight="1"/>
    <row r="30" spans="3:10" ht="24.95" customHeight="1"/>
    <row r="31" spans="3:10" ht="24.95" customHeight="1">
      <c r="I31" s="4"/>
      <c r="J31" s="4"/>
    </row>
    <row r="32" spans="3:10" ht="24.95" customHeight="1">
      <c r="I32" s="4"/>
      <c r="J32" s="4"/>
    </row>
    <row r="33" spans="9:10" ht="24.95" customHeight="1">
      <c r="I33" s="4"/>
      <c r="J33" s="4"/>
    </row>
    <row r="34" spans="9:10" ht="24.95" customHeight="1">
      <c r="I34" s="4"/>
      <c r="J34" s="4"/>
    </row>
    <row r="35" spans="9:10" ht="24.95" customHeight="1"/>
  </sheetData>
  <mergeCells count="3">
    <mergeCell ref="F20:I20"/>
    <mergeCell ref="C4:E4"/>
    <mergeCell ref="B8:G8"/>
  </mergeCells>
  <phoneticPr fontId="2"/>
  <pageMargins left="1.2" right="0.28000000000000003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A3A3A-5C0B-45FC-80FC-B3C09AFA1CBC}">
  <sheetPr>
    <tabColor theme="8" tint="0.59999389629810485"/>
  </sheetPr>
  <dimension ref="A1:L39"/>
  <sheetViews>
    <sheetView view="pageBreakPreview" zoomScaleNormal="100" zoomScaleSheetLayoutView="100" workbookViewId="0">
      <selection activeCell="B15" sqref="B15"/>
    </sheetView>
  </sheetViews>
  <sheetFormatPr defaultRowHeight="13.5"/>
  <cols>
    <col min="1" max="1" width="5.625" style="192" customWidth="1"/>
    <col min="2" max="12" width="10.625" style="192" customWidth="1"/>
    <col min="13" max="16384" width="9" style="192"/>
  </cols>
  <sheetData>
    <row r="1" spans="1:12" ht="27.75" customHeight="1">
      <c r="B1" s="342" t="s">
        <v>181</v>
      </c>
    </row>
    <row r="2" spans="1:12" ht="27.75" customHeight="1">
      <c r="B2" s="342"/>
    </row>
    <row r="3" spans="1:12" ht="24.95" customHeight="1">
      <c r="A3" s="193"/>
      <c r="B3" s="513" t="s">
        <v>296</v>
      </c>
      <c r="C3" s="513"/>
      <c r="D3" s="513"/>
      <c r="E3" s="513"/>
      <c r="F3" s="513"/>
      <c r="G3" s="513"/>
      <c r="H3" s="513"/>
      <c r="I3" s="513"/>
      <c r="J3" s="193"/>
      <c r="K3" s="193"/>
      <c r="L3" s="193"/>
    </row>
    <row r="4" spans="1:12" ht="24.95" customHeight="1">
      <c r="A4" s="193"/>
      <c r="B4" s="328" t="s">
        <v>292</v>
      </c>
      <c r="C4" s="329"/>
      <c r="D4" s="329"/>
      <c r="E4" s="329"/>
      <c r="F4" s="329"/>
      <c r="G4" s="329"/>
      <c r="H4" s="329"/>
      <c r="I4" s="329"/>
      <c r="J4" s="193"/>
      <c r="K4" s="193"/>
      <c r="L4" s="193"/>
    </row>
    <row r="5" spans="1:12" ht="4.5" customHeight="1">
      <c r="A5" s="193"/>
      <c r="B5" s="328"/>
      <c r="C5" s="329"/>
      <c r="D5" s="329"/>
      <c r="E5" s="329"/>
      <c r="F5" s="329"/>
      <c r="G5" s="329"/>
      <c r="H5" s="329"/>
      <c r="I5" s="329"/>
      <c r="J5" s="193"/>
      <c r="K5" s="193"/>
      <c r="L5" s="193"/>
    </row>
    <row r="6" spans="1:12" ht="24.95" customHeight="1">
      <c r="A6" s="193"/>
      <c r="B6" s="328" t="s">
        <v>293</v>
      </c>
      <c r="C6" s="329"/>
      <c r="D6" s="329"/>
      <c r="E6" s="329"/>
      <c r="F6" s="329"/>
      <c r="G6" s="329"/>
      <c r="H6" s="329"/>
      <c r="I6" s="329"/>
      <c r="J6" s="193"/>
      <c r="K6" s="193"/>
      <c r="L6" s="193"/>
    </row>
    <row r="7" spans="1:12" ht="4.5" customHeight="1">
      <c r="A7" s="193"/>
      <c r="B7" s="328"/>
      <c r="C7" s="329"/>
      <c r="D7" s="329"/>
      <c r="E7" s="329"/>
      <c r="F7" s="329"/>
      <c r="G7" s="329"/>
      <c r="H7" s="329"/>
      <c r="I7" s="329"/>
      <c r="J7" s="193"/>
      <c r="K7" s="193"/>
      <c r="L7" s="193"/>
    </row>
    <row r="8" spans="1:12" ht="24" customHeight="1">
      <c r="A8" s="193"/>
      <c r="B8" s="328" t="s">
        <v>294</v>
      </c>
      <c r="C8" s="329"/>
      <c r="D8" s="329"/>
      <c r="E8" s="329"/>
      <c r="F8" s="329"/>
      <c r="G8" s="329"/>
      <c r="H8" s="329"/>
      <c r="I8" s="329"/>
      <c r="J8" s="193"/>
      <c r="K8" s="193"/>
      <c r="L8" s="193"/>
    </row>
    <row r="9" spans="1:12" ht="24.95" customHeight="1">
      <c r="A9" s="193"/>
      <c r="B9" s="209"/>
      <c r="C9" s="209"/>
      <c r="D9" s="209"/>
      <c r="E9" s="209"/>
      <c r="F9" s="209"/>
      <c r="G9" s="209"/>
      <c r="H9" s="209"/>
      <c r="I9" s="209"/>
      <c r="J9" s="193"/>
      <c r="K9" s="193"/>
      <c r="L9" s="193"/>
    </row>
    <row r="10" spans="1:12" ht="24" customHeight="1">
      <c r="A10" s="193"/>
      <c r="B10" s="512" t="s">
        <v>297</v>
      </c>
      <c r="C10" s="512"/>
      <c r="D10" s="512"/>
      <c r="E10" s="512"/>
      <c r="F10" s="512"/>
      <c r="G10" s="512"/>
      <c r="H10" s="512"/>
      <c r="I10" s="512"/>
      <c r="J10" s="193"/>
      <c r="K10" s="193"/>
      <c r="L10" s="193"/>
    </row>
    <row r="11" spans="1:12" ht="24.95" customHeight="1">
      <c r="A11" s="193"/>
      <c r="B11" s="209"/>
      <c r="C11" s="209"/>
      <c r="D11" s="209"/>
      <c r="E11" s="209"/>
      <c r="F11" s="209"/>
      <c r="G11" s="209"/>
      <c r="H11" s="209"/>
      <c r="I11" s="209"/>
      <c r="J11" s="193"/>
      <c r="K11" s="193"/>
      <c r="L11" s="193"/>
    </row>
    <row r="12" spans="1:12" ht="24" customHeight="1">
      <c r="A12" s="193"/>
      <c r="B12" s="512" t="s">
        <v>298</v>
      </c>
      <c r="C12" s="512"/>
      <c r="D12" s="512"/>
      <c r="E12" s="512"/>
      <c r="F12" s="512"/>
      <c r="G12" s="512"/>
      <c r="H12" s="512"/>
      <c r="I12" s="512"/>
      <c r="J12" s="193"/>
      <c r="K12" s="193"/>
      <c r="L12" s="193"/>
    </row>
    <row r="13" spans="1:12" ht="24.95" customHeight="1">
      <c r="A13" s="193"/>
      <c r="B13" s="209"/>
      <c r="C13" s="209"/>
      <c r="D13" s="209"/>
      <c r="E13" s="209"/>
      <c r="F13" s="209"/>
      <c r="G13" s="209"/>
      <c r="H13" s="209"/>
      <c r="I13" s="209"/>
      <c r="J13" s="193"/>
      <c r="K13" s="193"/>
      <c r="L13" s="193"/>
    </row>
    <row r="14" spans="1:12" ht="24" customHeight="1">
      <c r="A14" s="193"/>
      <c r="B14" s="512" t="s">
        <v>299</v>
      </c>
      <c r="C14" s="512"/>
      <c r="D14" s="512"/>
      <c r="E14" s="512"/>
      <c r="F14" s="512"/>
      <c r="G14" s="512"/>
      <c r="H14" s="512"/>
      <c r="I14" s="512"/>
      <c r="J14" s="193"/>
      <c r="K14" s="193"/>
      <c r="L14" s="193"/>
    </row>
    <row r="15" spans="1:12" ht="24.95" customHeight="1">
      <c r="A15" s="193"/>
      <c r="B15" s="209"/>
      <c r="C15" s="209"/>
      <c r="D15" s="209"/>
      <c r="E15" s="209"/>
      <c r="F15" s="209"/>
      <c r="G15" s="209"/>
      <c r="H15" s="209"/>
      <c r="I15" s="209"/>
      <c r="J15" s="194"/>
      <c r="K15" s="194"/>
      <c r="L15" s="193"/>
    </row>
    <row r="16" spans="1:12" s="328" customFormat="1" ht="24" customHeight="1">
      <c r="A16" s="193"/>
      <c r="B16" s="512" t="s">
        <v>300</v>
      </c>
      <c r="C16" s="512"/>
      <c r="D16" s="512"/>
      <c r="E16" s="512"/>
      <c r="F16" s="512"/>
      <c r="G16" s="512"/>
      <c r="H16" s="512"/>
      <c r="I16" s="512"/>
      <c r="J16" s="194"/>
      <c r="K16" s="194"/>
      <c r="L16" s="193"/>
    </row>
    <row r="17" spans="1:12" s="328" customFormat="1" ht="24.75" customHeight="1">
      <c r="A17" s="193"/>
      <c r="B17" s="209"/>
      <c r="C17" s="209"/>
      <c r="D17" s="209"/>
      <c r="E17" s="209"/>
      <c r="F17" s="209"/>
      <c r="G17" s="209"/>
      <c r="H17" s="209"/>
      <c r="I17" s="209"/>
      <c r="J17" s="194"/>
      <c r="K17" s="194"/>
      <c r="L17" s="193"/>
    </row>
    <row r="18" spans="1:12" s="328" customFormat="1" ht="24" customHeight="1">
      <c r="A18" s="193"/>
      <c r="B18" s="512" t="s">
        <v>301</v>
      </c>
      <c r="C18" s="512"/>
      <c r="D18" s="512"/>
      <c r="E18" s="512"/>
      <c r="F18" s="512"/>
      <c r="G18" s="512"/>
      <c r="H18" s="512"/>
      <c r="I18" s="512"/>
      <c r="J18" s="194"/>
      <c r="K18" s="194"/>
      <c r="L18" s="193"/>
    </row>
    <row r="19" spans="1:12" s="328" customFormat="1" ht="24.95" customHeight="1">
      <c r="A19" s="193"/>
      <c r="B19" s="328" t="s">
        <v>292</v>
      </c>
      <c r="C19" s="209"/>
      <c r="D19" s="209"/>
      <c r="E19" s="209"/>
      <c r="F19" s="209"/>
      <c r="G19" s="209"/>
      <c r="H19" s="209"/>
      <c r="I19" s="209"/>
      <c r="J19" s="194"/>
      <c r="K19" s="194"/>
      <c r="L19" s="193"/>
    </row>
    <row r="20" spans="1:12" s="328" customFormat="1" ht="24.95" customHeight="1">
      <c r="A20" s="193"/>
      <c r="B20" s="328" t="s">
        <v>293</v>
      </c>
      <c r="J20" s="194"/>
      <c r="K20" s="194"/>
      <c r="L20" s="193"/>
    </row>
    <row r="21" spans="1:12" s="328" customFormat="1" ht="4.5" customHeight="1">
      <c r="A21" s="193"/>
      <c r="J21" s="194"/>
      <c r="K21" s="194"/>
      <c r="L21" s="193"/>
    </row>
    <row r="22" spans="1:12" s="328" customFormat="1" ht="24.95" customHeight="1">
      <c r="A22" s="193"/>
      <c r="J22" s="194"/>
      <c r="K22" s="194"/>
      <c r="L22" s="193"/>
    </row>
    <row r="23" spans="1:12" s="328" customFormat="1" ht="24" customHeight="1">
      <c r="A23" s="193"/>
      <c r="B23" s="512" t="s">
        <v>302</v>
      </c>
      <c r="C23" s="512"/>
      <c r="D23" s="512"/>
      <c r="E23" s="512"/>
      <c r="F23" s="512"/>
      <c r="G23" s="512"/>
      <c r="H23" s="512"/>
      <c r="I23" s="512"/>
      <c r="J23" s="194"/>
      <c r="K23" s="194"/>
      <c r="L23" s="193"/>
    </row>
    <row r="24" spans="1:12" s="328" customFormat="1" ht="24.95" customHeight="1">
      <c r="A24" s="193"/>
      <c r="B24" s="209"/>
      <c r="C24" s="209"/>
      <c r="D24" s="209"/>
      <c r="E24" s="209"/>
      <c r="F24" s="209"/>
      <c r="G24" s="209"/>
      <c r="H24" s="209"/>
      <c r="I24" s="209"/>
      <c r="J24" s="194"/>
      <c r="K24" s="194"/>
      <c r="L24" s="193"/>
    </row>
    <row r="25" spans="1:12" s="328" customFormat="1" ht="24.95" customHeight="1">
      <c r="A25" s="193"/>
      <c r="B25" s="512" t="s">
        <v>303</v>
      </c>
      <c r="C25" s="512"/>
      <c r="D25" s="512"/>
      <c r="E25" s="512"/>
      <c r="F25" s="512"/>
      <c r="G25" s="512"/>
      <c r="H25" s="512"/>
      <c r="I25" s="512"/>
      <c r="J25" s="193"/>
      <c r="K25" s="193"/>
      <c r="L25" s="193"/>
    </row>
    <row r="26" spans="1:12" ht="24.95" customHeight="1">
      <c r="B26" s="209"/>
      <c r="C26" s="209"/>
      <c r="D26" s="209"/>
      <c r="E26" s="209"/>
      <c r="F26" s="209"/>
      <c r="G26" s="209"/>
      <c r="H26" s="209"/>
      <c r="I26" s="209"/>
    </row>
    <row r="27" spans="1:12" ht="24.95" customHeight="1">
      <c r="B27" s="512" t="s">
        <v>295</v>
      </c>
      <c r="C27" s="512"/>
      <c r="D27" s="512"/>
      <c r="E27" s="512"/>
      <c r="F27" s="512"/>
      <c r="G27" s="512"/>
      <c r="H27" s="512"/>
      <c r="I27" s="512"/>
    </row>
    <row r="28" spans="1:12" ht="24.95" customHeight="1">
      <c r="B28" s="209"/>
      <c r="C28" s="209"/>
      <c r="D28" s="209"/>
      <c r="E28" s="209"/>
      <c r="F28" s="209"/>
      <c r="G28" s="209"/>
      <c r="H28" s="209"/>
      <c r="I28" s="209"/>
    </row>
    <row r="29" spans="1:12" ht="24.95" customHeight="1"/>
    <row r="30" spans="1:12" ht="24.95" customHeight="1"/>
    <row r="31" spans="1:12" ht="24.95" customHeight="1"/>
    <row r="32" spans="1:12" ht="24.95" customHeight="1"/>
    <row r="33" s="192" customFormat="1" ht="24.95" customHeight="1"/>
    <row r="34" s="192" customFormat="1" ht="24.95" customHeight="1"/>
    <row r="35" s="192" customFormat="1" ht="24.95" customHeight="1"/>
    <row r="36" s="192" customFormat="1" ht="24.95" customHeight="1"/>
    <row r="37" s="192" customFormat="1" ht="24.95" customHeight="1"/>
    <row r="38" s="192" customFormat="1" ht="24.95" customHeight="1"/>
    <row r="39" s="192" customFormat="1" ht="24.95" customHeight="1"/>
  </sheetData>
  <mergeCells count="9">
    <mergeCell ref="B23:I23"/>
    <mergeCell ref="B25:I25"/>
    <mergeCell ref="B27:I27"/>
    <mergeCell ref="B3:I3"/>
    <mergeCell ref="B10:I10"/>
    <mergeCell ref="B12:I12"/>
    <mergeCell ref="B14:I14"/>
    <mergeCell ref="B16:I16"/>
    <mergeCell ref="B18:I18"/>
  </mergeCells>
  <phoneticPr fontId="2"/>
  <pageMargins left="1.2" right="0.28000000000000003" top="0.98425196850393704" bottom="0.98425196850393704" header="0.51181102362204722" footer="0.51181102362204722"/>
  <pageSetup paperSize="9" scale="80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7242A-8512-43BE-8F51-1B9C53594799}">
  <sheetPr>
    <tabColor theme="8" tint="0.59999389629810485"/>
    <pageSetUpPr fitToPage="1"/>
  </sheetPr>
  <dimension ref="A2:P39"/>
  <sheetViews>
    <sheetView view="pageBreakPreview" zoomScaleNormal="100" zoomScaleSheetLayoutView="100" workbookViewId="0">
      <selection activeCell="A6" sqref="A5:A6"/>
    </sheetView>
  </sheetViews>
  <sheetFormatPr defaultRowHeight="13.5"/>
  <cols>
    <col min="1" max="1" width="3.625" style="1" customWidth="1"/>
    <col min="2" max="2" width="2.625" style="1" customWidth="1"/>
    <col min="3" max="3" width="24.75" style="1" customWidth="1"/>
    <col min="4" max="4" width="16.625" style="36" customWidth="1"/>
    <col min="5" max="5" width="9.5" style="36" hidden="1" customWidth="1"/>
    <col min="6" max="7" width="16.625" style="36" customWidth="1"/>
    <col min="8" max="8" width="12" style="36" customWidth="1"/>
    <col min="9" max="9" width="5.625" style="1" customWidth="1"/>
    <col min="10" max="10" width="2.625" style="1" customWidth="1"/>
    <col min="11" max="11" width="24.625" style="1" customWidth="1"/>
    <col min="12" max="12" width="16.625" style="1" customWidth="1"/>
    <col min="13" max="13" width="16.625" style="1" hidden="1" customWidth="1"/>
    <col min="14" max="15" width="16.625" style="1" customWidth="1"/>
    <col min="16" max="16" width="10.125" style="1" customWidth="1"/>
    <col min="17" max="16384" width="9" style="1"/>
  </cols>
  <sheetData>
    <row r="2" spans="1:16" s="9" customFormat="1" ht="17.25">
      <c r="A2" s="514" t="s">
        <v>308</v>
      </c>
      <c r="B2" s="515"/>
      <c r="C2" s="515"/>
      <c r="D2" s="515"/>
      <c r="E2" s="343"/>
      <c r="F2" s="343"/>
      <c r="G2" s="8"/>
      <c r="H2" s="8"/>
    </row>
    <row r="4" spans="1:16" s="37" customFormat="1" ht="14.25">
      <c r="A4" s="55" t="s">
        <v>3</v>
      </c>
      <c r="D4" s="56"/>
      <c r="E4" s="56"/>
      <c r="F4" s="56"/>
      <c r="G4" s="516"/>
      <c r="H4" s="516"/>
      <c r="J4" s="55" t="s">
        <v>62</v>
      </c>
      <c r="L4" s="56"/>
      <c r="M4" s="56"/>
      <c r="N4" s="56"/>
      <c r="O4" s="225"/>
    </row>
    <row r="5" spans="1:16">
      <c r="G5" s="517" t="s">
        <v>304</v>
      </c>
      <c r="H5" s="517"/>
      <c r="L5" s="36"/>
      <c r="M5" s="36"/>
      <c r="N5" s="36"/>
      <c r="O5" s="36"/>
      <c r="P5" s="332" t="s">
        <v>304</v>
      </c>
    </row>
    <row r="6" spans="1:16" ht="14.25" thickBot="1">
      <c r="G6" s="331"/>
      <c r="H6" s="331"/>
      <c r="L6" s="36"/>
      <c r="M6" s="36"/>
      <c r="N6" s="36"/>
      <c r="O6" s="36"/>
      <c r="P6" s="332"/>
    </row>
    <row r="7" spans="1:16" ht="11.25" customHeight="1">
      <c r="A7" s="57"/>
      <c r="B7" s="58"/>
      <c r="C7" s="59"/>
      <c r="D7" s="344"/>
      <c r="E7" s="518" t="s">
        <v>198</v>
      </c>
      <c r="F7" s="345"/>
      <c r="G7" s="345"/>
      <c r="H7" s="178"/>
      <c r="J7" s="44"/>
      <c r="K7" s="45"/>
      <c r="L7" s="204"/>
      <c r="M7" s="518" t="s">
        <v>197</v>
      </c>
      <c r="N7" s="345"/>
      <c r="O7" s="345"/>
      <c r="P7" s="195"/>
    </row>
    <row r="8" spans="1:16">
      <c r="A8" s="60"/>
      <c r="B8" s="523" t="s">
        <v>0</v>
      </c>
      <c r="C8" s="524"/>
      <c r="D8" s="346" t="s">
        <v>195</v>
      </c>
      <c r="E8" s="519"/>
      <c r="F8" s="346" t="s">
        <v>305</v>
      </c>
      <c r="G8" s="346" t="s">
        <v>306</v>
      </c>
      <c r="H8" s="179" t="s">
        <v>61</v>
      </c>
      <c r="J8" s="46"/>
      <c r="K8" s="47" t="s">
        <v>0</v>
      </c>
      <c r="L8" s="330" t="s">
        <v>160</v>
      </c>
      <c r="M8" s="521"/>
      <c r="N8" s="346" t="s">
        <v>305</v>
      </c>
      <c r="O8" s="346" t="s">
        <v>307</v>
      </c>
      <c r="P8" s="196" t="s">
        <v>9</v>
      </c>
    </row>
    <row r="9" spans="1:16" ht="11.25" customHeight="1" thickBot="1">
      <c r="A9" s="61"/>
      <c r="B9" s="62"/>
      <c r="C9" s="63"/>
      <c r="D9" s="348"/>
      <c r="E9" s="520"/>
      <c r="F9" s="349"/>
      <c r="G9" s="349"/>
      <c r="H9" s="180"/>
      <c r="J9" s="48"/>
      <c r="K9" s="49"/>
      <c r="L9" s="205"/>
      <c r="M9" s="522"/>
      <c r="N9" s="349"/>
      <c r="O9" s="349"/>
      <c r="P9" s="197"/>
    </row>
    <row r="10" spans="1:16" ht="20.100000000000001" customHeight="1" thickTop="1">
      <c r="A10" s="26" t="s">
        <v>4</v>
      </c>
      <c r="B10" s="64">
        <v>1</v>
      </c>
      <c r="C10" s="51" t="s">
        <v>11</v>
      </c>
      <c r="D10" s="384">
        <v>20990889000</v>
      </c>
      <c r="E10" s="234"/>
      <c r="F10" s="387">
        <v>21207104855</v>
      </c>
      <c r="G10" s="207">
        <f>F10-D10</f>
        <v>216215855</v>
      </c>
      <c r="H10" s="353">
        <f>F10/D10*100</f>
        <v>101.03004620242622</v>
      </c>
      <c r="J10" s="50">
        <v>1</v>
      </c>
      <c r="K10" s="51" t="s">
        <v>31</v>
      </c>
      <c r="L10" s="390">
        <v>332326000</v>
      </c>
      <c r="M10" s="355"/>
      <c r="N10" s="391">
        <v>319296699</v>
      </c>
      <c r="O10" s="355">
        <f>L10-N10</f>
        <v>13029301</v>
      </c>
      <c r="P10" s="236">
        <f>N10/L10*100</f>
        <v>96.079361530545299</v>
      </c>
    </row>
    <row r="11" spans="1:16" ht="20.100000000000001" customHeight="1">
      <c r="A11" s="65"/>
      <c r="B11" s="66">
        <v>2</v>
      </c>
      <c r="C11" s="333" t="s">
        <v>18</v>
      </c>
      <c r="D11" s="385">
        <v>728875000</v>
      </c>
      <c r="E11" s="355"/>
      <c r="F11" s="388">
        <v>732683611</v>
      </c>
      <c r="G11" s="359">
        <f>F11-D11</f>
        <v>3808611</v>
      </c>
      <c r="H11" s="236">
        <f t="shared" ref="H11:H31" si="0">F11/D11*100</f>
        <v>100.52253280740868</v>
      </c>
      <c r="J11" s="52">
        <v>2</v>
      </c>
      <c r="K11" s="333" t="s">
        <v>32</v>
      </c>
      <c r="L11" s="390">
        <v>13578394000</v>
      </c>
      <c r="M11" s="355"/>
      <c r="N11" s="391">
        <v>11672664103</v>
      </c>
      <c r="O11" s="355">
        <f>L11-N11</f>
        <v>1905729897</v>
      </c>
      <c r="P11" s="236">
        <f t="shared" ref="P11:P24" si="1">N11/L11*100</f>
        <v>85.964983067953398</v>
      </c>
    </row>
    <row r="12" spans="1:16" ht="20.100000000000001" customHeight="1">
      <c r="A12" s="65"/>
      <c r="B12" s="66">
        <v>3</v>
      </c>
      <c r="C12" s="333" t="s">
        <v>19</v>
      </c>
      <c r="D12" s="385">
        <v>7000000</v>
      </c>
      <c r="E12" s="355"/>
      <c r="F12" s="388">
        <v>6523000</v>
      </c>
      <c r="G12" s="359">
        <f>F12-D12</f>
        <v>-477000</v>
      </c>
      <c r="H12" s="361">
        <f t="shared" si="0"/>
        <v>93.185714285714283</v>
      </c>
      <c r="J12" s="52">
        <v>3</v>
      </c>
      <c r="K12" s="333" t="s">
        <v>33</v>
      </c>
      <c r="L12" s="390">
        <v>33788704000</v>
      </c>
      <c r="M12" s="355"/>
      <c r="N12" s="391">
        <v>32451206185</v>
      </c>
      <c r="O12" s="355">
        <f>L12-N12</f>
        <v>1337497815</v>
      </c>
      <c r="P12" s="236">
        <f t="shared" si="1"/>
        <v>96.041582965123496</v>
      </c>
    </row>
    <row r="13" spans="1:16" ht="20.100000000000001" customHeight="1">
      <c r="A13" s="65"/>
      <c r="B13" s="66">
        <v>4</v>
      </c>
      <c r="C13" s="333" t="s">
        <v>77</v>
      </c>
      <c r="D13" s="385">
        <v>99000000</v>
      </c>
      <c r="E13" s="355"/>
      <c r="F13" s="388">
        <v>60239000</v>
      </c>
      <c r="G13" s="359">
        <f t="shared" ref="G13:G31" si="2">F13-D13</f>
        <v>-38761000</v>
      </c>
      <c r="H13" s="361">
        <f t="shared" si="0"/>
        <v>60.847474747474749</v>
      </c>
      <c r="J13" s="52">
        <v>4</v>
      </c>
      <c r="K13" s="333" t="s">
        <v>34</v>
      </c>
      <c r="L13" s="390">
        <v>6531037000</v>
      </c>
      <c r="M13" s="355"/>
      <c r="N13" s="391">
        <v>5569371051</v>
      </c>
      <c r="O13" s="355">
        <f t="shared" ref="O13:O24" si="3">L13-N13</f>
        <v>961665949</v>
      </c>
      <c r="P13" s="236">
        <f t="shared" si="1"/>
        <v>85.275447850012171</v>
      </c>
    </row>
    <row r="14" spans="1:16" ht="20.100000000000001" customHeight="1">
      <c r="A14" s="65"/>
      <c r="B14" s="66">
        <v>5</v>
      </c>
      <c r="C14" s="333" t="s">
        <v>78</v>
      </c>
      <c r="D14" s="385">
        <v>53000000</v>
      </c>
      <c r="E14" s="355"/>
      <c r="F14" s="388">
        <v>69264000</v>
      </c>
      <c r="G14" s="359">
        <f t="shared" si="2"/>
        <v>16264000</v>
      </c>
      <c r="H14" s="361">
        <f>F14/D14*100</f>
        <v>130.68679245283019</v>
      </c>
      <c r="J14" s="52">
        <v>5</v>
      </c>
      <c r="K14" s="333" t="s">
        <v>35</v>
      </c>
      <c r="L14" s="390">
        <v>126855000</v>
      </c>
      <c r="M14" s="355"/>
      <c r="N14" s="391">
        <v>111717740</v>
      </c>
      <c r="O14" s="355">
        <f t="shared" si="3"/>
        <v>15137260</v>
      </c>
      <c r="P14" s="236">
        <f t="shared" si="1"/>
        <v>88.067273658901897</v>
      </c>
    </row>
    <row r="15" spans="1:16" ht="20.100000000000001" customHeight="1">
      <c r="A15" s="65"/>
      <c r="B15" s="66">
        <v>6</v>
      </c>
      <c r="C15" s="333" t="s">
        <v>153</v>
      </c>
      <c r="D15" s="385">
        <v>327000000</v>
      </c>
      <c r="E15" s="355"/>
      <c r="F15" s="388">
        <v>332141000</v>
      </c>
      <c r="G15" s="359">
        <f t="shared" si="2"/>
        <v>5141000</v>
      </c>
      <c r="H15" s="361">
        <f t="shared" si="0"/>
        <v>101.57217125382263</v>
      </c>
      <c r="J15" s="52">
        <v>6</v>
      </c>
      <c r="K15" s="333" t="s">
        <v>36</v>
      </c>
      <c r="L15" s="390">
        <v>1350840000</v>
      </c>
      <c r="M15" s="355"/>
      <c r="N15" s="391">
        <v>1189039220</v>
      </c>
      <c r="O15" s="355">
        <f t="shared" si="3"/>
        <v>161800780</v>
      </c>
      <c r="P15" s="236">
        <f t="shared" si="1"/>
        <v>88.022209884220189</v>
      </c>
    </row>
    <row r="16" spans="1:16" ht="20.100000000000001" customHeight="1">
      <c r="A16" s="65"/>
      <c r="B16" s="66">
        <v>7</v>
      </c>
      <c r="C16" s="333" t="s">
        <v>20</v>
      </c>
      <c r="D16" s="385">
        <v>4880000000</v>
      </c>
      <c r="E16" s="355"/>
      <c r="F16" s="388">
        <v>4405723000</v>
      </c>
      <c r="G16" s="359">
        <f t="shared" si="2"/>
        <v>-474277000</v>
      </c>
      <c r="H16" s="361">
        <f t="shared" si="0"/>
        <v>90.281209016393433</v>
      </c>
      <c r="J16" s="52">
        <v>7</v>
      </c>
      <c r="K16" s="333" t="s">
        <v>37</v>
      </c>
      <c r="L16" s="390">
        <v>3956458000</v>
      </c>
      <c r="M16" s="355"/>
      <c r="N16" s="391">
        <v>3157816715</v>
      </c>
      <c r="O16" s="355">
        <f t="shared" si="3"/>
        <v>798641285</v>
      </c>
      <c r="P16" s="236">
        <f t="shared" si="1"/>
        <v>79.81423573812738</v>
      </c>
    </row>
    <row r="17" spans="1:16" ht="20.100000000000001" customHeight="1">
      <c r="A17" s="65"/>
      <c r="B17" s="64">
        <v>8</v>
      </c>
      <c r="C17" s="333" t="s">
        <v>80</v>
      </c>
      <c r="D17" s="385">
        <v>8800000</v>
      </c>
      <c r="E17" s="355"/>
      <c r="F17" s="388">
        <v>7899612</v>
      </c>
      <c r="G17" s="359">
        <f t="shared" si="2"/>
        <v>-900388</v>
      </c>
      <c r="H17" s="361">
        <f t="shared" si="0"/>
        <v>89.768318181818188</v>
      </c>
      <c r="J17" s="52">
        <v>8</v>
      </c>
      <c r="K17" s="333" t="s">
        <v>38</v>
      </c>
      <c r="L17" s="390">
        <v>7496014000</v>
      </c>
      <c r="M17" s="355"/>
      <c r="N17" s="391">
        <v>6319119569</v>
      </c>
      <c r="O17" s="355">
        <f t="shared" si="3"/>
        <v>1176894431</v>
      </c>
      <c r="P17" s="236">
        <f t="shared" si="1"/>
        <v>84.299730083214897</v>
      </c>
    </row>
    <row r="18" spans="1:16" ht="20.100000000000001" customHeight="1">
      <c r="A18" s="65"/>
      <c r="B18" s="66">
        <v>9</v>
      </c>
      <c r="C18" s="333" t="s">
        <v>149</v>
      </c>
      <c r="D18" s="385">
        <v>34000000</v>
      </c>
      <c r="E18" s="355"/>
      <c r="F18" s="388">
        <v>61890000</v>
      </c>
      <c r="G18" s="359">
        <f t="shared" si="2"/>
        <v>27890000</v>
      </c>
      <c r="H18" s="361">
        <f t="shared" si="0"/>
        <v>182.02941176470588</v>
      </c>
      <c r="J18" s="52">
        <v>9</v>
      </c>
      <c r="K18" s="333" t="s">
        <v>39</v>
      </c>
      <c r="L18" s="390">
        <v>1669578000</v>
      </c>
      <c r="M18" s="355"/>
      <c r="N18" s="391">
        <v>1078008104</v>
      </c>
      <c r="O18" s="355">
        <f t="shared" si="3"/>
        <v>591569896</v>
      </c>
      <c r="P18" s="236">
        <f t="shared" si="1"/>
        <v>64.567699382718274</v>
      </c>
    </row>
    <row r="19" spans="1:16" ht="20.100000000000001" customHeight="1">
      <c r="A19" s="65"/>
      <c r="B19" s="64">
        <v>10</v>
      </c>
      <c r="C19" s="333" t="s">
        <v>21</v>
      </c>
      <c r="D19" s="385">
        <v>141471000</v>
      </c>
      <c r="E19" s="355"/>
      <c r="F19" s="388">
        <v>144307000</v>
      </c>
      <c r="G19" s="359">
        <f t="shared" si="2"/>
        <v>2836000</v>
      </c>
      <c r="H19" s="361">
        <f t="shared" si="0"/>
        <v>102.00465112991355</v>
      </c>
      <c r="J19" s="52">
        <v>10</v>
      </c>
      <c r="K19" s="333" t="s">
        <v>40</v>
      </c>
      <c r="L19" s="390">
        <v>1409118000</v>
      </c>
      <c r="M19" s="355"/>
      <c r="N19" s="391">
        <v>1267578124</v>
      </c>
      <c r="O19" s="355">
        <f t="shared" si="3"/>
        <v>141539876</v>
      </c>
      <c r="P19" s="236">
        <f t="shared" si="1"/>
        <v>89.955427721454129</v>
      </c>
    </row>
    <row r="20" spans="1:16" ht="20.100000000000001" customHeight="1">
      <c r="A20" s="65"/>
      <c r="B20" s="66">
        <v>11</v>
      </c>
      <c r="C20" s="333" t="s">
        <v>12</v>
      </c>
      <c r="D20" s="385">
        <v>25720000000</v>
      </c>
      <c r="E20" s="355"/>
      <c r="F20" s="388">
        <v>25897505000</v>
      </c>
      <c r="G20" s="359">
        <f t="shared" si="2"/>
        <v>177505000</v>
      </c>
      <c r="H20" s="361">
        <f t="shared" si="0"/>
        <v>100.69014385692068</v>
      </c>
      <c r="I20" s="1" t="s">
        <v>155</v>
      </c>
      <c r="J20" s="52">
        <v>11</v>
      </c>
      <c r="K20" s="333" t="s">
        <v>41</v>
      </c>
      <c r="L20" s="390">
        <v>6742402000</v>
      </c>
      <c r="M20" s="355"/>
      <c r="N20" s="391">
        <v>6230652005</v>
      </c>
      <c r="O20" s="355">
        <f t="shared" si="3"/>
        <v>511749995</v>
      </c>
      <c r="P20" s="236">
        <f t="shared" si="1"/>
        <v>92.40997503560304</v>
      </c>
    </row>
    <row r="21" spans="1:16" ht="20.100000000000001" customHeight="1">
      <c r="A21" s="65"/>
      <c r="B21" s="64">
        <v>12</v>
      </c>
      <c r="C21" s="333" t="s">
        <v>1</v>
      </c>
      <c r="D21" s="385">
        <v>19000000</v>
      </c>
      <c r="E21" s="355"/>
      <c r="F21" s="388">
        <v>16176000</v>
      </c>
      <c r="G21" s="359">
        <f t="shared" si="2"/>
        <v>-2824000</v>
      </c>
      <c r="H21" s="361">
        <f t="shared" si="0"/>
        <v>85.136842105263156</v>
      </c>
      <c r="J21" s="52">
        <v>12</v>
      </c>
      <c r="K21" s="333" t="s">
        <v>79</v>
      </c>
      <c r="L21" s="390">
        <v>281073000</v>
      </c>
      <c r="M21" s="355"/>
      <c r="N21" s="391">
        <v>242369184</v>
      </c>
      <c r="O21" s="355">
        <f t="shared" si="3"/>
        <v>38703816</v>
      </c>
      <c r="P21" s="236">
        <f t="shared" si="1"/>
        <v>86.229977265692554</v>
      </c>
    </row>
    <row r="22" spans="1:16" ht="20.100000000000001" customHeight="1">
      <c r="A22" s="65" t="s">
        <v>4</v>
      </c>
      <c r="B22" s="66">
        <v>13</v>
      </c>
      <c r="C22" s="333" t="s">
        <v>82</v>
      </c>
      <c r="D22" s="385">
        <v>1376159000</v>
      </c>
      <c r="E22" s="355"/>
      <c r="F22" s="388">
        <v>1325758748</v>
      </c>
      <c r="G22" s="359">
        <f t="shared" si="2"/>
        <v>-50400252</v>
      </c>
      <c r="H22" s="361">
        <f t="shared" si="0"/>
        <v>96.337614185570132</v>
      </c>
      <c r="J22" s="52">
        <v>13</v>
      </c>
      <c r="K22" s="333" t="s">
        <v>42</v>
      </c>
      <c r="L22" s="390">
        <v>12013586000</v>
      </c>
      <c r="M22" s="355"/>
      <c r="N22" s="391">
        <v>11899848909</v>
      </c>
      <c r="O22" s="355">
        <f t="shared" si="3"/>
        <v>113737091</v>
      </c>
      <c r="P22" s="236">
        <f t="shared" si="1"/>
        <v>99.053262772664226</v>
      </c>
    </row>
    <row r="23" spans="1:16" ht="20.100000000000001" customHeight="1">
      <c r="A23" s="65" t="s">
        <v>4</v>
      </c>
      <c r="B23" s="64">
        <v>14</v>
      </c>
      <c r="C23" s="333" t="s">
        <v>81</v>
      </c>
      <c r="D23" s="385">
        <v>2475858000</v>
      </c>
      <c r="E23" s="355"/>
      <c r="F23" s="388">
        <v>2464634692</v>
      </c>
      <c r="G23" s="359">
        <f>F23-D23</f>
        <v>-11223308</v>
      </c>
      <c r="H23" s="361">
        <f t="shared" si="0"/>
        <v>99.546690157513069</v>
      </c>
      <c r="J23" s="52">
        <v>14</v>
      </c>
      <c r="K23" s="333" t="s">
        <v>43</v>
      </c>
      <c r="L23" s="390">
        <v>9749905000</v>
      </c>
      <c r="M23" s="355"/>
      <c r="N23" s="391">
        <v>9414024154</v>
      </c>
      <c r="O23" s="355">
        <f t="shared" si="3"/>
        <v>335880846</v>
      </c>
      <c r="P23" s="236">
        <f t="shared" si="1"/>
        <v>96.555034679825084</v>
      </c>
    </row>
    <row r="24" spans="1:16" ht="20.100000000000001" customHeight="1">
      <c r="A24" s="65"/>
      <c r="B24" s="66">
        <v>15</v>
      </c>
      <c r="C24" s="333" t="s">
        <v>13</v>
      </c>
      <c r="D24" s="385">
        <v>28191914000</v>
      </c>
      <c r="E24" s="355"/>
      <c r="F24" s="388">
        <v>26362228040</v>
      </c>
      <c r="G24" s="359">
        <f t="shared" si="2"/>
        <v>-1829685960</v>
      </c>
      <c r="H24" s="361">
        <f>F24/D24*100</f>
        <v>93.509890956676443</v>
      </c>
      <c r="J24" s="52">
        <v>15</v>
      </c>
      <c r="K24" s="333" t="s">
        <v>44</v>
      </c>
      <c r="L24" s="390">
        <v>10557823000</v>
      </c>
      <c r="M24" s="355"/>
      <c r="N24" s="391">
        <v>10095182863</v>
      </c>
      <c r="O24" s="355">
        <f t="shared" si="3"/>
        <v>462640137</v>
      </c>
      <c r="P24" s="236">
        <f t="shared" si="1"/>
        <v>95.618034731213058</v>
      </c>
    </row>
    <row r="25" spans="1:16" ht="20.100000000000001" customHeight="1">
      <c r="A25" s="65"/>
      <c r="B25" s="64">
        <v>16</v>
      </c>
      <c r="C25" s="333" t="s">
        <v>2</v>
      </c>
      <c r="D25" s="385">
        <v>6297699000</v>
      </c>
      <c r="E25" s="355"/>
      <c r="F25" s="388">
        <v>6074965384</v>
      </c>
      <c r="G25" s="362">
        <f t="shared" si="2"/>
        <v>-222733616</v>
      </c>
      <c r="H25" s="361">
        <f t="shared" si="0"/>
        <v>96.463254023413953</v>
      </c>
      <c r="J25" s="52">
        <v>16</v>
      </c>
      <c r="K25" s="333" t="s">
        <v>45</v>
      </c>
      <c r="L25" s="390">
        <v>28197000</v>
      </c>
      <c r="M25" s="234"/>
      <c r="N25" s="392">
        <v>0</v>
      </c>
      <c r="O25" s="355">
        <f>L25-N25</f>
        <v>28197000</v>
      </c>
      <c r="P25" s="363">
        <f>N25/L25*100</f>
        <v>0</v>
      </c>
    </row>
    <row r="26" spans="1:16" ht="20.100000000000001" customHeight="1" thickBot="1">
      <c r="A26" s="65" t="s">
        <v>4</v>
      </c>
      <c r="B26" s="66">
        <v>17</v>
      </c>
      <c r="C26" s="333" t="s">
        <v>22</v>
      </c>
      <c r="D26" s="385">
        <v>319049000</v>
      </c>
      <c r="E26" s="355"/>
      <c r="F26" s="388">
        <v>279726345</v>
      </c>
      <c r="G26" s="362">
        <f t="shared" si="2"/>
        <v>-39322655</v>
      </c>
      <c r="H26" s="361">
        <f t="shared" si="0"/>
        <v>87.675042078176077</v>
      </c>
      <c r="J26" s="53"/>
      <c r="K26" s="334" t="s">
        <v>17</v>
      </c>
      <c r="L26" s="54">
        <f>SUM(L10:L25)</f>
        <v>109612310000</v>
      </c>
      <c r="M26" s="367"/>
      <c r="N26" s="366">
        <f>SUM(N10:N25)</f>
        <v>101017894625</v>
      </c>
      <c r="O26" s="366">
        <f>L26-N26</f>
        <v>8594415375</v>
      </c>
      <c r="P26" s="256">
        <f>N26/L26*100</f>
        <v>92.159260784669172</v>
      </c>
    </row>
    <row r="27" spans="1:16" ht="20.100000000000001" customHeight="1">
      <c r="A27" s="65" t="s">
        <v>4</v>
      </c>
      <c r="B27" s="64">
        <v>18</v>
      </c>
      <c r="C27" s="333" t="s">
        <v>29</v>
      </c>
      <c r="D27" s="385">
        <v>3352572000</v>
      </c>
      <c r="E27" s="355"/>
      <c r="F27" s="388">
        <v>2400937848</v>
      </c>
      <c r="G27" s="359">
        <f t="shared" si="2"/>
        <v>-951634152</v>
      </c>
      <c r="H27" s="361">
        <f t="shared" si="0"/>
        <v>71.614803440463021</v>
      </c>
      <c r="J27" s="43" t="s">
        <v>211</v>
      </c>
      <c r="K27" s="18"/>
      <c r="L27" s="42"/>
      <c r="M27" s="42"/>
      <c r="N27" s="42"/>
      <c r="O27" s="42"/>
      <c r="P27" s="42"/>
    </row>
    <row r="28" spans="1:16" ht="20.100000000000001" customHeight="1">
      <c r="A28" s="65" t="s">
        <v>4</v>
      </c>
      <c r="B28" s="66">
        <v>19</v>
      </c>
      <c r="C28" s="333" t="s">
        <v>14</v>
      </c>
      <c r="D28" s="385">
        <v>1617889000</v>
      </c>
      <c r="E28" s="355"/>
      <c r="F28" s="388">
        <v>709048673</v>
      </c>
      <c r="G28" s="359">
        <f t="shared" si="2"/>
        <v>-908840327</v>
      </c>
      <c r="H28" s="361">
        <f>F28/D28*100</f>
        <v>43.825545077567121</v>
      </c>
      <c r="K28" s="18"/>
      <c r="L28" s="42"/>
      <c r="M28" s="42"/>
      <c r="N28" s="42"/>
      <c r="O28" s="36"/>
      <c r="P28" s="36"/>
    </row>
    <row r="29" spans="1:16" ht="20.100000000000001" customHeight="1">
      <c r="A29" s="65" t="s">
        <v>4</v>
      </c>
      <c r="B29" s="64">
        <v>20</v>
      </c>
      <c r="C29" s="333" t="s">
        <v>15</v>
      </c>
      <c r="D29" s="385">
        <v>633250000</v>
      </c>
      <c r="E29" s="355"/>
      <c r="F29" s="388">
        <v>633250271</v>
      </c>
      <c r="G29" s="359">
        <f t="shared" si="2"/>
        <v>271</v>
      </c>
      <c r="H29" s="361">
        <f t="shared" si="0"/>
        <v>100.00004279510462</v>
      </c>
      <c r="K29" s="18"/>
      <c r="L29" s="42"/>
      <c r="M29" s="42"/>
      <c r="N29" s="42"/>
      <c r="O29" s="36"/>
      <c r="P29" s="36"/>
    </row>
    <row r="30" spans="1:16" ht="20.100000000000001" customHeight="1">
      <c r="A30" s="65" t="s">
        <v>4</v>
      </c>
      <c r="B30" s="66">
        <v>21</v>
      </c>
      <c r="C30" s="333" t="s">
        <v>23</v>
      </c>
      <c r="D30" s="385">
        <v>3642526000</v>
      </c>
      <c r="E30" s="355"/>
      <c r="F30" s="388">
        <v>3025432617</v>
      </c>
      <c r="G30" s="359">
        <f t="shared" si="2"/>
        <v>-617093383</v>
      </c>
      <c r="H30" s="361">
        <f t="shared" si="0"/>
        <v>83.058641640444023</v>
      </c>
    </row>
    <row r="31" spans="1:16" ht="20.100000000000001" customHeight="1">
      <c r="A31" s="67"/>
      <c r="B31" s="64">
        <v>22</v>
      </c>
      <c r="C31" s="333" t="s">
        <v>16</v>
      </c>
      <c r="D31" s="385">
        <v>8696359000</v>
      </c>
      <c r="E31" s="355"/>
      <c r="F31" s="388">
        <v>6969042000</v>
      </c>
      <c r="G31" s="359">
        <f t="shared" si="2"/>
        <v>-1727317000</v>
      </c>
      <c r="H31" s="361">
        <f t="shared" si="0"/>
        <v>80.137469025830228</v>
      </c>
    </row>
    <row r="32" spans="1:16" ht="20.100000000000001" customHeight="1">
      <c r="A32" s="68"/>
      <c r="B32" s="327">
        <v>23</v>
      </c>
      <c r="C32" s="40" t="s">
        <v>274</v>
      </c>
      <c r="D32" s="386">
        <v>0</v>
      </c>
      <c r="E32" s="372"/>
      <c r="F32" s="389">
        <v>5139000</v>
      </c>
      <c r="G32" s="359">
        <f t="shared" ref="G32" si="4">F32-D32</f>
        <v>5139000</v>
      </c>
      <c r="H32" s="210">
        <v>0</v>
      </c>
    </row>
    <row r="33" spans="1:8" ht="20.100000000000001" customHeight="1" thickBot="1">
      <c r="A33" s="68"/>
      <c r="B33" s="69"/>
      <c r="C33" s="40" t="s">
        <v>102</v>
      </c>
      <c r="D33" s="41">
        <f>SUM(D10:D32)</f>
        <v>109612310000</v>
      </c>
      <c r="E33" s="372"/>
      <c r="F33" s="372">
        <f>SUM(F10:F32)</f>
        <v>103191619696</v>
      </c>
      <c r="G33" s="373">
        <f>SUM(G10:G32)</f>
        <v>-6420690304</v>
      </c>
      <c r="H33" s="374">
        <f>F33/D33*100</f>
        <v>94.142363842163348</v>
      </c>
    </row>
    <row r="34" spans="1:8" ht="20.100000000000001" customHeight="1">
      <c r="A34" s="70" t="s">
        <v>4</v>
      </c>
      <c r="B34" s="71" t="s">
        <v>5</v>
      </c>
      <c r="C34" s="72" t="s">
        <v>6</v>
      </c>
      <c r="D34" s="30">
        <f>SUM(D10,D22,D23,D26:D30)</f>
        <v>34408192000</v>
      </c>
      <c r="E34" s="378">
        <f>SUM(E10,E22,E23,E26:E30)</f>
        <v>0</v>
      </c>
      <c r="F34" s="250">
        <f>SUM(F10,F22,F23,F26:F30)</f>
        <v>32045894049</v>
      </c>
      <c r="G34" s="379">
        <f>F34-D34</f>
        <v>-2362297951</v>
      </c>
      <c r="H34" s="380">
        <f>F34/D34*100</f>
        <v>93.134489743023991</v>
      </c>
    </row>
    <row r="35" spans="1:8" ht="20.100000000000001" customHeight="1" thickBot="1">
      <c r="A35" s="73"/>
      <c r="B35" s="74" t="s">
        <v>7</v>
      </c>
      <c r="C35" s="334" t="s">
        <v>8</v>
      </c>
      <c r="D35" s="54">
        <f>SUM(D11:D21,D24:D25,D31,D32)</f>
        <v>75204118000</v>
      </c>
      <c r="E35" s="367">
        <f>SUM(E11:E21,E24:E25,E31)</f>
        <v>0</v>
      </c>
      <c r="F35" s="366">
        <f>SUM(F11:F21,F24:F25,F31,F32)</f>
        <v>71145725647</v>
      </c>
      <c r="G35" s="383">
        <f>F35-D35</f>
        <v>-4058392353</v>
      </c>
      <c r="H35" s="256">
        <f>F35/D35*100</f>
        <v>94.603497174184</v>
      </c>
    </row>
    <row r="36" spans="1:8" ht="20.100000000000001" customHeight="1">
      <c r="A36" s="43" t="s">
        <v>105</v>
      </c>
      <c r="B36" s="18"/>
      <c r="C36" s="18"/>
      <c r="D36" s="42"/>
      <c r="E36" s="42"/>
      <c r="F36" s="42"/>
      <c r="G36" s="42"/>
      <c r="H36" s="42"/>
    </row>
    <row r="37" spans="1:8" ht="20.100000000000001" customHeight="1">
      <c r="A37" s="18" t="s">
        <v>210</v>
      </c>
      <c r="B37" s="18"/>
      <c r="D37" s="42"/>
      <c r="E37" s="42"/>
      <c r="F37" s="42"/>
      <c r="G37" s="42"/>
      <c r="H37" s="42"/>
    </row>
    <row r="38" spans="1:8" ht="7.5" customHeight="1">
      <c r="A38" s="18"/>
      <c r="B38" s="18"/>
      <c r="C38" s="18"/>
      <c r="D38" s="42"/>
      <c r="E38" s="42"/>
      <c r="F38" s="42"/>
      <c r="G38" s="42"/>
      <c r="H38" s="42"/>
    </row>
    <row r="39" spans="1:8" ht="20.100000000000001" customHeight="1">
      <c r="B39" s="18"/>
      <c r="D39" s="42"/>
      <c r="E39" s="42"/>
      <c r="F39" s="42"/>
      <c r="G39" s="42"/>
      <c r="H39" s="42"/>
    </row>
  </sheetData>
  <mergeCells count="6">
    <mergeCell ref="A2:D2"/>
    <mergeCell ref="G4:H4"/>
    <mergeCell ref="G5:H5"/>
    <mergeCell ref="E7:E9"/>
    <mergeCell ref="M7:M9"/>
    <mergeCell ref="B8:C8"/>
  </mergeCells>
  <phoneticPr fontId="2"/>
  <pageMargins left="0.59055118110236227" right="0.55118110236220474" top="0.98425196850393704" bottom="0.62" header="0.51181102362204722" footer="0.51181102362204722"/>
  <pageSetup paperSize="9" scale="73" orientation="landscape" r:id="rId1"/>
  <headerFooter alignWithMargins="0"/>
  <rowBreaks count="1" manualBreakCount="1">
    <brk id="7" max="13" man="1"/>
  </rowBreaks>
  <colBreaks count="1" manualBreakCount="1">
    <brk id="11" max="3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BE31A-C84D-4E24-A061-E4030CEEF0D1}">
  <sheetPr>
    <tabColor theme="8" tint="0.59999389629810485"/>
  </sheetPr>
  <dimension ref="B1:N27"/>
  <sheetViews>
    <sheetView view="pageBreakPreview" topLeftCell="C1" zoomScale="130" zoomScaleNormal="100" zoomScaleSheetLayoutView="130" workbookViewId="0">
      <selection activeCell="B11" sqref="B11:E11"/>
    </sheetView>
  </sheetViews>
  <sheetFormatPr defaultRowHeight="13.5"/>
  <cols>
    <col min="1" max="1" width="2.625" style="1" customWidth="1"/>
    <col min="2" max="3" width="5.625" style="1" customWidth="1"/>
    <col min="4" max="4" width="5.625" style="36" customWidth="1"/>
    <col min="5" max="5" width="10.625" style="36" customWidth="1"/>
    <col min="6" max="6" width="15.75" style="36" hidden="1" customWidth="1"/>
    <col min="7" max="7" width="20.625" style="36" customWidth="1"/>
    <col min="8" max="8" width="9.75" style="36" hidden="1" customWidth="1"/>
    <col min="9" max="9" width="15.625" style="36" customWidth="1"/>
    <col min="10" max="11" width="30.625" style="1" customWidth="1"/>
    <col min="12" max="12" width="9" style="1"/>
    <col min="13" max="13" width="18.25" style="1" customWidth="1"/>
    <col min="14" max="14" width="16.75" style="1" customWidth="1"/>
    <col min="15" max="16384" width="9" style="1"/>
  </cols>
  <sheetData>
    <row r="1" spans="2:14" s="9" customFormat="1" ht="13.5" customHeight="1">
      <c r="D1" s="8"/>
      <c r="E1" s="8"/>
      <c r="F1" s="8"/>
      <c r="G1" s="8"/>
      <c r="H1" s="8"/>
      <c r="I1" s="8"/>
    </row>
    <row r="2" spans="2:14" s="9" customFormat="1" ht="17.25">
      <c r="D2" s="8"/>
      <c r="E2" s="8"/>
      <c r="F2" s="8"/>
      <c r="G2" s="8"/>
      <c r="H2" s="8"/>
      <c r="I2" s="8"/>
    </row>
    <row r="3" spans="2:14" ht="14.25">
      <c r="B3" s="55" t="s">
        <v>207</v>
      </c>
    </row>
    <row r="4" spans="2:14" s="37" customFormat="1" ht="14.25">
      <c r="B4" s="55"/>
      <c r="C4" s="55"/>
    </row>
    <row r="5" spans="2:14">
      <c r="D5" s="1"/>
      <c r="E5" s="1"/>
      <c r="F5" s="1"/>
      <c r="G5" s="1"/>
      <c r="H5" s="1"/>
      <c r="I5" s="1"/>
      <c r="K5" s="332"/>
    </row>
    <row r="6" spans="2:14" ht="14.25" thickBot="1">
      <c r="D6" s="1"/>
      <c r="E6" s="1"/>
      <c r="F6" s="1"/>
      <c r="G6" s="1"/>
      <c r="H6" s="1"/>
      <c r="I6" s="1"/>
      <c r="K6" s="332" t="s">
        <v>304</v>
      </c>
    </row>
    <row r="7" spans="2:14" ht="15.95" customHeight="1">
      <c r="B7" s="554" t="s">
        <v>159</v>
      </c>
      <c r="C7" s="555"/>
      <c r="D7" s="555"/>
      <c r="E7" s="556"/>
      <c r="F7" s="518" t="s">
        <v>162</v>
      </c>
      <c r="G7" s="530" t="s">
        <v>305</v>
      </c>
      <c r="H7" s="533" t="s">
        <v>163</v>
      </c>
      <c r="I7" s="545" t="s">
        <v>163</v>
      </c>
      <c r="J7" s="548" t="s">
        <v>335</v>
      </c>
      <c r="K7" s="536" t="s">
        <v>336</v>
      </c>
    </row>
    <row r="8" spans="2:14">
      <c r="B8" s="557"/>
      <c r="C8" s="558"/>
      <c r="D8" s="558"/>
      <c r="E8" s="559"/>
      <c r="F8" s="521"/>
      <c r="G8" s="531"/>
      <c r="H8" s="534"/>
      <c r="I8" s="546"/>
      <c r="J8" s="549"/>
      <c r="K8" s="537"/>
    </row>
    <row r="9" spans="2:14" ht="11.25" customHeight="1" thickBot="1">
      <c r="B9" s="560"/>
      <c r="C9" s="561"/>
      <c r="D9" s="561"/>
      <c r="E9" s="562"/>
      <c r="F9" s="522"/>
      <c r="G9" s="532"/>
      <c r="H9" s="535"/>
      <c r="I9" s="547"/>
      <c r="J9" s="550"/>
      <c r="K9" s="538"/>
      <c r="M9" s="1" t="s">
        <v>201</v>
      </c>
      <c r="N9" s="1" t="s">
        <v>202</v>
      </c>
    </row>
    <row r="10" spans="2:14" ht="20.100000000000001" customHeight="1" thickTop="1">
      <c r="B10" s="539" t="s">
        <v>46</v>
      </c>
      <c r="C10" s="540"/>
      <c r="D10" s="540"/>
      <c r="E10" s="541"/>
      <c r="F10" s="482">
        <v>8911920213</v>
      </c>
      <c r="G10" s="483">
        <f>F10</f>
        <v>8911920213</v>
      </c>
      <c r="H10" s="502">
        <f>F10/$F$17*100</f>
        <v>42.02327603854345</v>
      </c>
      <c r="I10" s="486">
        <f>ROUND(G10/$G$17*100,1)</f>
        <v>42</v>
      </c>
      <c r="J10" s="207">
        <f>ROUND(M10,0)</f>
        <v>57172</v>
      </c>
      <c r="K10" s="487">
        <f>ROUND(N10,0)</f>
        <v>97277</v>
      </c>
      <c r="M10" s="206">
        <f t="shared" ref="M10:M16" si="0">G10/$E$26</f>
        <v>57171.671882217088</v>
      </c>
      <c r="N10" s="206">
        <f t="shared" ref="N10:N16" si="1">G10/$E$27</f>
        <v>97276.837743139695</v>
      </c>
    </row>
    <row r="11" spans="2:14" ht="20.100000000000001" customHeight="1">
      <c r="B11" s="542" t="s">
        <v>47</v>
      </c>
      <c r="C11" s="543"/>
      <c r="D11" s="543"/>
      <c r="E11" s="544"/>
      <c r="F11" s="484">
        <v>8602997616</v>
      </c>
      <c r="G11" s="483">
        <f>F11</f>
        <v>8602997616</v>
      </c>
      <c r="H11" s="503">
        <f>F11/$F$17*100</f>
        <v>40.566582165842739</v>
      </c>
      <c r="I11" s="488">
        <f t="shared" ref="I11:I14" si="2">ROUND(G11/$G$17*100,1)</f>
        <v>40.6</v>
      </c>
      <c r="J11" s="359">
        <f t="shared" ref="J11:K16" si="3">ROUND(M11,0)</f>
        <v>55190</v>
      </c>
      <c r="K11" s="489">
        <f t="shared" si="3"/>
        <v>93905</v>
      </c>
      <c r="M11" s="206">
        <f t="shared" si="0"/>
        <v>55189.874364896074</v>
      </c>
      <c r="N11" s="206">
        <f t="shared" si="1"/>
        <v>93904.835680136224</v>
      </c>
    </row>
    <row r="12" spans="2:14" ht="20.100000000000001" customHeight="1">
      <c r="B12" s="542" t="s">
        <v>48</v>
      </c>
      <c r="C12" s="543"/>
      <c r="D12" s="543"/>
      <c r="E12" s="544"/>
      <c r="F12" s="484">
        <v>457368315</v>
      </c>
      <c r="G12" s="483">
        <f t="shared" ref="G12:G16" si="4">F12</f>
        <v>457368315</v>
      </c>
      <c r="H12" s="503">
        <f t="shared" ref="H12:H16" si="5">F12/$F$17*100</f>
        <v>2.1566749357216777</v>
      </c>
      <c r="I12" s="488">
        <f t="shared" si="2"/>
        <v>2.2000000000000002</v>
      </c>
      <c r="J12" s="359">
        <f t="shared" si="3"/>
        <v>2934</v>
      </c>
      <c r="K12" s="489">
        <f t="shared" si="3"/>
        <v>4992</v>
      </c>
      <c r="M12" s="206">
        <f t="shared" si="0"/>
        <v>2934.1051770592762</v>
      </c>
      <c r="N12" s="206">
        <f t="shared" si="1"/>
        <v>4992.3408540179453</v>
      </c>
    </row>
    <row r="13" spans="2:14" ht="20.100000000000001" customHeight="1">
      <c r="B13" s="542" t="s">
        <v>49</v>
      </c>
      <c r="C13" s="543"/>
      <c r="D13" s="543"/>
      <c r="E13" s="544"/>
      <c r="F13" s="484">
        <v>1707271736</v>
      </c>
      <c r="G13" s="483">
        <f t="shared" si="4"/>
        <v>1707271736</v>
      </c>
      <c r="H13" s="503">
        <f t="shared" si="5"/>
        <v>8.0504705742400127</v>
      </c>
      <c r="I13" s="488">
        <f>ROUND(G13/$G$17*100,1)-0.1</f>
        <v>8</v>
      </c>
      <c r="J13" s="359">
        <f t="shared" si="3"/>
        <v>10952</v>
      </c>
      <c r="K13" s="489">
        <f t="shared" si="3"/>
        <v>18635</v>
      </c>
      <c r="M13" s="206">
        <f t="shared" si="0"/>
        <v>10952.474570182192</v>
      </c>
      <c r="N13" s="206">
        <f t="shared" si="1"/>
        <v>18635.489510336847</v>
      </c>
    </row>
    <row r="14" spans="2:14" ht="20.100000000000001" customHeight="1">
      <c r="B14" s="542" t="s">
        <v>50</v>
      </c>
      <c r="C14" s="543"/>
      <c r="D14" s="543"/>
      <c r="E14" s="544"/>
      <c r="F14" s="484">
        <v>17648000</v>
      </c>
      <c r="G14" s="483">
        <f t="shared" si="4"/>
        <v>17648000</v>
      </c>
      <c r="H14" s="503">
        <f t="shared" si="5"/>
        <v>8.3217393985012197E-2</v>
      </c>
      <c r="I14" s="488">
        <f t="shared" si="2"/>
        <v>0.1</v>
      </c>
      <c r="J14" s="359">
        <f t="shared" si="3"/>
        <v>113</v>
      </c>
      <c r="K14" s="489">
        <f t="shared" si="3"/>
        <v>193</v>
      </c>
      <c r="M14" s="206">
        <f t="shared" si="0"/>
        <v>113.21529381575571</v>
      </c>
      <c r="N14" s="206">
        <f t="shared" si="1"/>
        <v>192.63431353286614</v>
      </c>
    </row>
    <row r="15" spans="2:14" ht="20.100000000000001" customHeight="1">
      <c r="B15" s="542" t="s">
        <v>51</v>
      </c>
      <c r="C15" s="543"/>
      <c r="D15" s="543"/>
      <c r="E15" s="544"/>
      <c r="F15" s="484">
        <v>132728440</v>
      </c>
      <c r="G15" s="483">
        <f t="shared" si="4"/>
        <v>132728440</v>
      </c>
      <c r="H15" s="503">
        <f t="shared" si="5"/>
        <v>0.62586779717226049</v>
      </c>
      <c r="I15" s="488">
        <f>ROUND(G15/$G$17*100,1)</f>
        <v>0.6</v>
      </c>
      <c r="J15" s="359">
        <f>ROUND(M15,0)+1</f>
        <v>852</v>
      </c>
      <c r="K15" s="489">
        <f>ROUND(N15,0)</f>
        <v>1449</v>
      </c>
      <c r="M15" s="206">
        <f t="shared" si="0"/>
        <v>851.47831665383626</v>
      </c>
      <c r="N15" s="206">
        <f t="shared" si="1"/>
        <v>1448.7790075752614</v>
      </c>
    </row>
    <row r="16" spans="2:14" ht="20.100000000000001" customHeight="1" thickBot="1">
      <c r="B16" s="551" t="s">
        <v>52</v>
      </c>
      <c r="C16" s="552"/>
      <c r="D16" s="552"/>
      <c r="E16" s="553"/>
      <c r="F16" s="485">
        <v>1377170535</v>
      </c>
      <c r="G16" s="483">
        <f t="shared" si="4"/>
        <v>1377170535</v>
      </c>
      <c r="H16" s="504">
        <f t="shared" si="5"/>
        <v>6.4939110944948464</v>
      </c>
      <c r="I16" s="490">
        <f>ROUND(G16/$G$17*100,1)</f>
        <v>6.5</v>
      </c>
      <c r="J16" s="359">
        <f t="shared" si="3"/>
        <v>8835</v>
      </c>
      <c r="K16" s="491">
        <f>ROUND(N16,0)</f>
        <v>15032</v>
      </c>
      <c r="M16" s="206">
        <f t="shared" si="0"/>
        <v>8834.8122594303313</v>
      </c>
      <c r="N16" s="206">
        <f t="shared" si="1"/>
        <v>15032.315312070208</v>
      </c>
    </row>
    <row r="17" spans="2:14" ht="20.100000000000001" customHeight="1" thickBot="1">
      <c r="B17" s="525" t="s">
        <v>102</v>
      </c>
      <c r="C17" s="526"/>
      <c r="D17" s="526"/>
      <c r="E17" s="527"/>
      <c r="F17" s="492">
        <f>SUM(F10:F16)</f>
        <v>21207104855</v>
      </c>
      <c r="G17" s="493">
        <f>SUM(G10:G16)</f>
        <v>21207104855</v>
      </c>
      <c r="H17" s="494">
        <f>SUM(H10:H16)</f>
        <v>100</v>
      </c>
      <c r="I17" s="495">
        <f>SUM(I10:I16)</f>
        <v>99.999999999999986</v>
      </c>
      <c r="J17" s="496">
        <f>ROUND(M17,0)</f>
        <v>136048</v>
      </c>
      <c r="K17" s="497">
        <f>ROUND(N17,0)</f>
        <v>231483</v>
      </c>
      <c r="M17" s="206">
        <f>SUM(M10:M16)</f>
        <v>136047.63186425457</v>
      </c>
      <c r="N17" s="206">
        <f>SUM(N10:N16)</f>
        <v>231483.23242080907</v>
      </c>
    </row>
    <row r="18" spans="2:14" ht="15.95" customHeight="1">
      <c r="D18" s="1"/>
      <c r="E18" s="1"/>
      <c r="F18" s="42"/>
      <c r="G18" s="42"/>
      <c r="H18" s="42"/>
      <c r="I18" s="498"/>
      <c r="J18" s="18"/>
      <c r="K18" s="18"/>
    </row>
    <row r="19" spans="2:14" ht="15.95" customHeight="1">
      <c r="B19" s="18"/>
      <c r="C19" s="18"/>
      <c r="D19" s="18"/>
      <c r="E19" s="18"/>
      <c r="I19" s="498"/>
      <c r="J19" s="18"/>
      <c r="K19" s="42"/>
    </row>
    <row r="20" spans="2:14" ht="15.95" customHeight="1">
      <c r="B20" s="528" t="s">
        <v>158</v>
      </c>
      <c r="C20" s="528"/>
      <c r="D20" s="529" t="s">
        <v>212</v>
      </c>
      <c r="E20" s="529"/>
      <c r="F20" s="39"/>
      <c r="G20" s="39" t="s">
        <v>275</v>
      </c>
      <c r="H20" s="396"/>
      <c r="I20" s="499"/>
      <c r="J20" s="18"/>
      <c r="K20" s="18"/>
    </row>
    <row r="21" spans="2:14" ht="15.95" customHeight="1">
      <c r="B21" s="500"/>
      <c r="C21" s="500"/>
      <c r="D21" s="181"/>
      <c r="E21" s="181"/>
      <c r="F21" s="21"/>
      <c r="G21" s="21"/>
      <c r="I21" s="501"/>
      <c r="J21" s="18"/>
      <c r="K21" s="18"/>
    </row>
    <row r="22" spans="2:14" ht="15.95" customHeight="1">
      <c r="B22" s="528" t="s">
        <v>156</v>
      </c>
      <c r="C22" s="528"/>
      <c r="D22" s="529" t="s">
        <v>276</v>
      </c>
      <c r="E22" s="529"/>
      <c r="F22" s="21"/>
      <c r="G22" s="39" t="s">
        <v>275</v>
      </c>
      <c r="I22" s="501"/>
      <c r="J22" s="18"/>
      <c r="K22" s="18"/>
    </row>
    <row r="23" spans="2:14" ht="15.95" customHeight="1">
      <c r="D23" s="1"/>
      <c r="E23" s="1"/>
      <c r="I23" s="501"/>
    </row>
    <row r="24" spans="2:14" ht="4.9000000000000004" customHeight="1">
      <c r="B24" s="18"/>
      <c r="C24" s="18"/>
      <c r="D24" s="42"/>
      <c r="E24" s="42"/>
    </row>
    <row r="26" spans="2:14">
      <c r="B26" s="1" t="s">
        <v>199</v>
      </c>
      <c r="E26" s="36">
        <v>155880</v>
      </c>
    </row>
    <row r="27" spans="2:14">
      <c r="B27" s="1" t="s">
        <v>200</v>
      </c>
      <c r="E27" s="36">
        <v>91614</v>
      </c>
    </row>
  </sheetData>
  <mergeCells count="19">
    <mergeCell ref="B15:E15"/>
    <mergeCell ref="B16:E16"/>
    <mergeCell ref="B14:E14"/>
    <mergeCell ref="B7:E9"/>
    <mergeCell ref="F7:F9"/>
    <mergeCell ref="B12:E12"/>
    <mergeCell ref="B13:E13"/>
    <mergeCell ref="G7:G9"/>
    <mergeCell ref="H7:H9"/>
    <mergeCell ref="K7:K9"/>
    <mergeCell ref="B10:E10"/>
    <mergeCell ref="B11:E11"/>
    <mergeCell ref="I7:I9"/>
    <mergeCell ref="J7:J9"/>
    <mergeCell ref="B17:E17"/>
    <mergeCell ref="B20:C20"/>
    <mergeCell ref="D20:E20"/>
    <mergeCell ref="B22:C22"/>
    <mergeCell ref="D22:E22"/>
  </mergeCells>
  <phoneticPr fontId="2"/>
  <pageMargins left="0.59055118110236227" right="0.55118110236220474" top="0.98425196850393704" bottom="0.98425196850393704" header="0.51181102362204722" footer="0.51181102362204722"/>
  <pageSetup paperSize="9" scale="107" fitToWidth="0" fitToHeight="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D057F-79D4-4E17-B08B-3CE40390D2D5}">
  <sheetPr>
    <tabColor theme="8" tint="0.59999389629810485"/>
  </sheetPr>
  <dimension ref="A1:AA43"/>
  <sheetViews>
    <sheetView view="pageBreakPreview" zoomScaleNormal="100" zoomScaleSheetLayoutView="100" workbookViewId="0">
      <selection activeCell="B19" sqref="B19"/>
    </sheetView>
  </sheetViews>
  <sheetFormatPr defaultRowHeight="13.5"/>
  <cols>
    <col min="1" max="1" width="2.625" style="1" customWidth="1"/>
    <col min="2" max="2" width="10" style="1" customWidth="1"/>
    <col min="3" max="3" width="25.625" style="36" customWidth="1"/>
    <col min="4" max="4" width="17.25" style="36" customWidth="1"/>
    <col min="5" max="5" width="9" style="36" hidden="1" customWidth="1"/>
    <col min="6" max="7" width="14.75" style="36" customWidth="1"/>
    <col min="8" max="8" width="7.75" style="36" customWidth="1"/>
    <col min="9" max="9" width="15.25" style="36" hidden="1" customWidth="1"/>
    <col min="10" max="11" width="14.75" style="36" customWidth="1"/>
    <col min="12" max="12" width="7.75" style="1" customWidth="1"/>
    <col min="13" max="13" width="2.75" style="1" customWidth="1"/>
    <col min="14" max="15" width="9" style="1"/>
    <col min="16" max="16" width="11.625" style="1" customWidth="1"/>
    <col min="17" max="18" width="15.125" style="1" bestFit="1" customWidth="1"/>
    <col min="19" max="19" width="15.625" style="1" bestFit="1" customWidth="1"/>
    <col min="20" max="20" width="9" style="1"/>
    <col min="21" max="21" width="15.125" style="1" bestFit="1" customWidth="1"/>
    <col min="22" max="22" width="16.25" style="1" customWidth="1"/>
    <col min="23" max="23" width="9" style="1"/>
    <col min="24" max="24" width="12.875" style="1" bestFit="1" customWidth="1"/>
    <col min="25" max="25" width="15.5" style="1" customWidth="1"/>
    <col min="26" max="26" width="17.5" style="1" customWidth="1"/>
    <col min="27" max="16384" width="9" style="1"/>
  </cols>
  <sheetData>
    <row r="1" spans="1:27" ht="13.5" customHeight="1" thickBot="1">
      <c r="C1" s="1"/>
      <c r="L1" s="36"/>
      <c r="N1" s="112"/>
      <c r="O1" s="112"/>
      <c r="P1" s="113" t="e">
        <f>#REF!</f>
        <v>#REF!</v>
      </c>
      <c r="Q1" s="112"/>
      <c r="R1" s="112"/>
      <c r="S1" s="112"/>
      <c r="T1" s="112"/>
      <c r="U1" s="112"/>
      <c r="V1" s="112"/>
      <c r="W1" s="112"/>
      <c r="X1" s="112"/>
      <c r="Y1" s="406">
        <f>I1</f>
        <v>0</v>
      </c>
      <c r="Z1" s="114" t="s">
        <v>313</v>
      </c>
      <c r="AA1" s="112"/>
    </row>
    <row r="2" spans="1:27" s="9" customFormat="1" ht="17.25">
      <c r="B2" s="584" t="s">
        <v>312</v>
      </c>
      <c r="C2" s="584"/>
      <c r="D2" s="585"/>
      <c r="E2" s="585"/>
      <c r="F2" s="585"/>
      <c r="G2" s="585"/>
      <c r="H2" s="8"/>
      <c r="I2" s="8"/>
      <c r="J2" s="8"/>
      <c r="K2" s="8"/>
      <c r="L2" s="8"/>
      <c r="N2" s="112"/>
      <c r="O2" s="112"/>
      <c r="P2" s="113"/>
      <c r="Q2" s="112"/>
      <c r="R2" s="112"/>
      <c r="S2" s="112"/>
      <c r="T2" s="112"/>
      <c r="U2" s="112"/>
      <c r="V2" s="112"/>
      <c r="W2" s="112"/>
      <c r="X2" s="112"/>
      <c r="Y2" s="115"/>
      <c r="Z2" s="114"/>
      <c r="AA2" s="112"/>
    </row>
    <row r="3" spans="1:27">
      <c r="C3" s="1"/>
      <c r="L3" s="36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586" t="s">
        <v>314</v>
      </c>
      <c r="AA3" s="586"/>
    </row>
    <row r="4" spans="1:27" s="37" customFormat="1" ht="14.25" customHeight="1">
      <c r="H4" s="517" t="s">
        <v>304</v>
      </c>
      <c r="I4" s="517"/>
      <c r="J4" s="517"/>
      <c r="K4" s="585"/>
      <c r="L4" s="585"/>
      <c r="N4" s="587" t="s">
        <v>112</v>
      </c>
      <c r="O4" s="588"/>
      <c r="P4" s="589"/>
      <c r="Q4" s="593" t="s">
        <v>113</v>
      </c>
      <c r="R4" s="595" t="s">
        <v>114</v>
      </c>
      <c r="S4" s="596"/>
      <c r="T4" s="597"/>
      <c r="U4" s="595" t="s">
        <v>115</v>
      </c>
      <c r="V4" s="596"/>
      <c r="W4" s="597"/>
      <c r="X4" s="337" t="s">
        <v>116</v>
      </c>
      <c r="Y4" s="598" t="s">
        <v>117</v>
      </c>
      <c r="Z4" s="599"/>
      <c r="AA4" s="600"/>
    </row>
    <row r="5" spans="1:27" ht="9.75" customHeight="1" thickBot="1">
      <c r="C5" s="1"/>
      <c r="L5" s="36"/>
      <c r="N5" s="590"/>
      <c r="O5" s="591"/>
      <c r="P5" s="592"/>
      <c r="Q5" s="594"/>
      <c r="R5" s="116" t="s">
        <v>118</v>
      </c>
      <c r="S5" s="117" t="s">
        <v>119</v>
      </c>
      <c r="T5" s="118" t="s">
        <v>120</v>
      </c>
      <c r="U5" s="339" t="s">
        <v>118</v>
      </c>
      <c r="V5" s="119" t="s">
        <v>121</v>
      </c>
      <c r="W5" s="120" t="s">
        <v>61</v>
      </c>
      <c r="X5" s="121" t="s">
        <v>122</v>
      </c>
      <c r="Y5" s="601"/>
      <c r="Z5" s="602"/>
      <c r="AA5" s="603"/>
    </row>
    <row r="6" spans="1:27" s="23" customFormat="1" ht="23.25" customHeight="1">
      <c r="B6" s="604" t="s">
        <v>30</v>
      </c>
      <c r="C6" s="605"/>
      <c r="D6" s="608" t="s">
        <v>161</v>
      </c>
      <c r="E6" s="610" t="s">
        <v>91</v>
      </c>
      <c r="F6" s="611"/>
      <c r="G6" s="611"/>
      <c r="H6" s="612"/>
      <c r="I6" s="610" t="s">
        <v>92</v>
      </c>
      <c r="J6" s="611"/>
      <c r="K6" s="611"/>
      <c r="L6" s="613"/>
      <c r="N6" s="122"/>
      <c r="O6" s="123"/>
      <c r="P6" s="124"/>
      <c r="Q6" s="216"/>
      <c r="R6" s="212"/>
      <c r="S6" s="125"/>
      <c r="T6" s="126"/>
      <c r="U6" s="131"/>
      <c r="V6" s="127"/>
      <c r="W6" s="128"/>
      <c r="X6" s="129"/>
      <c r="Y6" s="122" t="s">
        <v>213</v>
      </c>
      <c r="Z6" s="130">
        <v>65745000</v>
      </c>
      <c r="AA6" s="131"/>
    </row>
    <row r="7" spans="1:27" s="23" customFormat="1" ht="28.5" customHeight="1" thickBot="1">
      <c r="B7" s="606"/>
      <c r="C7" s="607"/>
      <c r="D7" s="609"/>
      <c r="E7" s="393" t="s">
        <v>198</v>
      </c>
      <c r="F7" s="393" t="s">
        <v>309</v>
      </c>
      <c r="G7" s="228" t="s">
        <v>310</v>
      </c>
      <c r="H7" s="228" t="s">
        <v>9</v>
      </c>
      <c r="I7" s="393" t="s">
        <v>197</v>
      </c>
      <c r="J7" s="393" t="s">
        <v>309</v>
      </c>
      <c r="K7" s="228" t="s">
        <v>311</v>
      </c>
      <c r="L7" s="197" t="s">
        <v>9</v>
      </c>
      <c r="N7" s="563" t="s">
        <v>123</v>
      </c>
      <c r="O7" s="565"/>
      <c r="P7" s="564"/>
      <c r="Q7" s="131">
        <v>109612310000</v>
      </c>
      <c r="R7" s="212">
        <v>103191619696</v>
      </c>
      <c r="S7" s="125">
        <f>R7-Q7</f>
        <v>-6420690304</v>
      </c>
      <c r="T7" s="132">
        <f>R7/Q7*100</f>
        <v>94.142363842163348</v>
      </c>
      <c r="U7" s="212">
        <v>101017894625</v>
      </c>
      <c r="V7" s="127">
        <f>Q7-U7</f>
        <v>8594415375</v>
      </c>
      <c r="W7" s="133">
        <f>U7/Q7*100</f>
        <v>92.159260784669172</v>
      </c>
      <c r="X7" s="127">
        <f>R7-U7</f>
        <v>2173725071</v>
      </c>
      <c r="Y7" s="134" t="s">
        <v>203</v>
      </c>
      <c r="Z7" s="217">
        <v>1060000000</v>
      </c>
      <c r="AA7" s="131"/>
    </row>
    <row r="8" spans="1:27" s="23" customFormat="1" ht="18" customHeight="1" thickTop="1">
      <c r="B8" s="539" t="s">
        <v>53</v>
      </c>
      <c r="C8" s="541"/>
      <c r="D8" s="355">
        <f>Q14</f>
        <v>16817797000</v>
      </c>
      <c r="E8" s="355">
        <v>6123240</v>
      </c>
      <c r="F8" s="234">
        <f>R14</f>
        <v>16078092874</v>
      </c>
      <c r="G8" s="359">
        <f>F8-D8</f>
        <v>-739704126</v>
      </c>
      <c r="H8" s="394">
        <f>F8/D8*100</f>
        <v>95.601658612004897</v>
      </c>
      <c r="I8" s="234">
        <v>6491198</v>
      </c>
      <c r="J8" s="234">
        <f>U14</f>
        <v>16046615671</v>
      </c>
      <c r="K8" s="355">
        <f>D8-J8</f>
        <v>771181329</v>
      </c>
      <c r="L8" s="395">
        <f>J8/D8*100</f>
        <v>95.414492581876203</v>
      </c>
      <c r="M8" s="396"/>
      <c r="N8" s="335"/>
      <c r="O8" s="323"/>
      <c r="P8" s="336"/>
      <c r="Q8" s="131"/>
      <c r="R8" s="212"/>
      <c r="S8" s="125"/>
      <c r="T8" s="132"/>
      <c r="U8" s="131"/>
      <c r="V8" s="127"/>
      <c r="W8" s="133"/>
      <c r="X8" s="127"/>
      <c r="Y8" s="134" t="s">
        <v>204</v>
      </c>
      <c r="Z8" s="217">
        <v>390000000</v>
      </c>
      <c r="AA8" s="131"/>
    </row>
    <row r="9" spans="1:27" s="23" customFormat="1" ht="18" customHeight="1">
      <c r="B9" s="542" t="s">
        <v>108</v>
      </c>
      <c r="C9" s="544"/>
      <c r="D9" s="355">
        <f>Q17</f>
        <v>491702000</v>
      </c>
      <c r="E9" s="355">
        <v>54907</v>
      </c>
      <c r="F9" s="355">
        <f>R17</f>
        <v>439490992</v>
      </c>
      <c r="G9" s="359">
        <f t="shared" ref="G9:G16" si="0">F9-D9</f>
        <v>-52211008</v>
      </c>
      <c r="H9" s="394">
        <f>F9/D9*100</f>
        <v>89.381575019015585</v>
      </c>
      <c r="I9" s="234">
        <v>246242</v>
      </c>
      <c r="J9" s="234">
        <f>U17</f>
        <v>439490992</v>
      </c>
      <c r="K9" s="355">
        <f>D9-J9</f>
        <v>52211008</v>
      </c>
      <c r="L9" s="395">
        <f>J9/D9*100</f>
        <v>89.381575019015585</v>
      </c>
      <c r="M9" s="396"/>
      <c r="N9" s="136"/>
      <c r="O9" s="137"/>
      <c r="P9" s="218"/>
      <c r="Q9" s="219"/>
      <c r="R9" s="219"/>
      <c r="S9" s="138"/>
      <c r="T9" s="139"/>
      <c r="U9" s="149"/>
      <c r="V9" s="140"/>
      <c r="W9" s="141"/>
      <c r="X9" s="142"/>
      <c r="Y9" s="128" t="s">
        <v>15</v>
      </c>
      <c r="Z9" s="143">
        <f>SUM(X7-Z6-Z7-Z8)</f>
        <v>657980071</v>
      </c>
      <c r="AA9" s="144"/>
    </row>
    <row r="10" spans="1:27" s="23" customFormat="1" ht="18" customHeight="1">
      <c r="B10" s="542" t="s">
        <v>83</v>
      </c>
      <c r="C10" s="544"/>
      <c r="D10" s="355">
        <f>Q20</f>
        <v>444157000</v>
      </c>
      <c r="E10" s="355">
        <v>25931</v>
      </c>
      <c r="F10" s="355">
        <f>R20</f>
        <v>388657194</v>
      </c>
      <c r="G10" s="359">
        <f t="shared" si="0"/>
        <v>-55499806</v>
      </c>
      <c r="H10" s="394">
        <f>F10/D10*100</f>
        <v>87.504462160902563</v>
      </c>
      <c r="I10" s="234">
        <v>150330</v>
      </c>
      <c r="J10" s="234">
        <f>U20</f>
        <v>388657194</v>
      </c>
      <c r="K10" s="355">
        <f t="shared" ref="K10:K16" si="1">D10-J10</f>
        <v>55499806</v>
      </c>
      <c r="L10" s="395">
        <f>J10/D10*100</f>
        <v>87.504462160902563</v>
      </c>
      <c r="M10" s="396"/>
      <c r="N10" s="122"/>
      <c r="O10" s="123"/>
      <c r="P10" s="220"/>
      <c r="Q10" s="129"/>
      <c r="R10" s="221"/>
      <c r="S10" s="125"/>
      <c r="T10" s="126"/>
      <c r="U10" s="145"/>
      <c r="V10" s="127"/>
      <c r="W10" s="128"/>
      <c r="X10" s="129"/>
      <c r="Y10" s="122"/>
      <c r="Z10" s="135"/>
      <c r="AA10" s="131"/>
    </row>
    <row r="11" spans="1:27" s="23" customFormat="1" ht="18" customHeight="1">
      <c r="B11" s="542" t="s">
        <v>90</v>
      </c>
      <c r="C11" s="544"/>
      <c r="D11" s="355">
        <f>Q23</f>
        <v>2894241000</v>
      </c>
      <c r="E11" s="355">
        <v>942365</v>
      </c>
      <c r="F11" s="355">
        <f>R23</f>
        <v>2881530479</v>
      </c>
      <c r="G11" s="359">
        <f t="shared" si="0"/>
        <v>-12710521</v>
      </c>
      <c r="H11" s="394">
        <f>F11/D11*100</f>
        <v>99.560834049410545</v>
      </c>
      <c r="I11" s="234">
        <v>931532</v>
      </c>
      <c r="J11" s="234">
        <f>U23</f>
        <v>2832791287</v>
      </c>
      <c r="K11" s="355">
        <f t="shared" si="1"/>
        <v>61449713</v>
      </c>
      <c r="L11" s="395">
        <f>J11/D11*100</f>
        <v>97.876828052674256</v>
      </c>
      <c r="M11" s="396"/>
      <c r="N11" s="563" t="s">
        <v>124</v>
      </c>
      <c r="O11" s="565"/>
      <c r="P11" s="564"/>
      <c r="Q11" s="127">
        <f>SUM(Q13:Q39)</f>
        <v>39625645000</v>
      </c>
      <c r="R11" s="146">
        <f>SUM(R13:R39)</f>
        <v>38614294704</v>
      </c>
      <c r="S11" s="125">
        <f>R11-Q11</f>
        <v>-1011350296</v>
      </c>
      <c r="T11" s="132">
        <f>R11/Q11*100</f>
        <v>97.447737958587183</v>
      </c>
      <c r="U11" s="127">
        <f>SUM(U13:U39)</f>
        <v>38042745197</v>
      </c>
      <c r="V11" s="127">
        <f>Q11-U11</f>
        <v>1582899803</v>
      </c>
      <c r="W11" s="133">
        <f>U11/Q11*100</f>
        <v>96.005365204780887</v>
      </c>
      <c r="X11" s="127">
        <f>R11-U11</f>
        <v>571549507</v>
      </c>
      <c r="Y11" s="112"/>
      <c r="Z11" s="135"/>
      <c r="AA11" s="131"/>
    </row>
    <row r="12" spans="1:27" s="23" customFormat="1" ht="18" customHeight="1">
      <c r="B12" s="582" t="s">
        <v>27</v>
      </c>
      <c r="C12" s="358" t="s">
        <v>84</v>
      </c>
      <c r="D12" s="355">
        <f>Q26</f>
        <v>17577032000</v>
      </c>
      <c r="E12" s="355">
        <v>6823196</v>
      </c>
      <c r="F12" s="355">
        <f>R26</f>
        <v>17464064010</v>
      </c>
      <c r="G12" s="359">
        <f t="shared" si="0"/>
        <v>-112967990</v>
      </c>
      <c r="H12" s="394">
        <f>F12/D12*100</f>
        <v>99.357297693945142</v>
      </c>
      <c r="I12" s="234">
        <v>6923545</v>
      </c>
      <c r="J12" s="234">
        <f>U26</f>
        <v>16995046895</v>
      </c>
      <c r="K12" s="355">
        <f t="shared" si="1"/>
        <v>581985105</v>
      </c>
      <c r="L12" s="395">
        <f t="shared" ref="L12:L17" si="2">J12/D12*100</f>
        <v>96.688945522770851</v>
      </c>
      <c r="M12" s="396"/>
      <c r="N12" s="136"/>
      <c r="O12" s="137"/>
      <c r="P12" s="218"/>
      <c r="Q12" s="140"/>
      <c r="R12" s="147"/>
      <c r="S12" s="138"/>
      <c r="T12" s="126"/>
      <c r="U12" s="144"/>
      <c r="V12" s="140"/>
      <c r="W12" s="141"/>
      <c r="X12" s="142"/>
      <c r="Y12" s="137"/>
      <c r="Z12" s="148"/>
      <c r="AA12" s="149"/>
    </row>
    <row r="13" spans="1:27" s="23" customFormat="1" ht="18" customHeight="1">
      <c r="B13" s="583"/>
      <c r="C13" s="371" t="s">
        <v>85</v>
      </c>
      <c r="D13" s="372">
        <f>Q29</f>
        <v>94736000</v>
      </c>
      <c r="E13" s="372">
        <v>18952</v>
      </c>
      <c r="F13" s="372">
        <f>R29</f>
        <v>87889928</v>
      </c>
      <c r="G13" s="373">
        <f t="shared" si="0"/>
        <v>-6846072</v>
      </c>
      <c r="H13" s="240">
        <f t="shared" ref="H13:H16" si="3">F13/D13*100</f>
        <v>92.773526431346056</v>
      </c>
      <c r="I13" s="230">
        <v>55497</v>
      </c>
      <c r="J13" s="230">
        <f>U29</f>
        <v>87889928</v>
      </c>
      <c r="K13" s="372">
        <f t="shared" si="1"/>
        <v>6846072</v>
      </c>
      <c r="L13" s="241">
        <f t="shared" si="2"/>
        <v>92.773526431346056</v>
      </c>
      <c r="M13" s="396"/>
      <c r="N13" s="134"/>
      <c r="O13" s="134"/>
      <c r="P13" s="336"/>
      <c r="Q13" s="216"/>
      <c r="R13" s="216"/>
      <c r="S13" s="150"/>
      <c r="T13" s="151"/>
      <c r="U13" s="153"/>
      <c r="V13" s="152"/>
      <c r="W13" s="151"/>
      <c r="X13" s="152"/>
      <c r="Y13" s="122" t="s">
        <v>15</v>
      </c>
      <c r="Z13" s="130">
        <v>0</v>
      </c>
      <c r="AA13" s="153"/>
    </row>
    <row r="14" spans="1:27" ht="18" customHeight="1">
      <c r="A14" s="23"/>
      <c r="B14" s="542" t="s">
        <v>151</v>
      </c>
      <c r="C14" s="544"/>
      <c r="D14" s="355">
        <f>Q32</f>
        <v>683775000</v>
      </c>
      <c r="E14" s="355">
        <v>28946</v>
      </c>
      <c r="F14" s="355">
        <f>R32</f>
        <v>681047870</v>
      </c>
      <c r="G14" s="359">
        <f t="shared" si="0"/>
        <v>-2727130</v>
      </c>
      <c r="H14" s="397">
        <f t="shared" si="3"/>
        <v>99.601165588095498</v>
      </c>
      <c r="I14" s="355">
        <v>61546</v>
      </c>
      <c r="J14" s="355">
        <f>U32</f>
        <v>680921216</v>
      </c>
      <c r="K14" s="355">
        <f t="shared" si="1"/>
        <v>2853784</v>
      </c>
      <c r="L14" s="398">
        <f t="shared" si="2"/>
        <v>99.582642828415786</v>
      </c>
      <c r="N14" s="134"/>
      <c r="O14" s="563" t="s">
        <v>53</v>
      </c>
      <c r="P14" s="564"/>
      <c r="Q14" s="212">
        <v>16817797000</v>
      </c>
      <c r="R14" s="212">
        <v>16078092874</v>
      </c>
      <c r="S14" s="125">
        <f>R14-Q14</f>
        <v>-739704126</v>
      </c>
      <c r="T14" s="132">
        <f>R14/Q14*100</f>
        <v>95.601658612004897</v>
      </c>
      <c r="U14" s="212">
        <v>16046615671</v>
      </c>
      <c r="V14" s="127">
        <f>Q14-U14</f>
        <v>771181329</v>
      </c>
      <c r="W14" s="132">
        <f>U14/Q14*100</f>
        <v>95.414492581876203</v>
      </c>
      <c r="X14" s="213">
        <f>R14-U14</f>
        <v>31477203</v>
      </c>
      <c r="Y14" s="128"/>
      <c r="Z14" s="154"/>
      <c r="AA14" s="145"/>
    </row>
    <row r="15" spans="1:27" ht="18" customHeight="1">
      <c r="A15" s="23"/>
      <c r="B15" s="542" t="s">
        <v>54</v>
      </c>
      <c r="C15" s="544"/>
      <c r="D15" s="355">
        <f>Q35</f>
        <v>165591000</v>
      </c>
      <c r="E15" s="355">
        <v>93860</v>
      </c>
      <c r="F15" s="355">
        <f>R35</f>
        <v>165630460</v>
      </c>
      <c r="G15" s="359">
        <f t="shared" si="0"/>
        <v>39460</v>
      </c>
      <c r="H15" s="397">
        <f>F15/D15*100</f>
        <v>100.02382979751314</v>
      </c>
      <c r="I15" s="355">
        <v>31810</v>
      </c>
      <c r="J15" s="355">
        <f>U35</f>
        <v>147101858</v>
      </c>
      <c r="K15" s="355">
        <f t="shared" si="1"/>
        <v>18489142</v>
      </c>
      <c r="L15" s="398">
        <f t="shared" si="2"/>
        <v>88.834452355502407</v>
      </c>
      <c r="N15" s="134"/>
      <c r="O15" s="136"/>
      <c r="P15" s="325"/>
      <c r="Q15" s="219"/>
      <c r="R15" s="219"/>
      <c r="S15" s="138"/>
      <c r="T15" s="139"/>
      <c r="U15" s="219"/>
      <c r="V15" s="155"/>
      <c r="W15" s="139"/>
      <c r="X15" s="155"/>
      <c r="Y15" s="141" t="s">
        <v>125</v>
      </c>
      <c r="Z15" s="143">
        <f>X14</f>
        <v>31477203</v>
      </c>
      <c r="AA15" s="144"/>
    </row>
    <row r="16" spans="1:27" ht="18" customHeight="1" thickBot="1">
      <c r="A16" s="23"/>
      <c r="B16" s="578" t="s">
        <v>55</v>
      </c>
      <c r="C16" s="579"/>
      <c r="D16" s="372">
        <f>Q38</f>
        <v>456614000</v>
      </c>
      <c r="E16" s="372">
        <v>44070</v>
      </c>
      <c r="F16" s="372">
        <f>R38</f>
        <v>427890897</v>
      </c>
      <c r="G16" s="373">
        <f t="shared" si="0"/>
        <v>-28723103</v>
      </c>
      <c r="H16" s="399">
        <f t="shared" si="3"/>
        <v>93.709543947404157</v>
      </c>
      <c r="I16" s="372">
        <v>179615</v>
      </c>
      <c r="J16" s="372">
        <f>U38</f>
        <v>424230156</v>
      </c>
      <c r="K16" s="372">
        <f t="shared" si="1"/>
        <v>32383844</v>
      </c>
      <c r="L16" s="400">
        <f t="shared" si="2"/>
        <v>92.907829370102533</v>
      </c>
      <c r="N16" s="134"/>
      <c r="O16" s="566" t="s">
        <v>126</v>
      </c>
      <c r="P16" s="567"/>
      <c r="Q16" s="212"/>
      <c r="R16" s="212"/>
      <c r="S16" s="125"/>
      <c r="T16" s="126"/>
      <c r="U16" s="212"/>
      <c r="V16" s="127"/>
      <c r="W16" s="128"/>
      <c r="X16" s="127"/>
      <c r="Y16" s="156"/>
      <c r="Z16" s="157"/>
      <c r="AA16" s="145"/>
    </row>
    <row r="17" spans="1:27" ht="18" customHeight="1" thickTop="1" thickBot="1">
      <c r="A17" s="23"/>
      <c r="B17" s="580" t="s">
        <v>93</v>
      </c>
      <c r="C17" s="581"/>
      <c r="D17" s="401">
        <f>SUM(D8:D16)</f>
        <v>39625645000</v>
      </c>
      <c r="E17" s="401">
        <f>SUM(E8:E16)</f>
        <v>14155467</v>
      </c>
      <c r="F17" s="401">
        <f>SUM(F8:F16)</f>
        <v>38614294704</v>
      </c>
      <c r="G17" s="402">
        <f>SUM(G8:G16)</f>
        <v>-1011350296</v>
      </c>
      <c r="H17" s="403">
        <f>F17/D17*100</f>
        <v>97.447737958587183</v>
      </c>
      <c r="I17" s="401">
        <f>SUM(I8:I16)</f>
        <v>15071315</v>
      </c>
      <c r="J17" s="401">
        <f>SUM(J8:J16)</f>
        <v>38042745197</v>
      </c>
      <c r="K17" s="401">
        <f>SUM(K8:K16)</f>
        <v>1582899803</v>
      </c>
      <c r="L17" s="404">
        <f t="shared" si="2"/>
        <v>96.005365204780887</v>
      </c>
      <c r="N17" s="134"/>
      <c r="O17" s="568"/>
      <c r="P17" s="569"/>
      <c r="Q17" s="212">
        <v>491702000</v>
      </c>
      <c r="R17" s="212">
        <v>439490992</v>
      </c>
      <c r="S17" s="127">
        <f>R17-Q17</f>
        <v>-52211008</v>
      </c>
      <c r="T17" s="132">
        <f>R17/Q17*100</f>
        <v>89.381575019015585</v>
      </c>
      <c r="U17" s="212">
        <v>439490992</v>
      </c>
      <c r="V17" s="127">
        <f>Q17-U17</f>
        <v>52211008</v>
      </c>
      <c r="W17" s="132">
        <f>U17/Q17*100</f>
        <v>89.381575019015585</v>
      </c>
      <c r="X17" s="127">
        <f>R17-U17</f>
        <v>0</v>
      </c>
      <c r="Y17" s="128" t="s">
        <v>15</v>
      </c>
      <c r="Z17" s="154">
        <f>X17</f>
        <v>0</v>
      </c>
      <c r="AA17" s="145"/>
    </row>
    <row r="18" spans="1:27" ht="18" customHeight="1">
      <c r="A18" s="23"/>
      <c r="B18" s="405" t="s">
        <v>340</v>
      </c>
      <c r="C18" s="1"/>
      <c r="D18" s="1"/>
      <c r="E18" s="1"/>
      <c r="F18" s="1"/>
      <c r="G18" s="1"/>
      <c r="H18" s="1"/>
      <c r="I18" s="1"/>
      <c r="J18" s="1"/>
      <c r="K18" s="1"/>
      <c r="N18" s="134"/>
      <c r="O18" s="570"/>
      <c r="P18" s="571"/>
      <c r="Q18" s="219"/>
      <c r="R18" s="219"/>
      <c r="S18" s="140"/>
      <c r="T18" s="158"/>
      <c r="U18" s="219"/>
      <c r="V18" s="155"/>
      <c r="W18" s="139"/>
      <c r="X18" s="155"/>
      <c r="Y18" s="141"/>
      <c r="Z18" s="143"/>
      <c r="AA18" s="144"/>
    </row>
    <row r="19" spans="1:27" ht="13.5" customHeight="1">
      <c r="C19" s="18"/>
      <c r="D19" s="42"/>
      <c r="E19" s="42"/>
      <c r="F19" s="42"/>
      <c r="G19" s="42"/>
      <c r="H19" s="42"/>
      <c r="I19" s="42"/>
      <c r="J19" s="42"/>
      <c r="K19" s="42"/>
      <c r="L19" s="42"/>
      <c r="N19" s="134"/>
      <c r="O19" s="566" t="s">
        <v>127</v>
      </c>
      <c r="P19" s="567"/>
      <c r="Q19" s="212"/>
      <c r="R19" s="212"/>
      <c r="S19" s="125"/>
      <c r="T19" s="126"/>
      <c r="U19" s="212"/>
      <c r="V19" s="127"/>
      <c r="W19" s="128"/>
      <c r="X19" s="127"/>
      <c r="Y19" s="156"/>
      <c r="Z19" s="157"/>
      <c r="AA19" s="145"/>
    </row>
    <row r="20" spans="1:27" ht="13.5" customHeight="1">
      <c r="B20" s="18"/>
      <c r="C20" s="18"/>
      <c r="D20" s="42"/>
      <c r="E20" s="42"/>
      <c r="F20" s="42"/>
      <c r="G20" s="42"/>
      <c r="H20" s="42"/>
      <c r="I20" s="42"/>
      <c r="J20" s="42"/>
      <c r="K20" s="42"/>
      <c r="L20" s="42"/>
      <c r="N20" s="134"/>
      <c r="O20" s="568"/>
      <c r="P20" s="569"/>
      <c r="Q20" s="212">
        <v>444157000</v>
      </c>
      <c r="R20" s="212">
        <v>388657194</v>
      </c>
      <c r="S20" s="125">
        <f>R20-Q20</f>
        <v>-55499806</v>
      </c>
      <c r="T20" s="132">
        <f>R20/Q20*100</f>
        <v>87.504462160902563</v>
      </c>
      <c r="U20" s="212">
        <v>388657194</v>
      </c>
      <c r="V20" s="127">
        <f>Q20-U20</f>
        <v>55499806</v>
      </c>
      <c r="W20" s="132">
        <f>U20/Q20*100</f>
        <v>87.504462160902563</v>
      </c>
      <c r="X20" s="127">
        <f>R20-U20</f>
        <v>0</v>
      </c>
      <c r="Y20" s="128" t="s">
        <v>15</v>
      </c>
      <c r="Z20" s="154">
        <f>X20</f>
        <v>0</v>
      </c>
      <c r="AA20" s="145"/>
    </row>
    <row r="21" spans="1:27">
      <c r="N21" s="134"/>
      <c r="O21" s="570"/>
      <c r="P21" s="571"/>
      <c r="Q21" s="219"/>
      <c r="R21" s="219"/>
      <c r="S21" s="140"/>
      <c r="T21" s="158"/>
      <c r="U21" s="219"/>
      <c r="V21" s="155"/>
      <c r="W21" s="139"/>
      <c r="X21" s="155"/>
      <c r="Y21" s="141"/>
      <c r="Z21" s="143"/>
      <c r="AA21" s="144"/>
    </row>
    <row r="22" spans="1:27" ht="13.5" customHeight="1">
      <c r="N22" s="134"/>
      <c r="O22" s="122"/>
      <c r="P22" s="324"/>
      <c r="Q22" s="212"/>
      <c r="R22" s="212"/>
      <c r="S22" s="125"/>
      <c r="T22" s="126"/>
      <c r="U22" s="212"/>
      <c r="V22" s="127"/>
      <c r="W22" s="128"/>
      <c r="X22" s="127"/>
      <c r="Y22" s="156"/>
      <c r="Z22" s="157"/>
      <c r="AA22" s="145"/>
    </row>
    <row r="23" spans="1:27" ht="13.5" customHeight="1">
      <c r="N23" s="134"/>
      <c r="O23" s="563" t="s">
        <v>90</v>
      </c>
      <c r="P23" s="564"/>
      <c r="Q23" s="212">
        <v>2894241000</v>
      </c>
      <c r="R23" s="212">
        <v>2881530479</v>
      </c>
      <c r="S23" s="125">
        <f>R23-Q23</f>
        <v>-12710521</v>
      </c>
      <c r="T23" s="132">
        <f>R23/Q23*100</f>
        <v>99.560834049410545</v>
      </c>
      <c r="U23" s="212">
        <v>2832791287</v>
      </c>
      <c r="V23" s="127">
        <f>Q23-U23</f>
        <v>61449713</v>
      </c>
      <c r="W23" s="132">
        <f>U23/Q23*100</f>
        <v>97.876828052674256</v>
      </c>
      <c r="X23" s="127">
        <f>R23-U23</f>
        <v>48739192</v>
      </c>
      <c r="Y23" s="128" t="s">
        <v>15</v>
      </c>
      <c r="Z23" s="154">
        <f>X23</f>
        <v>48739192</v>
      </c>
      <c r="AA23" s="145"/>
    </row>
    <row r="24" spans="1:27" ht="13.5" customHeight="1">
      <c r="N24" s="134"/>
      <c r="O24" s="136"/>
      <c r="P24" s="325"/>
      <c r="Q24" s="219"/>
      <c r="R24" s="219"/>
      <c r="S24" s="140"/>
      <c r="T24" s="158"/>
      <c r="U24" s="219"/>
      <c r="V24" s="155"/>
      <c r="W24" s="139"/>
      <c r="X24" s="155"/>
      <c r="Y24" s="141"/>
      <c r="Z24" s="143"/>
      <c r="AA24" s="144"/>
    </row>
    <row r="25" spans="1:27" ht="13.5" customHeight="1">
      <c r="N25" s="134"/>
      <c r="O25" s="572" t="s">
        <v>27</v>
      </c>
      <c r="P25" s="159"/>
      <c r="Q25" s="212"/>
      <c r="R25" s="212"/>
      <c r="S25" s="125"/>
      <c r="T25" s="126"/>
      <c r="U25" s="212"/>
      <c r="V25" s="127"/>
      <c r="W25" s="128"/>
      <c r="X25" s="127"/>
      <c r="Y25" s="122" t="s">
        <v>15</v>
      </c>
      <c r="Z25" s="130">
        <v>0</v>
      </c>
      <c r="AA25" s="131"/>
    </row>
    <row r="26" spans="1:27" ht="13.5" customHeight="1">
      <c r="N26" s="134"/>
      <c r="O26" s="573"/>
      <c r="P26" s="326" t="s">
        <v>84</v>
      </c>
      <c r="Q26" s="212">
        <v>17577032000</v>
      </c>
      <c r="R26" s="212">
        <v>17464064010</v>
      </c>
      <c r="S26" s="125">
        <f>R26-Q26</f>
        <v>-112967990</v>
      </c>
      <c r="T26" s="132">
        <f>R26/Q26*100</f>
        <v>99.357297693945142</v>
      </c>
      <c r="U26" s="212">
        <v>16995046895</v>
      </c>
      <c r="V26" s="127">
        <f>Q26-U26</f>
        <v>581985105</v>
      </c>
      <c r="W26" s="132">
        <f>U26/Q26*100</f>
        <v>96.688945522770851</v>
      </c>
      <c r="X26" s="127">
        <f>R26-U26</f>
        <v>469017115</v>
      </c>
      <c r="Y26" s="128"/>
      <c r="Z26" s="154"/>
      <c r="AA26" s="145"/>
    </row>
    <row r="27" spans="1:27" ht="13.5" customHeight="1">
      <c r="N27" s="134"/>
      <c r="O27" s="573"/>
      <c r="P27" s="326"/>
      <c r="Q27" s="219"/>
      <c r="R27" s="219"/>
      <c r="S27" s="140"/>
      <c r="T27" s="158"/>
      <c r="U27" s="219"/>
      <c r="V27" s="155"/>
      <c r="W27" s="139"/>
      <c r="X27" s="155"/>
      <c r="Y27" s="141" t="s">
        <v>125</v>
      </c>
      <c r="Z27" s="143">
        <f>X26-Z25</f>
        <v>469017115</v>
      </c>
      <c r="AA27" s="144"/>
    </row>
    <row r="28" spans="1:27" ht="13.5" customHeight="1">
      <c r="N28" s="134"/>
      <c r="O28" s="573"/>
      <c r="P28" s="575" t="s">
        <v>214</v>
      </c>
      <c r="Q28" s="212"/>
      <c r="R28" s="212"/>
      <c r="S28" s="125"/>
      <c r="T28" s="126"/>
      <c r="U28" s="212"/>
      <c r="V28" s="127"/>
      <c r="W28" s="128"/>
      <c r="X28" s="127"/>
      <c r="Y28" s="156"/>
      <c r="Z28" s="157"/>
      <c r="AA28" s="145"/>
    </row>
    <row r="29" spans="1:27" ht="13.5" customHeight="1">
      <c r="N29" s="134"/>
      <c r="O29" s="573"/>
      <c r="P29" s="576"/>
      <c r="Q29" s="212">
        <v>94736000</v>
      </c>
      <c r="R29" s="212">
        <v>87889928</v>
      </c>
      <c r="S29" s="125">
        <f>R29-Q29</f>
        <v>-6846072</v>
      </c>
      <c r="T29" s="132">
        <f>R29/Q29*100</f>
        <v>92.773526431346056</v>
      </c>
      <c r="U29" s="212">
        <v>87889928</v>
      </c>
      <c r="V29" s="127">
        <f>Q29-U29</f>
        <v>6846072</v>
      </c>
      <c r="W29" s="132">
        <f>U29/Q29*100</f>
        <v>92.773526431346056</v>
      </c>
      <c r="X29" s="127">
        <f>R29-U29</f>
        <v>0</v>
      </c>
      <c r="Y29" s="128" t="s">
        <v>15</v>
      </c>
      <c r="Z29" s="154">
        <f>X29</f>
        <v>0</v>
      </c>
      <c r="AA29" s="145"/>
    </row>
    <row r="30" spans="1:27" ht="13.5" customHeight="1">
      <c r="N30" s="134"/>
      <c r="O30" s="574"/>
      <c r="P30" s="577"/>
      <c r="Q30" s="219"/>
      <c r="R30" s="219"/>
      <c r="S30" s="140"/>
      <c r="T30" s="158"/>
      <c r="U30" s="219"/>
      <c r="V30" s="155"/>
      <c r="W30" s="139"/>
      <c r="X30" s="155"/>
      <c r="Y30" s="141"/>
      <c r="Z30" s="143"/>
      <c r="AA30" s="144"/>
    </row>
    <row r="31" spans="1:27" ht="13.5" customHeight="1">
      <c r="N31" s="134"/>
      <c r="O31" s="122"/>
      <c r="P31" s="324"/>
      <c r="Q31" s="212"/>
      <c r="R31" s="212"/>
      <c r="S31" s="125"/>
      <c r="T31" s="126"/>
      <c r="U31" s="212"/>
      <c r="V31" s="127"/>
      <c r="W31" s="128"/>
      <c r="X31" s="127"/>
      <c r="Y31" s="156"/>
      <c r="Z31" s="157"/>
      <c r="AA31" s="145"/>
    </row>
    <row r="32" spans="1:27" ht="13.5" customHeight="1">
      <c r="N32" s="134"/>
      <c r="O32" s="563" t="s">
        <v>215</v>
      </c>
      <c r="P32" s="564"/>
      <c r="Q32" s="212">
        <v>683775000</v>
      </c>
      <c r="R32" s="212">
        <v>681047870</v>
      </c>
      <c r="S32" s="125">
        <f>R32-Q32</f>
        <v>-2727130</v>
      </c>
      <c r="T32" s="132">
        <f>R32/Q32*100</f>
        <v>99.601165588095498</v>
      </c>
      <c r="U32" s="212">
        <v>680921216</v>
      </c>
      <c r="V32" s="127">
        <f>Q32-U32</f>
        <v>2853784</v>
      </c>
      <c r="W32" s="132">
        <f>U32/Q32*100</f>
        <v>99.582642828415786</v>
      </c>
      <c r="X32" s="127">
        <f>R32-U32</f>
        <v>126654</v>
      </c>
      <c r="Y32" s="128" t="s">
        <v>15</v>
      </c>
      <c r="Z32" s="154">
        <f>X32</f>
        <v>126654</v>
      </c>
      <c r="AA32" s="145"/>
    </row>
    <row r="33" spans="14:27" ht="13.5" customHeight="1">
      <c r="N33" s="134"/>
      <c r="O33" s="136"/>
      <c r="P33" s="325"/>
      <c r="Q33" s="219"/>
      <c r="R33" s="219"/>
      <c r="S33" s="140"/>
      <c r="T33" s="158"/>
      <c r="U33" s="219"/>
      <c r="V33" s="155"/>
      <c r="W33" s="139"/>
      <c r="X33" s="155"/>
      <c r="Y33" s="141"/>
      <c r="Z33" s="143"/>
      <c r="AA33" s="144"/>
    </row>
    <row r="34" spans="14:27" ht="13.5" customHeight="1">
      <c r="N34" s="134"/>
      <c r="O34" s="122"/>
      <c r="P34" s="324"/>
      <c r="Q34" s="216"/>
      <c r="R34" s="216"/>
      <c r="S34" s="150"/>
      <c r="T34" s="151"/>
      <c r="U34" s="216"/>
      <c r="V34" s="129"/>
      <c r="W34" s="156"/>
      <c r="X34" s="129"/>
      <c r="Y34" s="156"/>
      <c r="Z34" s="157"/>
      <c r="AA34" s="145"/>
    </row>
    <row r="35" spans="14:27" ht="13.5" customHeight="1">
      <c r="N35" s="134"/>
      <c r="O35" s="563" t="s">
        <v>54</v>
      </c>
      <c r="P35" s="564"/>
      <c r="Q35" s="212">
        <v>165591000</v>
      </c>
      <c r="R35" s="212">
        <v>165630460</v>
      </c>
      <c r="S35" s="125">
        <f>R35-Q35</f>
        <v>39460</v>
      </c>
      <c r="T35" s="132">
        <f>R35/Q35*100</f>
        <v>100.02382979751314</v>
      </c>
      <c r="U35" s="212">
        <v>147101858</v>
      </c>
      <c r="V35" s="127">
        <f>Q35-U35</f>
        <v>18489142</v>
      </c>
      <c r="W35" s="132">
        <f>U35/Q35*100</f>
        <v>88.834452355502407</v>
      </c>
      <c r="X35" s="127">
        <f>R35-U35</f>
        <v>18528602</v>
      </c>
      <c r="Y35" s="128" t="s">
        <v>125</v>
      </c>
      <c r="Z35" s="154">
        <f>X35</f>
        <v>18528602</v>
      </c>
      <c r="AA35" s="145"/>
    </row>
    <row r="36" spans="14:27" ht="13.5" customHeight="1">
      <c r="N36" s="134"/>
      <c r="O36" s="136"/>
      <c r="P36" s="325"/>
      <c r="Q36" s="219"/>
      <c r="R36" s="219"/>
      <c r="S36" s="138"/>
      <c r="T36" s="139"/>
      <c r="U36" s="219"/>
      <c r="V36" s="140"/>
      <c r="W36" s="141"/>
      <c r="X36" s="140"/>
      <c r="Y36" s="141"/>
      <c r="Z36" s="143"/>
      <c r="AA36" s="144"/>
    </row>
    <row r="37" spans="14:27" ht="13.5" customHeight="1">
      <c r="N37" s="134"/>
      <c r="O37" s="134"/>
      <c r="P37" s="336"/>
      <c r="Q37" s="216"/>
      <c r="R37" s="216"/>
      <c r="S37" s="150"/>
      <c r="T37" s="151"/>
      <c r="U37" s="216"/>
      <c r="V37" s="129"/>
      <c r="W37" s="156"/>
      <c r="X37" s="129"/>
      <c r="Y37" s="156"/>
      <c r="Z37" s="157"/>
      <c r="AA37" s="145"/>
    </row>
    <row r="38" spans="14:27" ht="13.5" customHeight="1">
      <c r="N38" s="134"/>
      <c r="O38" s="563" t="s">
        <v>55</v>
      </c>
      <c r="P38" s="564"/>
      <c r="Q38" s="212">
        <v>456614000</v>
      </c>
      <c r="R38" s="212">
        <v>427890897</v>
      </c>
      <c r="S38" s="125">
        <f>R38-Q38</f>
        <v>-28723103</v>
      </c>
      <c r="T38" s="132">
        <f>R38/Q38*100</f>
        <v>93.709543947404157</v>
      </c>
      <c r="U38" s="212">
        <v>424230156</v>
      </c>
      <c r="V38" s="127">
        <f>Q38-U38</f>
        <v>32383844</v>
      </c>
      <c r="W38" s="132">
        <f>U38/Q38*100</f>
        <v>92.907829370102533</v>
      </c>
      <c r="X38" s="127">
        <f>R38-U38</f>
        <v>3660741</v>
      </c>
      <c r="Y38" s="128" t="s">
        <v>15</v>
      </c>
      <c r="Z38" s="154">
        <f>X38</f>
        <v>3660741</v>
      </c>
      <c r="AA38" s="145"/>
    </row>
    <row r="39" spans="14:27" ht="13.5" customHeight="1">
      <c r="N39" s="134"/>
      <c r="O39" s="134"/>
      <c r="P39" s="336"/>
      <c r="Q39" s="219"/>
      <c r="R39" s="219"/>
      <c r="S39" s="138"/>
      <c r="T39" s="139"/>
      <c r="U39" s="149"/>
      <c r="V39" s="140"/>
      <c r="W39" s="141"/>
      <c r="X39" s="140"/>
      <c r="Y39" s="141"/>
      <c r="Z39" s="143"/>
      <c r="AA39" s="144"/>
    </row>
    <row r="40" spans="14:27">
      <c r="N40" s="122"/>
      <c r="O40" s="123"/>
      <c r="P40" s="160"/>
      <c r="Q40" s="161"/>
      <c r="R40" s="129"/>
      <c r="S40" s="150"/>
      <c r="T40" s="151"/>
      <c r="U40" s="161"/>
      <c r="V40" s="129"/>
      <c r="W40" s="156"/>
      <c r="X40" s="129"/>
      <c r="Y40" s="122"/>
      <c r="Z40" s="130"/>
      <c r="AA40" s="153"/>
    </row>
    <row r="41" spans="14:27">
      <c r="N41" s="563" t="s">
        <v>216</v>
      </c>
      <c r="O41" s="565"/>
      <c r="P41" s="564"/>
      <c r="Q41" s="145">
        <f>SUM(Q7:Q11)</f>
        <v>149237955000</v>
      </c>
      <c r="R41" s="145">
        <f>SUM(R7:R11)</f>
        <v>141805914400</v>
      </c>
      <c r="S41" s="125">
        <f>R41-Q41</f>
        <v>-7432040600</v>
      </c>
      <c r="T41" s="132">
        <f>R41/Q41*100</f>
        <v>95.020006405207042</v>
      </c>
      <c r="U41" s="145">
        <f>SUM(U7:U11)</f>
        <v>139060639822</v>
      </c>
      <c r="V41" s="145">
        <f>SUM(V7:V11)</f>
        <v>10177315178</v>
      </c>
      <c r="W41" s="132">
        <f>U41/Q41*100</f>
        <v>93.180477997034998</v>
      </c>
      <c r="X41" s="127">
        <f>R41-U41</f>
        <v>2745274578</v>
      </c>
      <c r="Y41" s="134"/>
      <c r="Z41" s="135"/>
      <c r="AA41" s="131"/>
    </row>
    <row r="42" spans="14:27">
      <c r="N42" s="136"/>
      <c r="O42" s="137"/>
      <c r="P42" s="338"/>
      <c r="Q42" s="144"/>
      <c r="R42" s="140"/>
      <c r="S42" s="138"/>
      <c r="T42" s="139"/>
      <c r="U42" s="144"/>
      <c r="V42" s="140"/>
      <c r="W42" s="141"/>
      <c r="X42" s="140"/>
      <c r="Y42" s="136"/>
      <c r="Z42" s="148"/>
      <c r="AA42" s="149"/>
    </row>
    <row r="43" spans="14:27">
      <c r="N43" s="105"/>
    </row>
  </sheetData>
  <mergeCells count="33">
    <mergeCell ref="B8:C8"/>
    <mergeCell ref="B2:G2"/>
    <mergeCell ref="Z3:AA3"/>
    <mergeCell ref="H4:L4"/>
    <mergeCell ref="N4:P5"/>
    <mergeCell ref="Q4:Q5"/>
    <mergeCell ref="R4:T4"/>
    <mergeCell ref="U4:W4"/>
    <mergeCell ref="Y4:AA5"/>
    <mergeCell ref="B6:C7"/>
    <mergeCell ref="D6:D7"/>
    <mergeCell ref="E6:H6"/>
    <mergeCell ref="I6:L6"/>
    <mergeCell ref="N7:P7"/>
    <mergeCell ref="B14:C14"/>
    <mergeCell ref="B15:C15"/>
    <mergeCell ref="B16:C16"/>
    <mergeCell ref="B17:C17"/>
    <mergeCell ref="B9:C9"/>
    <mergeCell ref="B10:C10"/>
    <mergeCell ref="B11:C11"/>
    <mergeCell ref="B12:B13"/>
    <mergeCell ref="O38:P38"/>
    <mergeCell ref="N41:P41"/>
    <mergeCell ref="N11:P11"/>
    <mergeCell ref="O14:P14"/>
    <mergeCell ref="O16:P18"/>
    <mergeCell ref="O19:P21"/>
    <mergeCell ref="O23:P23"/>
    <mergeCell ref="O25:O30"/>
    <mergeCell ref="P28:P30"/>
    <mergeCell ref="O32:P32"/>
    <mergeCell ref="O35:P35"/>
  </mergeCells>
  <phoneticPr fontId="2"/>
  <pageMargins left="0.59055118110236227" right="0.55118110236220474" top="0.98425196850393704" bottom="0.98425196850393704" header="0.51181102362204722" footer="0.51181102362204722"/>
  <pageSetup paperSize="9" scale="105" fitToWidth="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25785-28AC-4613-959D-FB65FEBE9363}">
  <sheetPr>
    <tabColor theme="8" tint="0.59999389629810485"/>
  </sheetPr>
  <dimension ref="A1:N32"/>
  <sheetViews>
    <sheetView view="pageBreakPreview" topLeftCell="A10" zoomScale="130" zoomScaleNormal="100" zoomScaleSheetLayoutView="130" workbookViewId="0">
      <selection activeCell="B19" sqref="B19"/>
    </sheetView>
  </sheetViews>
  <sheetFormatPr defaultRowHeight="13.5"/>
  <cols>
    <col min="1" max="1" width="2.625" style="1" customWidth="1"/>
    <col min="2" max="2" width="12.75" style="1" customWidth="1"/>
    <col min="3" max="3" width="8.75" style="20" customWidth="1"/>
    <col min="4" max="4" width="14.75" style="36" customWidth="1"/>
    <col min="5" max="5" width="14.75" style="36" hidden="1" customWidth="1"/>
    <col min="6" max="7" width="14.75" style="36" customWidth="1"/>
    <col min="8" max="8" width="7.75" style="223" customWidth="1"/>
    <col min="9" max="9" width="8.75" style="20" customWidth="1"/>
    <col min="10" max="10" width="14.75" style="1" customWidth="1"/>
    <col min="11" max="11" width="14.75" style="1" hidden="1" customWidth="1"/>
    <col min="12" max="13" width="14.75" style="1" customWidth="1"/>
    <col min="14" max="14" width="7.75" style="1" customWidth="1"/>
    <col min="15" max="16384" width="9" style="1"/>
  </cols>
  <sheetData>
    <row r="1" spans="1:14" s="9" customFormat="1" ht="14.25" customHeight="1">
      <c r="A1" s="1"/>
      <c r="B1" s="1"/>
      <c r="C1" s="20"/>
      <c r="D1" s="36"/>
      <c r="E1" s="36"/>
      <c r="F1" s="36"/>
      <c r="G1" s="36"/>
      <c r="H1" s="223"/>
      <c r="I1" s="20"/>
      <c r="J1" s="1"/>
      <c r="K1" s="1"/>
      <c r="L1" s="1"/>
      <c r="M1" s="1"/>
      <c r="N1" s="1"/>
    </row>
    <row r="2" spans="1:14" ht="17.25">
      <c r="A2" s="9"/>
      <c r="B2" s="7" t="s">
        <v>331</v>
      </c>
      <c r="C2" s="22"/>
      <c r="D2" s="8"/>
      <c r="E2" s="8"/>
      <c r="F2" s="8"/>
      <c r="G2" s="8"/>
      <c r="H2" s="79"/>
      <c r="I2" s="224"/>
      <c r="J2" s="9"/>
      <c r="K2" s="9"/>
      <c r="L2" s="9"/>
      <c r="M2" s="9"/>
      <c r="N2" s="9"/>
    </row>
    <row r="3" spans="1:14" s="23" customFormat="1" ht="8.25" customHeight="1">
      <c r="A3" s="9"/>
      <c r="B3" s="9"/>
      <c r="C3" s="22"/>
      <c r="D3" s="8"/>
      <c r="E3" s="8"/>
      <c r="F3" s="8"/>
      <c r="G3" s="8"/>
      <c r="H3" s="79"/>
      <c r="I3" s="224"/>
      <c r="J3" s="9"/>
      <c r="K3" s="9"/>
      <c r="L3" s="9"/>
      <c r="M3" s="9"/>
      <c r="N3" s="9"/>
    </row>
    <row r="4" spans="1:14" s="23" customFormat="1" ht="14.25" customHeight="1">
      <c r="A4" s="9"/>
      <c r="B4" s="9"/>
      <c r="C4" s="22"/>
      <c r="D4" s="8"/>
      <c r="E4" s="8"/>
      <c r="F4" s="8"/>
      <c r="G4" s="8"/>
      <c r="H4" s="79"/>
      <c r="I4" s="224"/>
      <c r="J4" s="517" t="s">
        <v>304</v>
      </c>
      <c r="K4" s="517"/>
      <c r="L4" s="517"/>
      <c r="M4" s="585"/>
      <c r="N4" s="585"/>
    </row>
    <row r="5" spans="1:14" s="23" customFormat="1" ht="9" customHeight="1" thickBot="1">
      <c r="A5" s="1"/>
      <c r="B5" s="1"/>
      <c r="C5" s="20"/>
      <c r="D5" s="36"/>
      <c r="E5" s="36"/>
      <c r="F5" s="36"/>
      <c r="G5" s="36"/>
      <c r="H5" s="223"/>
      <c r="I5" s="20"/>
      <c r="J5" s="1"/>
      <c r="K5" s="1"/>
      <c r="L5" s="1"/>
      <c r="M5" s="1"/>
      <c r="N5" s="1"/>
    </row>
    <row r="6" spans="1:14" s="23" customFormat="1" ht="18" customHeight="1">
      <c r="B6" s="614" t="s">
        <v>94</v>
      </c>
      <c r="C6" s="616" t="s">
        <v>95</v>
      </c>
      <c r="D6" s="617"/>
      <c r="E6" s="617"/>
      <c r="F6" s="617"/>
      <c r="G6" s="617"/>
      <c r="H6" s="618"/>
      <c r="I6" s="619" t="s">
        <v>96</v>
      </c>
      <c r="J6" s="620"/>
      <c r="K6" s="620"/>
      <c r="L6" s="620"/>
      <c r="M6" s="620"/>
      <c r="N6" s="621"/>
    </row>
    <row r="7" spans="1:14" s="23" customFormat="1" ht="30" customHeight="1" thickBot="1">
      <c r="B7" s="615"/>
      <c r="C7" s="173" t="s">
        <v>97</v>
      </c>
      <c r="D7" s="226" t="s">
        <v>157</v>
      </c>
      <c r="E7" s="467" t="s">
        <v>198</v>
      </c>
      <c r="F7" s="227" t="s">
        <v>305</v>
      </c>
      <c r="G7" s="228" t="s">
        <v>306</v>
      </c>
      <c r="H7" s="24" t="s">
        <v>61</v>
      </c>
      <c r="I7" s="340" t="s">
        <v>97</v>
      </c>
      <c r="J7" s="228" t="s">
        <v>157</v>
      </c>
      <c r="K7" s="467" t="s">
        <v>197</v>
      </c>
      <c r="L7" s="227" t="s">
        <v>305</v>
      </c>
      <c r="M7" s="228" t="s">
        <v>307</v>
      </c>
      <c r="N7" s="24" t="s">
        <v>61</v>
      </c>
    </row>
    <row r="8" spans="1:14" s="23" customFormat="1" ht="16.5" customHeight="1" thickTop="1">
      <c r="B8" s="238" t="s">
        <v>86</v>
      </c>
      <c r="C8" s="229" t="s">
        <v>104</v>
      </c>
      <c r="D8" s="230">
        <v>19112636000</v>
      </c>
      <c r="E8" s="458"/>
      <c r="F8" s="242">
        <v>19065060007</v>
      </c>
      <c r="G8" s="468">
        <f>F8-D8</f>
        <v>-47575993</v>
      </c>
      <c r="H8" s="231">
        <f t="shared" ref="H8:H14" si="0">F8/D8*100</f>
        <v>99.751075712423969</v>
      </c>
      <c r="I8" s="232" t="s">
        <v>98</v>
      </c>
      <c r="J8" s="230">
        <v>20248697000</v>
      </c>
      <c r="K8" s="458"/>
      <c r="L8" s="230">
        <v>19662456043</v>
      </c>
      <c r="M8" s="469">
        <f>J8-L8</f>
        <v>586240957</v>
      </c>
      <c r="N8" s="231">
        <f t="shared" ref="N8:N22" si="1">L8/J8*100</f>
        <v>97.104796634568629</v>
      </c>
    </row>
    <row r="9" spans="1:14" s="23" customFormat="1" ht="16.5" customHeight="1">
      <c r="B9" s="238"/>
      <c r="C9" s="229" t="s">
        <v>99</v>
      </c>
      <c r="D9" s="230">
        <v>923881000</v>
      </c>
      <c r="E9" s="458"/>
      <c r="F9" s="242">
        <v>662996834</v>
      </c>
      <c r="G9" s="468">
        <f>F9-D9</f>
        <v>-260884166</v>
      </c>
      <c r="H9" s="231">
        <f t="shared" si="0"/>
        <v>71.762146207141399</v>
      </c>
      <c r="I9" s="232" t="s">
        <v>99</v>
      </c>
      <c r="J9" s="230">
        <v>1826065000</v>
      </c>
      <c r="K9" s="458"/>
      <c r="L9" s="230">
        <v>1615627485</v>
      </c>
      <c r="M9" s="469">
        <f>J9-L9</f>
        <v>210437515</v>
      </c>
      <c r="N9" s="231">
        <f t="shared" si="1"/>
        <v>88.475902281682195</v>
      </c>
    </row>
    <row r="10" spans="1:14" s="23" customFormat="1" ht="16.5" customHeight="1">
      <c r="B10" s="239" t="s">
        <v>56</v>
      </c>
      <c r="C10" s="233" t="s">
        <v>100</v>
      </c>
      <c r="D10" s="234">
        <f>SUM(D8:D9)</f>
        <v>20036517000</v>
      </c>
      <c r="E10" s="450">
        <f>SUM(E8:E9)</f>
        <v>0</v>
      </c>
      <c r="F10" s="235">
        <f>SUM(F8:F9)</f>
        <v>19728056841</v>
      </c>
      <c r="G10" s="207">
        <f>SUM(G8:G9)</f>
        <v>-308460159</v>
      </c>
      <c r="H10" s="236">
        <f t="shared" si="0"/>
        <v>98.460510082665564</v>
      </c>
      <c r="I10" s="237" t="s">
        <v>100</v>
      </c>
      <c r="J10" s="234">
        <f>SUM(J8:J9)</f>
        <v>22074762000</v>
      </c>
      <c r="K10" s="450">
        <f t="shared" ref="K10" si="2">SUM(K8:K9)</f>
        <v>0</v>
      </c>
      <c r="L10" s="234">
        <f>SUM(L8:L9)</f>
        <v>21278083528</v>
      </c>
      <c r="M10" s="234">
        <f>SUM(M8:M9)</f>
        <v>796678472</v>
      </c>
      <c r="N10" s="236">
        <f t="shared" si="1"/>
        <v>96.390998589248667</v>
      </c>
    </row>
    <row r="11" spans="1:14" s="23" customFormat="1" ht="16.5" customHeight="1">
      <c r="B11" s="238" t="s">
        <v>154</v>
      </c>
      <c r="C11" s="229" t="s">
        <v>98</v>
      </c>
      <c r="D11" s="230">
        <v>5548455000</v>
      </c>
      <c r="E11" s="230"/>
      <c r="F11" s="242">
        <v>5564798734</v>
      </c>
      <c r="G11" s="468">
        <f>F11-D11</f>
        <v>16343734</v>
      </c>
      <c r="H11" s="231">
        <f t="shared" si="0"/>
        <v>100.29456369385711</v>
      </c>
      <c r="I11" s="232" t="s">
        <v>98</v>
      </c>
      <c r="J11" s="230">
        <v>4719606000</v>
      </c>
      <c r="K11" s="230"/>
      <c r="L11" s="230">
        <v>4456839619</v>
      </c>
      <c r="M11" s="469">
        <f>J11-L11</f>
        <v>262766381</v>
      </c>
      <c r="N11" s="231">
        <f t="shared" si="1"/>
        <v>94.432450907978335</v>
      </c>
    </row>
    <row r="12" spans="1:14" s="23" customFormat="1" ht="16.5" customHeight="1">
      <c r="B12" s="238"/>
      <c r="C12" s="229" t="s">
        <v>99</v>
      </c>
      <c r="D12" s="230">
        <v>7215098000</v>
      </c>
      <c r="E12" s="230"/>
      <c r="F12" s="242">
        <v>5644637079</v>
      </c>
      <c r="G12" s="468">
        <f>F12-D12</f>
        <v>-1570460921</v>
      </c>
      <c r="H12" s="231">
        <f t="shared" si="0"/>
        <v>78.233685516121881</v>
      </c>
      <c r="I12" s="232" t="s">
        <v>99</v>
      </c>
      <c r="J12" s="25">
        <v>10513161900</v>
      </c>
      <c r="K12" s="25"/>
      <c r="L12" s="25">
        <v>8621006754</v>
      </c>
      <c r="M12" s="475">
        <f>J12-L12</f>
        <v>1892155146</v>
      </c>
      <c r="N12" s="231">
        <f t="shared" si="1"/>
        <v>82.002035505607495</v>
      </c>
    </row>
    <row r="13" spans="1:14" s="23" customFormat="1" ht="16.5" customHeight="1">
      <c r="B13" s="239" t="s">
        <v>107</v>
      </c>
      <c r="C13" s="233" t="s">
        <v>100</v>
      </c>
      <c r="D13" s="234">
        <f>SUM(D11:D12)</f>
        <v>12763553000</v>
      </c>
      <c r="E13" s="234">
        <f>SUM(E11:E12)</f>
        <v>0</v>
      </c>
      <c r="F13" s="235">
        <f>SUM(F11:F12)</f>
        <v>11209435813</v>
      </c>
      <c r="G13" s="207">
        <f>SUM(G11:G12)</f>
        <v>-1554117187</v>
      </c>
      <c r="H13" s="236">
        <f t="shared" si="0"/>
        <v>87.823788666055606</v>
      </c>
      <c r="I13" s="237" t="s">
        <v>100</v>
      </c>
      <c r="J13" s="234">
        <f>SUM(J11:J12)</f>
        <v>15232767900</v>
      </c>
      <c r="K13" s="234">
        <f t="shared" ref="K13" si="3">SUM(K11:K12)</f>
        <v>0</v>
      </c>
      <c r="L13" s="234">
        <f>SUM(L11:L12)</f>
        <v>13077846373</v>
      </c>
      <c r="M13" s="234">
        <f>SUM(M11:M12)</f>
        <v>2154921527</v>
      </c>
      <c r="N13" s="236">
        <f t="shared" si="1"/>
        <v>85.853381728477601</v>
      </c>
    </row>
    <row r="14" spans="1:14" s="23" customFormat="1" ht="16.5" customHeight="1">
      <c r="B14" s="238" t="s">
        <v>87</v>
      </c>
      <c r="C14" s="229" t="s">
        <v>98</v>
      </c>
      <c r="D14" s="230">
        <v>68313000</v>
      </c>
      <c r="E14" s="230"/>
      <c r="F14" s="242">
        <v>69039938</v>
      </c>
      <c r="G14" s="468">
        <f>F14-D14</f>
        <v>726938</v>
      </c>
      <c r="H14" s="231">
        <f t="shared" si="0"/>
        <v>101.06412835038718</v>
      </c>
      <c r="I14" s="232" t="s">
        <v>98</v>
      </c>
      <c r="J14" s="230">
        <v>67639000</v>
      </c>
      <c r="K14" s="230"/>
      <c r="L14" s="230">
        <v>59757951</v>
      </c>
      <c r="M14" s="469">
        <f>J14-L14</f>
        <v>7881049</v>
      </c>
      <c r="N14" s="231">
        <f t="shared" si="1"/>
        <v>88.348365587900474</v>
      </c>
    </row>
    <row r="15" spans="1:14" s="23" customFormat="1" ht="16.5" customHeight="1">
      <c r="B15" s="238"/>
      <c r="C15" s="229" t="s">
        <v>99</v>
      </c>
      <c r="D15" s="460">
        <v>0</v>
      </c>
      <c r="E15" s="460"/>
      <c r="F15" s="460">
        <v>0</v>
      </c>
      <c r="G15" s="460">
        <f>SUM(E15:F15)</f>
        <v>0</v>
      </c>
      <c r="H15" s="244" t="s">
        <v>150</v>
      </c>
      <c r="I15" s="232" t="s">
        <v>99</v>
      </c>
      <c r="J15" s="230">
        <v>28994000</v>
      </c>
      <c r="K15" s="230"/>
      <c r="L15" s="230">
        <v>26506846</v>
      </c>
      <c r="M15" s="469">
        <f>J15-L15</f>
        <v>2487154</v>
      </c>
      <c r="N15" s="231">
        <f t="shared" si="1"/>
        <v>91.421832103193765</v>
      </c>
    </row>
    <row r="16" spans="1:14" s="23" customFormat="1" ht="16.5" customHeight="1">
      <c r="B16" s="239" t="s">
        <v>57</v>
      </c>
      <c r="C16" s="233" t="s">
        <v>100</v>
      </c>
      <c r="D16" s="234">
        <f>SUM(D14:D15)</f>
        <v>68313000</v>
      </c>
      <c r="E16" s="234">
        <f>SUM(E14:E15)</f>
        <v>0</v>
      </c>
      <c r="F16" s="235">
        <f>SUM(F14:F15)</f>
        <v>69039938</v>
      </c>
      <c r="G16" s="207">
        <f>SUM(G14:G15)</f>
        <v>726938</v>
      </c>
      <c r="H16" s="236">
        <f t="shared" ref="H16:H22" si="4">F16/D16*100</f>
        <v>101.06412835038718</v>
      </c>
      <c r="I16" s="237" t="s">
        <v>100</v>
      </c>
      <c r="J16" s="234">
        <f>SUM(J14:J15)</f>
        <v>96633000</v>
      </c>
      <c r="K16" s="234">
        <f t="shared" ref="K16" si="5">SUM(K14:K15)</f>
        <v>0</v>
      </c>
      <c r="L16" s="234">
        <f>SUM(L14:L15)</f>
        <v>86264797</v>
      </c>
      <c r="M16" s="234">
        <f>SUM(M14:M15)</f>
        <v>10368203</v>
      </c>
      <c r="N16" s="236">
        <f t="shared" si="1"/>
        <v>89.270535945277501</v>
      </c>
    </row>
    <row r="17" spans="1:14" s="23" customFormat="1" ht="16.5" customHeight="1">
      <c r="B17" s="238" t="s">
        <v>58</v>
      </c>
      <c r="C17" s="229" t="s">
        <v>98</v>
      </c>
      <c r="D17" s="230">
        <v>7488331000</v>
      </c>
      <c r="E17" s="230"/>
      <c r="F17" s="242">
        <v>7350357336</v>
      </c>
      <c r="G17" s="468">
        <f>F17-D17</f>
        <v>-137973664</v>
      </c>
      <c r="H17" s="231">
        <f t="shared" si="4"/>
        <v>98.157484438121116</v>
      </c>
      <c r="I17" s="232" t="s">
        <v>98</v>
      </c>
      <c r="J17" s="230">
        <v>6699003000</v>
      </c>
      <c r="K17" s="230"/>
      <c r="L17" s="230">
        <v>6388873562</v>
      </c>
      <c r="M17" s="469">
        <f>J17-L17</f>
        <v>310129438</v>
      </c>
      <c r="N17" s="231">
        <f t="shared" si="1"/>
        <v>95.370513522683893</v>
      </c>
    </row>
    <row r="18" spans="1:14" s="23" customFormat="1" ht="16.5" customHeight="1">
      <c r="B18" s="238"/>
      <c r="C18" s="229" t="s">
        <v>99</v>
      </c>
      <c r="D18" s="230">
        <v>3964378020</v>
      </c>
      <c r="E18" s="230"/>
      <c r="F18" s="242">
        <v>2515668326</v>
      </c>
      <c r="G18" s="468">
        <f>F18-D18</f>
        <v>-1448709694</v>
      </c>
      <c r="H18" s="231">
        <f t="shared" si="4"/>
        <v>63.456822566078095</v>
      </c>
      <c r="I18" s="232" t="s">
        <v>99</v>
      </c>
      <c r="J18" s="25">
        <v>6574771100</v>
      </c>
      <c r="K18" s="25"/>
      <c r="L18" s="25">
        <v>5057454408</v>
      </c>
      <c r="M18" s="475">
        <f>J18-L18</f>
        <v>1517316692</v>
      </c>
      <c r="N18" s="231">
        <f t="shared" si="1"/>
        <v>76.922136620087045</v>
      </c>
    </row>
    <row r="19" spans="1:14" s="23" customFormat="1" ht="16.5" customHeight="1">
      <c r="B19" s="239" t="s">
        <v>56</v>
      </c>
      <c r="C19" s="233" t="s">
        <v>100</v>
      </c>
      <c r="D19" s="234">
        <f>SUM(D17:D18)</f>
        <v>11452709020</v>
      </c>
      <c r="E19" s="234">
        <f>SUM(E17:E18)</f>
        <v>0</v>
      </c>
      <c r="F19" s="235">
        <f>SUM(F17:F18)</f>
        <v>9866025662</v>
      </c>
      <c r="G19" s="207">
        <f>SUM(G17:G18)</f>
        <v>-1586683358</v>
      </c>
      <c r="H19" s="236">
        <f t="shared" si="4"/>
        <v>86.145781271233247</v>
      </c>
      <c r="I19" s="237" t="s">
        <v>100</v>
      </c>
      <c r="J19" s="234">
        <f>SUM(J17:J18)</f>
        <v>13273774100</v>
      </c>
      <c r="K19" s="234">
        <f t="shared" ref="K19" si="6">SUM(K17:K18)</f>
        <v>0</v>
      </c>
      <c r="L19" s="234">
        <f>SUM(L17:L18)</f>
        <v>11446327970</v>
      </c>
      <c r="M19" s="234">
        <f>SUM(M17:M18)</f>
        <v>1827446130</v>
      </c>
      <c r="N19" s="236">
        <f t="shared" si="1"/>
        <v>86.232656091382481</v>
      </c>
    </row>
    <row r="20" spans="1:14" s="23" customFormat="1" ht="16.5" customHeight="1">
      <c r="B20" s="238" t="s">
        <v>88</v>
      </c>
      <c r="C20" s="229" t="s">
        <v>98</v>
      </c>
      <c r="D20" s="230">
        <v>113957000</v>
      </c>
      <c r="E20" s="230"/>
      <c r="F20" s="242">
        <v>120747295</v>
      </c>
      <c r="G20" s="468">
        <f>F20-D20</f>
        <v>6790295</v>
      </c>
      <c r="H20" s="231">
        <f t="shared" si="4"/>
        <v>105.95864668252059</v>
      </c>
      <c r="I20" s="232" t="s">
        <v>98</v>
      </c>
      <c r="J20" s="230">
        <v>94447000</v>
      </c>
      <c r="K20" s="230"/>
      <c r="L20" s="230">
        <v>89965451</v>
      </c>
      <c r="M20" s="469">
        <f>J20-L20</f>
        <v>4481549</v>
      </c>
      <c r="N20" s="231">
        <f t="shared" si="1"/>
        <v>95.254958865818935</v>
      </c>
    </row>
    <row r="21" spans="1:14" s="23" customFormat="1" ht="16.5" customHeight="1">
      <c r="B21" s="238" t="s">
        <v>106</v>
      </c>
      <c r="C21" s="229" t="s">
        <v>99</v>
      </c>
      <c r="D21" s="230">
        <v>274287000</v>
      </c>
      <c r="E21" s="230"/>
      <c r="F21" s="242">
        <v>253459000</v>
      </c>
      <c r="G21" s="468">
        <f>F21-D21</f>
        <v>-20828000</v>
      </c>
      <c r="H21" s="231">
        <f t="shared" si="4"/>
        <v>92.406493927893038</v>
      </c>
      <c r="I21" s="232" t="s">
        <v>99</v>
      </c>
      <c r="J21" s="230">
        <v>304595000</v>
      </c>
      <c r="K21" s="230"/>
      <c r="L21" s="230">
        <v>282123809</v>
      </c>
      <c r="M21" s="469">
        <f>J21-L21</f>
        <v>22471191</v>
      </c>
      <c r="N21" s="231">
        <f t="shared" si="1"/>
        <v>92.622600174001548</v>
      </c>
    </row>
    <row r="22" spans="1:14" s="23" customFormat="1" ht="16.5" customHeight="1">
      <c r="B22" s="239" t="s">
        <v>107</v>
      </c>
      <c r="C22" s="233" t="s">
        <v>100</v>
      </c>
      <c r="D22" s="234">
        <f>SUM(D20:D21)</f>
        <v>388244000</v>
      </c>
      <c r="E22" s="450">
        <f>SUM(E20:E21)</f>
        <v>0</v>
      </c>
      <c r="F22" s="235">
        <f>SUM(F20:F21)</f>
        <v>374206295</v>
      </c>
      <c r="G22" s="207">
        <f>SUM(G20:G21)</f>
        <v>-14037705</v>
      </c>
      <c r="H22" s="236">
        <f t="shared" si="4"/>
        <v>96.384308579140949</v>
      </c>
      <c r="I22" s="237" t="s">
        <v>100</v>
      </c>
      <c r="J22" s="234">
        <f>SUM(J20:J21)</f>
        <v>399042000</v>
      </c>
      <c r="K22" s="450">
        <f t="shared" ref="K22" si="7">SUM(K20:K21)</f>
        <v>0</v>
      </c>
      <c r="L22" s="234">
        <f>SUM(L20:L21)</f>
        <v>372089260</v>
      </c>
      <c r="M22" s="234">
        <f>SUM(M20:M21)</f>
        <v>26952740</v>
      </c>
      <c r="N22" s="236">
        <f t="shared" si="1"/>
        <v>93.245638303737451</v>
      </c>
    </row>
    <row r="23" spans="1:14" s="23" customFormat="1" ht="16.5" hidden="1" customHeight="1">
      <c r="B23" s="238" t="s">
        <v>89</v>
      </c>
      <c r="C23" s="229" t="s">
        <v>98</v>
      </c>
      <c r="D23" s="230">
        <v>387640</v>
      </c>
      <c r="E23" s="458"/>
      <c r="F23" s="242"/>
      <c r="G23" s="243">
        <v>371925</v>
      </c>
      <c r="H23" s="244">
        <f>G23/D23*100</f>
        <v>95.945980806934273</v>
      </c>
      <c r="I23" s="232" t="s">
        <v>98</v>
      </c>
      <c r="J23" s="243">
        <v>204589</v>
      </c>
      <c r="K23" s="470"/>
      <c r="L23" s="243"/>
      <c r="M23" s="243">
        <v>193915</v>
      </c>
      <c r="N23" s="244">
        <f>M23/J23*100</f>
        <v>94.782710702921463</v>
      </c>
    </row>
    <row r="24" spans="1:14" s="23" customFormat="1" ht="16.5" hidden="1" customHeight="1">
      <c r="B24" s="238" t="s">
        <v>59</v>
      </c>
      <c r="C24" s="229" t="s">
        <v>99</v>
      </c>
      <c r="D24" s="245">
        <v>0</v>
      </c>
      <c r="E24" s="471"/>
      <c r="F24" s="246"/>
      <c r="G24" s="245">
        <v>0</v>
      </c>
      <c r="H24" s="247">
        <v>0</v>
      </c>
      <c r="I24" s="232" t="s">
        <v>99</v>
      </c>
      <c r="J24" s="245">
        <v>0</v>
      </c>
      <c r="K24" s="471"/>
      <c r="L24" s="245"/>
      <c r="M24" s="245">
        <v>0</v>
      </c>
      <c r="N24" s="247">
        <v>0</v>
      </c>
    </row>
    <row r="25" spans="1:14" s="23" customFormat="1" ht="16.5" hidden="1" customHeight="1">
      <c r="B25" s="239" t="s">
        <v>56</v>
      </c>
      <c r="C25" s="233" t="s">
        <v>100</v>
      </c>
      <c r="D25" s="234">
        <f>SUM(D23:D24)</f>
        <v>387640</v>
      </c>
      <c r="E25" s="450"/>
      <c r="F25" s="235"/>
      <c r="G25" s="234">
        <f>SUM(G23:G24)</f>
        <v>371925</v>
      </c>
      <c r="H25" s="248">
        <f>G25/D25*100</f>
        <v>95.945980806934273</v>
      </c>
      <c r="I25" s="237" t="s">
        <v>100</v>
      </c>
      <c r="J25" s="234">
        <f>SUM(J23:J24)</f>
        <v>204589</v>
      </c>
      <c r="K25" s="450"/>
      <c r="L25" s="234"/>
      <c r="M25" s="234">
        <f>SUM(M23:M24)</f>
        <v>193915</v>
      </c>
      <c r="N25" s="248">
        <f>M25/J25*100</f>
        <v>94.782710702921463</v>
      </c>
    </row>
    <row r="26" spans="1:14" ht="16.5" customHeight="1">
      <c r="A26" s="23"/>
      <c r="B26" s="238" t="s">
        <v>60</v>
      </c>
      <c r="C26" s="229" t="s">
        <v>98</v>
      </c>
      <c r="D26" s="230">
        <v>517178000</v>
      </c>
      <c r="E26" s="458"/>
      <c r="F26" s="242">
        <v>498193434</v>
      </c>
      <c r="G26" s="468">
        <f>F26-D26</f>
        <v>-18984566</v>
      </c>
      <c r="H26" s="231">
        <f t="shared" ref="H26:H31" si="8">F26/D26*100</f>
        <v>96.329200778068667</v>
      </c>
      <c r="I26" s="232" t="s">
        <v>98</v>
      </c>
      <c r="J26" s="230">
        <v>446070000</v>
      </c>
      <c r="K26" s="458"/>
      <c r="L26" s="230">
        <v>377423479</v>
      </c>
      <c r="M26" s="469">
        <f>J26-L26</f>
        <v>68646521</v>
      </c>
      <c r="N26" s="231">
        <f t="shared" ref="N26:N31" si="9">L26/J26*100</f>
        <v>84.610818705584322</v>
      </c>
    </row>
    <row r="27" spans="1:14" ht="16.5" customHeight="1">
      <c r="A27" s="23"/>
      <c r="B27" s="238"/>
      <c r="C27" s="229" t="s">
        <v>99</v>
      </c>
      <c r="D27" s="460">
        <v>352435000</v>
      </c>
      <c r="E27" s="460"/>
      <c r="F27" s="460">
        <v>300535767</v>
      </c>
      <c r="G27" s="468">
        <f>F27-D27</f>
        <v>-51899233</v>
      </c>
      <c r="H27" s="231">
        <f t="shared" si="8"/>
        <v>85.27409791876515</v>
      </c>
      <c r="I27" s="232" t="s">
        <v>99</v>
      </c>
      <c r="J27" s="230">
        <v>854705000</v>
      </c>
      <c r="K27" s="458"/>
      <c r="L27" s="230">
        <v>569484770</v>
      </c>
      <c r="M27" s="469">
        <f>J27-L27</f>
        <v>285220230</v>
      </c>
      <c r="N27" s="231">
        <f t="shared" si="9"/>
        <v>66.629394937434554</v>
      </c>
    </row>
    <row r="28" spans="1:14" ht="16.5" customHeight="1" thickBot="1">
      <c r="A28" s="23"/>
      <c r="B28" s="238" t="s">
        <v>56</v>
      </c>
      <c r="C28" s="229" t="s">
        <v>100</v>
      </c>
      <c r="D28" s="234">
        <f>SUM(D26:D27)</f>
        <v>869613000</v>
      </c>
      <c r="E28" s="450">
        <f>SUM(E26:E27)</f>
        <v>0</v>
      </c>
      <c r="F28" s="235">
        <f>SUM(F26:F27)</f>
        <v>798729201</v>
      </c>
      <c r="G28" s="207">
        <f>SUM(G26:G27)</f>
        <v>-70883799</v>
      </c>
      <c r="H28" s="236">
        <f t="shared" si="8"/>
        <v>91.848811022834298</v>
      </c>
      <c r="I28" s="232" t="s">
        <v>100</v>
      </c>
      <c r="J28" s="234">
        <f>SUM(J26:J27)</f>
        <v>1300775000</v>
      </c>
      <c r="K28" s="450">
        <f t="shared" ref="K28" si="10">SUM(K26:K27)</f>
        <v>0</v>
      </c>
      <c r="L28" s="234">
        <f>SUM(L26:L27)</f>
        <v>946908249</v>
      </c>
      <c r="M28" s="234">
        <f>SUM(M26:M27)</f>
        <v>353866751</v>
      </c>
      <c r="N28" s="236">
        <f t="shared" si="9"/>
        <v>72.795698641194676</v>
      </c>
    </row>
    <row r="29" spans="1:14" ht="16.5" customHeight="1">
      <c r="A29" s="23"/>
      <c r="B29" s="29"/>
      <c r="C29" s="249" t="s">
        <v>98</v>
      </c>
      <c r="D29" s="250">
        <f>SUM(D8,D11,D14,D17,D20,D26)</f>
        <v>32848870000</v>
      </c>
      <c r="E29" s="378">
        <f>SUM(E8,E11,E14,E17,E20,E26)</f>
        <v>0</v>
      </c>
      <c r="F29" s="251">
        <f>SUM(F8,F11,F14,F17,F20,F26)</f>
        <v>32668196744</v>
      </c>
      <c r="G29" s="472">
        <f>SUM(G8,G11,G14,G17,G20,G26)</f>
        <v>-180673256</v>
      </c>
      <c r="H29" s="252">
        <f t="shared" si="8"/>
        <v>99.449986389181731</v>
      </c>
      <c r="I29" s="29" t="s">
        <v>98</v>
      </c>
      <c r="J29" s="250">
        <f>SUM(J8,J11,J14,J17,J20,J26)</f>
        <v>32275462000</v>
      </c>
      <c r="K29" s="378">
        <f t="shared" ref="K29:K30" si="11">SUM(K8,K11,K14,K17,K20,K26)</f>
        <v>0</v>
      </c>
      <c r="L29" s="250">
        <f>SUM(L8,L11,L14,L17,L20,L26)</f>
        <v>31035316105</v>
      </c>
      <c r="M29" s="250">
        <f>SUM(M8,M11,M14,M17,M20,M26)</f>
        <v>1240145895</v>
      </c>
      <c r="N29" s="252">
        <f t="shared" si="9"/>
        <v>96.157620005563359</v>
      </c>
    </row>
    <row r="30" spans="1:14" ht="16.5" customHeight="1">
      <c r="A30" s="23"/>
      <c r="B30" s="31" t="s">
        <v>17</v>
      </c>
      <c r="C30" s="229" t="s">
        <v>99</v>
      </c>
      <c r="D30" s="230">
        <f>SUM(D9,D12,D15,D18,D21,D27)</f>
        <v>12730079020</v>
      </c>
      <c r="E30" s="458">
        <f t="shared" ref="E30" si="12">SUM(E9,E12,E15,E18,E21,E27)</f>
        <v>0</v>
      </c>
      <c r="F30" s="242">
        <f>SUM(F9,F12,F15,F18,F21,F27)</f>
        <v>9377297006</v>
      </c>
      <c r="G30" s="468">
        <f>SUM(G9,G12,G15,G18,G21,G27)</f>
        <v>-3352782014</v>
      </c>
      <c r="H30" s="231">
        <f t="shared" si="8"/>
        <v>73.662520014742213</v>
      </c>
      <c r="I30" s="232" t="s">
        <v>99</v>
      </c>
      <c r="J30" s="230">
        <f>SUM(J9,J12,J15,J18,J21,J27)</f>
        <v>20102292000</v>
      </c>
      <c r="K30" s="458">
        <f t="shared" si="11"/>
        <v>0</v>
      </c>
      <c r="L30" s="230">
        <f>SUM(L9,L12,L15,L18,L21,L27)</f>
        <v>16172204072</v>
      </c>
      <c r="M30" s="230">
        <f>SUM(M9,M12,M15,M18,M21,M27)</f>
        <v>3930087928</v>
      </c>
      <c r="N30" s="231">
        <f t="shared" si="9"/>
        <v>80.449553075838324</v>
      </c>
    </row>
    <row r="31" spans="1:14" ht="16.5" customHeight="1" thickBot="1">
      <c r="A31" s="23"/>
      <c r="B31" s="32"/>
      <c r="C31" s="253" t="s">
        <v>100</v>
      </c>
      <c r="D31" s="254">
        <f>SUM(D29:D30)</f>
        <v>45578949020</v>
      </c>
      <c r="E31" s="473">
        <f>SUM(E29:E30)</f>
        <v>0</v>
      </c>
      <c r="F31" s="255">
        <f>SUM(F29:F30)</f>
        <v>42045493750</v>
      </c>
      <c r="G31" s="474">
        <f>SUM(G29:G30)</f>
        <v>-3533455270</v>
      </c>
      <c r="H31" s="256">
        <f t="shared" si="8"/>
        <v>92.247615739341597</v>
      </c>
      <c r="I31" s="32" t="s">
        <v>100</v>
      </c>
      <c r="J31" s="254">
        <f>SUM(J29:J30)</f>
        <v>52377754000</v>
      </c>
      <c r="K31" s="473">
        <f t="shared" ref="K31:L31" si="13">SUM(K29:K30)</f>
        <v>0</v>
      </c>
      <c r="L31" s="254">
        <f t="shared" si="13"/>
        <v>47207520177</v>
      </c>
      <c r="M31" s="254">
        <f>SUM(M29:M30)</f>
        <v>5170233823</v>
      </c>
      <c r="N31" s="256">
        <f t="shared" si="9"/>
        <v>90.128950884377375</v>
      </c>
    </row>
    <row r="32" spans="1:14" ht="21.75" customHeight="1">
      <c r="B32" s="18" t="s">
        <v>210</v>
      </c>
      <c r="C32" s="33"/>
      <c r="D32" s="42"/>
      <c r="E32" s="42"/>
      <c r="F32" s="42"/>
      <c r="G32" s="42"/>
      <c r="H32" s="257"/>
      <c r="I32" s="33"/>
      <c r="J32" s="18"/>
      <c r="K32" s="18"/>
      <c r="L32" s="18"/>
      <c r="M32" s="34"/>
      <c r="N32" s="35"/>
    </row>
  </sheetData>
  <mergeCells count="4">
    <mergeCell ref="J4:N4"/>
    <mergeCell ref="B6:B7"/>
    <mergeCell ref="C6:H6"/>
    <mergeCell ref="I6:N6"/>
  </mergeCells>
  <phoneticPr fontId="2"/>
  <pageMargins left="0.59055118110236227" right="0.55118110236220474" top="0.98425196850393704" bottom="0.68" header="0.51181102362204722" footer="0.51181102362204722"/>
  <pageSetup paperSize="9" scale="98" fitToWidth="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B1:L35"/>
  <sheetViews>
    <sheetView view="pageBreakPreview" zoomScaleNormal="100" zoomScaleSheetLayoutView="100" workbookViewId="0">
      <selection activeCell="B7" sqref="B7"/>
    </sheetView>
  </sheetViews>
  <sheetFormatPr defaultRowHeight="18" customHeight="1"/>
  <cols>
    <col min="1" max="1" width="2.625" style="1" customWidth="1"/>
    <col min="2" max="2" width="18.75" style="1" customWidth="1"/>
    <col min="3" max="3" width="16.75" style="1" customWidth="1"/>
    <col min="4" max="4" width="10.75" style="75" customWidth="1"/>
    <col min="5" max="5" width="8.125" style="76" hidden="1" customWidth="1"/>
    <col min="6" max="6" width="21.125" style="1" customWidth="1"/>
    <col min="7" max="7" width="16.75" style="1" customWidth="1"/>
    <col min="8" max="8" width="10.75" style="1" customWidth="1"/>
    <col min="9" max="16384" width="9" style="1"/>
  </cols>
  <sheetData>
    <row r="1" spans="2:12" ht="13.5" customHeight="1"/>
    <row r="2" spans="2:12" s="9" customFormat="1" ht="17.25" customHeight="1">
      <c r="B2" s="7" t="s">
        <v>72</v>
      </c>
      <c r="C2" s="8"/>
      <c r="D2" s="77"/>
      <c r="E2" s="78"/>
      <c r="F2" s="8"/>
      <c r="G2" s="79"/>
    </row>
    <row r="3" spans="2:12" s="9" customFormat="1" ht="13.5" customHeight="1">
      <c r="B3" s="7"/>
      <c r="C3" s="8"/>
      <c r="D3" s="77"/>
      <c r="E3" s="78"/>
      <c r="F3" s="8"/>
      <c r="G3" s="79"/>
    </row>
    <row r="4" spans="2:12" ht="14.25" customHeight="1">
      <c r="H4" s="10" t="s">
        <v>152</v>
      </c>
      <c r="I4" s="80"/>
    </row>
    <row r="5" spans="2:12" ht="8.25" customHeight="1" thickBot="1"/>
    <row r="6" spans="2:12" ht="19.5" customHeight="1" thickBot="1">
      <c r="B6" s="86" t="s">
        <v>73</v>
      </c>
      <c r="C6" s="87" t="s">
        <v>75</v>
      </c>
      <c r="D6" s="88" t="s">
        <v>74</v>
      </c>
      <c r="E6" s="89" t="s">
        <v>74</v>
      </c>
      <c r="F6" s="90" t="s">
        <v>30</v>
      </c>
      <c r="G6" s="87" t="s">
        <v>75</v>
      </c>
      <c r="H6" s="91" t="s">
        <v>74</v>
      </c>
      <c r="J6" s="1" t="s">
        <v>110</v>
      </c>
      <c r="L6" s="1" t="s">
        <v>111</v>
      </c>
    </row>
    <row r="7" spans="2:12" ht="28.5" customHeight="1" thickTop="1">
      <c r="B7" s="85"/>
      <c r="C7" s="27"/>
      <c r="D7" s="92" t="e">
        <f>ROUND(C7/$C$17*100,1)</f>
        <v>#DIV/0!</v>
      </c>
      <c r="E7" s="93" t="e">
        <f>C7/$C$17*100</f>
        <v>#DIV/0!</v>
      </c>
      <c r="F7" s="51"/>
      <c r="G7" s="27"/>
      <c r="H7" s="28" t="e">
        <f>ROUND(G7/$G$17*100,1)</f>
        <v>#DIV/0!</v>
      </c>
      <c r="J7" s="84" t="e">
        <f>C7/$C$17*100</f>
        <v>#DIV/0!</v>
      </c>
      <c r="L7" s="1" t="e">
        <f t="shared" ref="L7:L17" si="0">G7/$G$17*100</f>
        <v>#DIV/0!</v>
      </c>
    </row>
    <row r="8" spans="2:12" ht="28.5" customHeight="1">
      <c r="B8" s="85"/>
      <c r="C8" s="38"/>
      <c r="D8" s="92"/>
      <c r="E8" s="93" t="e">
        <f>C8/$C$17*100</f>
        <v>#DIV/0!</v>
      </c>
      <c r="F8" s="162"/>
      <c r="G8" s="38"/>
      <c r="H8" s="94"/>
      <c r="J8" s="81" t="e">
        <f t="shared" ref="J8:J17" si="1">C8/$C$17*100</f>
        <v>#DIV/0!</v>
      </c>
      <c r="L8" s="1" t="e">
        <f t="shared" si="0"/>
        <v>#DIV/0!</v>
      </c>
    </row>
    <row r="9" spans="2:12" ht="28.5" customHeight="1">
      <c r="B9" s="104"/>
      <c r="C9" s="41"/>
      <c r="D9" s="92"/>
      <c r="E9" s="93"/>
      <c r="F9" s="40"/>
      <c r="G9" s="38"/>
      <c r="H9" s="94"/>
      <c r="J9" s="81" t="e">
        <f t="shared" si="1"/>
        <v>#DIV/0!</v>
      </c>
      <c r="L9" s="1" t="e">
        <f t="shared" si="0"/>
        <v>#DIV/0!</v>
      </c>
    </row>
    <row r="10" spans="2:12" ht="28.5" hidden="1" customHeight="1">
      <c r="B10" s="85"/>
      <c r="C10" s="41"/>
      <c r="D10" s="92"/>
      <c r="E10" s="93" t="e">
        <f>C10/$C$17*100</f>
        <v>#DIV/0!</v>
      </c>
      <c r="F10" s="40"/>
      <c r="G10" s="38"/>
      <c r="H10" s="94"/>
      <c r="J10" s="81" t="e">
        <f t="shared" si="1"/>
        <v>#DIV/0!</v>
      </c>
      <c r="L10" s="1" t="e">
        <f t="shared" si="0"/>
        <v>#DIV/0!</v>
      </c>
    </row>
    <row r="11" spans="2:12" ht="28.5" hidden="1" customHeight="1">
      <c r="B11" s="85"/>
      <c r="C11" s="41"/>
      <c r="D11" s="92"/>
      <c r="E11" s="93" t="e">
        <f>C11/$C$17*100</f>
        <v>#DIV/0!</v>
      </c>
      <c r="F11" s="40"/>
      <c r="G11" s="41"/>
      <c r="H11" s="95"/>
      <c r="J11" s="81" t="e">
        <f t="shared" si="1"/>
        <v>#DIV/0!</v>
      </c>
      <c r="L11" s="1" t="e">
        <f t="shared" si="0"/>
        <v>#DIV/0!</v>
      </c>
    </row>
    <row r="12" spans="2:12" ht="28.5" hidden="1" customHeight="1">
      <c r="B12" s="85"/>
      <c r="C12" s="41"/>
      <c r="D12" s="96"/>
      <c r="E12" s="93"/>
      <c r="F12" s="97"/>
      <c r="G12" s="41"/>
      <c r="H12" s="95"/>
      <c r="J12" s="81" t="e">
        <f t="shared" si="1"/>
        <v>#DIV/0!</v>
      </c>
      <c r="L12" s="1" t="e">
        <f t="shared" si="0"/>
        <v>#DIV/0!</v>
      </c>
    </row>
    <row r="13" spans="2:12" ht="28.5" hidden="1" customHeight="1">
      <c r="B13" s="85"/>
      <c r="C13" s="41"/>
      <c r="D13" s="96"/>
      <c r="E13" s="93"/>
      <c r="F13" s="98"/>
      <c r="G13" s="41"/>
      <c r="H13" s="95"/>
      <c r="J13" s="81" t="e">
        <f t="shared" si="1"/>
        <v>#DIV/0!</v>
      </c>
      <c r="L13" s="1" t="e">
        <f t="shared" si="0"/>
        <v>#DIV/0!</v>
      </c>
    </row>
    <row r="14" spans="2:12" ht="28.5" hidden="1" customHeight="1">
      <c r="B14" s="85"/>
      <c r="C14" s="41"/>
      <c r="D14" s="96"/>
      <c r="E14" s="93"/>
      <c r="F14" s="98"/>
      <c r="G14" s="41"/>
      <c r="H14" s="95"/>
      <c r="J14" s="81" t="e">
        <f t="shared" si="1"/>
        <v>#DIV/0!</v>
      </c>
      <c r="L14" s="1" t="e">
        <f t="shared" si="0"/>
        <v>#DIV/0!</v>
      </c>
    </row>
    <row r="15" spans="2:12" ht="28.5" hidden="1" customHeight="1">
      <c r="B15" s="85"/>
      <c r="C15" s="41"/>
      <c r="D15" s="96"/>
      <c r="E15" s="93" t="e">
        <f>C15/$C$17*100</f>
        <v>#DIV/0!</v>
      </c>
      <c r="F15" s="98"/>
      <c r="G15" s="41"/>
      <c r="H15" s="95"/>
      <c r="J15" s="81" t="e">
        <f t="shared" si="1"/>
        <v>#DIV/0!</v>
      </c>
      <c r="L15" s="1" t="e">
        <f t="shared" si="0"/>
        <v>#DIV/0!</v>
      </c>
    </row>
    <row r="16" spans="2:12" ht="28.5" hidden="1" customHeight="1">
      <c r="B16" s="85"/>
      <c r="C16" s="41"/>
      <c r="D16" s="96"/>
      <c r="E16" s="93" t="e">
        <f>C16/$C$17*100</f>
        <v>#DIV/0!</v>
      </c>
      <c r="F16" s="98"/>
      <c r="G16" s="41"/>
      <c r="H16" s="95"/>
      <c r="J16" s="81" t="e">
        <f t="shared" si="1"/>
        <v>#DIV/0!</v>
      </c>
      <c r="L16" s="1" t="e">
        <f t="shared" si="0"/>
        <v>#DIV/0!</v>
      </c>
    </row>
    <row r="17" spans="2:12" ht="28.5" customHeight="1" thickBot="1">
      <c r="B17" s="99" t="s">
        <v>76</v>
      </c>
      <c r="C17" s="54">
        <f>SUM(C7:C16)</f>
        <v>0</v>
      </c>
      <c r="D17" s="100" t="e">
        <f>SUM(D7:D16)</f>
        <v>#DIV/0!</v>
      </c>
      <c r="E17" s="101" t="e">
        <f>SUM(E7:E16)</f>
        <v>#DIV/0!</v>
      </c>
      <c r="F17" s="102" t="s">
        <v>76</v>
      </c>
      <c r="G17" s="54">
        <f>SUM(G7:G16)</f>
        <v>0</v>
      </c>
      <c r="H17" s="100" t="e">
        <f>SUM(H7:H16)</f>
        <v>#DIV/0!</v>
      </c>
      <c r="J17" s="84" t="e">
        <f t="shared" si="1"/>
        <v>#DIV/0!</v>
      </c>
      <c r="L17" s="81" t="e">
        <f t="shared" si="0"/>
        <v>#DIV/0!</v>
      </c>
    </row>
    <row r="18" spans="2:12" ht="10.5" customHeight="1">
      <c r="B18" s="18"/>
      <c r="C18" s="18"/>
      <c r="D18" s="82"/>
      <c r="E18" s="83"/>
      <c r="F18" s="18"/>
      <c r="G18" s="18"/>
      <c r="H18" s="18"/>
    </row>
    <row r="19" spans="2:12" ht="18" customHeight="1">
      <c r="B19" s="18" t="s">
        <v>10</v>
      </c>
      <c r="C19" s="18"/>
      <c r="D19" s="82"/>
      <c r="E19" s="83"/>
      <c r="F19" s="18"/>
      <c r="G19" s="18"/>
      <c r="H19" s="18"/>
    </row>
    <row r="32" spans="2:12" ht="18" customHeight="1">
      <c r="I32" s="4"/>
      <c r="J32" s="4"/>
    </row>
    <row r="33" spans="9:10" ht="18" customHeight="1">
      <c r="I33" s="4"/>
      <c r="J33" s="4"/>
    </row>
    <row r="34" spans="9:10" ht="18" customHeight="1">
      <c r="I34" s="4"/>
      <c r="J34" s="4"/>
    </row>
    <row r="35" spans="9:10" ht="18" customHeight="1">
      <c r="I35" s="4"/>
      <c r="J35" s="4"/>
    </row>
  </sheetData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BD45A-0C8A-4D7C-8845-330555516E9F}">
  <sheetPr>
    <tabColor theme="8" tint="0.59999389629810485"/>
  </sheetPr>
  <dimension ref="B2:M43"/>
  <sheetViews>
    <sheetView view="pageBreakPreview" zoomScale="130" zoomScaleNormal="100" zoomScaleSheetLayoutView="130" workbookViewId="0">
      <selection activeCell="E7" sqref="E7"/>
    </sheetView>
  </sheetViews>
  <sheetFormatPr defaultRowHeight="13.5"/>
  <cols>
    <col min="1" max="1" width="2.625" style="1" customWidth="1"/>
    <col min="2" max="2" width="21.5" style="1" customWidth="1"/>
    <col min="3" max="3" width="20.75" style="1" customWidth="1"/>
    <col min="4" max="4" width="21" style="1" customWidth="1"/>
    <col min="5" max="5" width="20.625" style="1" customWidth="1"/>
    <col min="6" max="6" width="13.375" style="1" customWidth="1"/>
    <col min="7" max="8" width="9" style="18"/>
    <col min="9" max="10" width="13.375" style="18" bestFit="1" customWidth="1"/>
    <col min="11" max="11" width="20.375" style="18" bestFit="1" customWidth="1"/>
    <col min="12" max="13" width="13.375" style="18" bestFit="1" customWidth="1"/>
    <col min="14" max="16384" width="9" style="1"/>
  </cols>
  <sheetData>
    <row r="2" spans="2:13" s="9" customFormat="1" ht="17.25">
      <c r="B2" s="7" t="s">
        <v>272</v>
      </c>
      <c r="C2" s="8"/>
      <c r="D2" s="8"/>
      <c r="E2" s="8"/>
      <c r="G2" s="18"/>
      <c r="M2" s="18"/>
    </row>
    <row r="3" spans="2:13" s="9" customFormat="1" ht="13.5" customHeight="1">
      <c r="C3" s="8"/>
      <c r="D3" s="8"/>
      <c r="E3" s="8"/>
      <c r="G3" s="18"/>
      <c r="M3" s="18"/>
    </row>
    <row r="4" spans="2:13" ht="14.25" customHeight="1">
      <c r="E4" s="183" t="s">
        <v>101</v>
      </c>
    </row>
    <row r="5" spans="2:13" ht="14.25" thickBot="1"/>
    <row r="6" spans="2:13" ht="19.5" customHeight="1" thickBot="1">
      <c r="B6" s="11" t="s">
        <v>69</v>
      </c>
      <c r="C6" s="12" t="s">
        <v>71</v>
      </c>
      <c r="D6" s="11" t="s">
        <v>69</v>
      </c>
      <c r="E6" s="12" t="s">
        <v>70</v>
      </c>
    </row>
    <row r="7" spans="2:13" ht="23.25" customHeight="1" thickTop="1">
      <c r="B7" s="172" t="s">
        <v>63</v>
      </c>
      <c r="C7" s="13">
        <f>ROUND(F36/1000,0)</f>
        <v>306457</v>
      </c>
      <c r="D7" s="172" t="s">
        <v>64</v>
      </c>
      <c r="E7" s="14">
        <f>ROUND(SUM(F39:F40),0)</f>
        <v>43128530</v>
      </c>
      <c r="F7" s="15"/>
    </row>
    <row r="8" spans="2:13" ht="23.25" customHeight="1">
      <c r="B8" s="111" t="s">
        <v>65</v>
      </c>
      <c r="C8" s="13">
        <f>ROUND(F37/1000,0)</f>
        <v>1789212</v>
      </c>
      <c r="D8" s="111" t="s">
        <v>66</v>
      </c>
      <c r="E8" s="13">
        <f>ROUND(F41,0)</f>
        <v>1107696</v>
      </c>
      <c r="F8" s="15"/>
    </row>
    <row r="9" spans="2:13" ht="23.25" customHeight="1" thickBot="1">
      <c r="B9" s="16" t="s">
        <v>67</v>
      </c>
      <c r="C9" s="17">
        <f>ROUND(F38/1000,0)</f>
        <v>18160907</v>
      </c>
      <c r="D9" s="16" t="s">
        <v>68</v>
      </c>
      <c r="E9" s="17">
        <f>ROUND(SUM(F42:F43),0)</f>
        <v>47454421</v>
      </c>
      <c r="F9" s="15"/>
    </row>
    <row r="15" spans="2:13" ht="17.25">
      <c r="B15" s="7" t="s">
        <v>273</v>
      </c>
      <c r="C15" s="8"/>
      <c r="D15" s="79"/>
      <c r="E15" s="9"/>
    </row>
    <row r="16" spans="2:13" ht="17.25">
      <c r="B16" s="7"/>
      <c r="C16" s="8"/>
      <c r="D16" s="79"/>
      <c r="E16" s="9"/>
    </row>
    <row r="17" spans="2:13">
      <c r="D17" s="183" t="s">
        <v>208</v>
      </c>
    </row>
    <row r="18" spans="2:13" ht="14.25" thickBot="1"/>
    <row r="19" spans="2:13" ht="14.25" thickBot="1">
      <c r="B19" s="11" t="s">
        <v>73</v>
      </c>
      <c r="C19" s="175" t="s">
        <v>30</v>
      </c>
      <c r="D19" s="12" t="s">
        <v>75</v>
      </c>
      <c r="F19" s="18"/>
      <c r="M19" s="1"/>
    </row>
    <row r="20" spans="2:13" ht="14.25" customHeight="1" thickTop="1">
      <c r="B20" s="625" t="s">
        <v>205</v>
      </c>
      <c r="C20" s="626"/>
      <c r="D20" s="627"/>
      <c r="F20" s="18"/>
      <c r="M20" s="1"/>
    </row>
    <row r="21" spans="2:13" ht="13.5" customHeight="1">
      <c r="B21" s="628"/>
      <c r="C21" s="629"/>
      <c r="D21" s="630"/>
      <c r="F21" s="18"/>
      <c r="M21" s="1"/>
    </row>
    <row r="22" spans="2:13" ht="13.5" customHeight="1">
      <c r="B22" s="628"/>
      <c r="C22" s="629"/>
      <c r="D22" s="630"/>
      <c r="F22" s="18"/>
      <c r="M22" s="1"/>
    </row>
    <row r="23" spans="2:13" ht="13.5" customHeight="1">
      <c r="B23" s="628"/>
      <c r="C23" s="629"/>
      <c r="D23" s="630"/>
      <c r="F23" s="18"/>
      <c r="M23" s="1"/>
    </row>
    <row r="24" spans="2:13" ht="13.5" customHeight="1">
      <c r="B24" s="628"/>
      <c r="C24" s="629"/>
      <c r="D24" s="630"/>
      <c r="F24" s="18"/>
      <c r="M24" s="1"/>
    </row>
    <row r="25" spans="2:13" ht="13.5" customHeight="1">
      <c r="B25" s="628"/>
      <c r="C25" s="629"/>
      <c r="D25" s="630"/>
      <c r="F25" s="18"/>
      <c r="M25" s="1"/>
    </row>
    <row r="26" spans="2:13" ht="13.5" customHeight="1">
      <c r="B26" s="628"/>
      <c r="C26" s="629"/>
      <c r="D26" s="630"/>
      <c r="F26" s="18"/>
      <c r="M26" s="1"/>
    </row>
    <row r="27" spans="2:13" ht="13.5" customHeight="1">
      <c r="B27" s="628"/>
      <c r="C27" s="629"/>
      <c r="D27" s="630"/>
      <c r="F27" s="18"/>
      <c r="M27" s="1"/>
    </row>
    <row r="28" spans="2:13" ht="13.5" customHeight="1">
      <c r="B28" s="628"/>
      <c r="C28" s="629"/>
      <c r="D28" s="630"/>
      <c r="F28" s="18"/>
      <c r="M28" s="1"/>
    </row>
    <row r="29" spans="2:13" ht="13.5" customHeight="1">
      <c r="B29" s="628"/>
      <c r="C29" s="629"/>
      <c r="D29" s="630"/>
      <c r="F29" s="18"/>
      <c r="M29" s="1"/>
    </row>
    <row r="30" spans="2:13" ht="14.25" thickBot="1">
      <c r="B30" s="631"/>
      <c r="C30" s="632"/>
      <c r="D30" s="633"/>
      <c r="F30" s="18"/>
      <c r="M30" s="1"/>
    </row>
    <row r="31" spans="2:13">
      <c r="B31" s="18"/>
      <c r="C31" s="18"/>
      <c r="D31" s="18"/>
      <c r="E31" s="18"/>
    </row>
    <row r="33" spans="2:7">
      <c r="C33" s="19"/>
    </row>
    <row r="34" spans="2:7">
      <c r="B34" s="1" t="s">
        <v>147</v>
      </c>
    </row>
    <row r="35" spans="2:7">
      <c r="B35" s="106" t="s">
        <v>129</v>
      </c>
      <c r="C35" s="106" t="s">
        <v>131</v>
      </c>
      <c r="D35" s="106" t="s">
        <v>135</v>
      </c>
      <c r="E35" s="106" t="s">
        <v>137</v>
      </c>
      <c r="F35" s="106" t="s">
        <v>138</v>
      </c>
    </row>
    <row r="36" spans="2:7">
      <c r="B36" s="107" t="s">
        <v>128</v>
      </c>
      <c r="C36" s="107" t="s">
        <v>130</v>
      </c>
      <c r="D36" s="107" t="s">
        <v>134</v>
      </c>
      <c r="E36" s="107" t="s">
        <v>136</v>
      </c>
      <c r="F36" s="108">
        <v>306456500</v>
      </c>
      <c r="G36" s="18" t="s">
        <v>209</v>
      </c>
    </row>
    <row r="37" spans="2:7">
      <c r="B37" s="107" t="s">
        <v>65</v>
      </c>
      <c r="C37" s="107" t="s">
        <v>130</v>
      </c>
      <c r="D37" s="107" t="s">
        <v>133</v>
      </c>
      <c r="E37" s="107" t="s">
        <v>136</v>
      </c>
      <c r="F37" s="108">
        <v>1789212278</v>
      </c>
      <c r="G37" s="18" t="s">
        <v>209</v>
      </c>
    </row>
    <row r="38" spans="2:7">
      <c r="B38" s="107" t="s">
        <v>67</v>
      </c>
      <c r="C38" s="107" t="s">
        <v>130</v>
      </c>
      <c r="D38" s="107" t="s">
        <v>139</v>
      </c>
      <c r="E38" s="107" t="s">
        <v>148</v>
      </c>
      <c r="F38" s="108">
        <v>18160907217</v>
      </c>
      <c r="G38" s="18" t="s">
        <v>209</v>
      </c>
    </row>
    <row r="39" spans="2:7" ht="21">
      <c r="B39" s="622" t="s">
        <v>64</v>
      </c>
      <c r="C39" s="107" t="s">
        <v>130</v>
      </c>
      <c r="D39" s="182" t="s">
        <v>132</v>
      </c>
      <c r="E39" s="109" t="s">
        <v>141</v>
      </c>
      <c r="F39" s="110">
        <v>797810.52</v>
      </c>
      <c r="G39" s="18" t="s">
        <v>209</v>
      </c>
    </row>
    <row r="40" spans="2:7" ht="21">
      <c r="B40" s="623"/>
      <c r="C40" s="182" t="s">
        <v>140</v>
      </c>
      <c r="D40" s="182" t="s">
        <v>143</v>
      </c>
      <c r="E40" s="109" t="s">
        <v>145</v>
      </c>
      <c r="F40" s="110">
        <v>42330719.409999996</v>
      </c>
      <c r="G40" s="18" t="s">
        <v>209</v>
      </c>
    </row>
    <row r="41" spans="2:7" ht="21">
      <c r="B41" s="174" t="s">
        <v>66</v>
      </c>
      <c r="C41" s="174" t="s">
        <v>140</v>
      </c>
      <c r="D41" s="174" t="s">
        <v>143</v>
      </c>
      <c r="E41" s="109" t="s">
        <v>144</v>
      </c>
      <c r="F41" s="110">
        <v>1107695.58</v>
      </c>
      <c r="G41" s="18" t="s">
        <v>209</v>
      </c>
    </row>
    <row r="42" spans="2:7" ht="21">
      <c r="B42" s="624" t="s">
        <v>68</v>
      </c>
      <c r="C42" s="107" t="s">
        <v>130</v>
      </c>
      <c r="D42" s="174" t="s">
        <v>132</v>
      </c>
      <c r="E42" s="109" t="s">
        <v>142</v>
      </c>
      <c r="F42" s="110">
        <v>47454420.770000003</v>
      </c>
      <c r="G42" s="208" t="s">
        <v>209</v>
      </c>
    </row>
    <row r="43" spans="2:7" ht="21">
      <c r="B43" s="624"/>
      <c r="C43" s="174" t="s">
        <v>140</v>
      </c>
      <c r="D43" s="174" t="s">
        <v>143</v>
      </c>
      <c r="E43" s="109" t="s">
        <v>146</v>
      </c>
      <c r="F43" s="110">
        <v>0</v>
      </c>
      <c r="G43" s="208"/>
    </row>
  </sheetData>
  <mergeCells count="3">
    <mergeCell ref="B39:B40"/>
    <mergeCell ref="B42:B43"/>
    <mergeCell ref="B20:D30"/>
  </mergeCells>
  <phoneticPr fontId="2"/>
  <pageMargins left="0.59055118110236227" right="0.55118110236220474" top="0.98425196850393704" bottom="0.98425196850393704" header="0.51181102362204722" footer="0.51181102362204722"/>
  <pageSetup paperSize="9" scale="106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表紙</vt:lpstr>
      <vt:lpstr>中表紙</vt:lpstr>
      <vt:lpstr>目次</vt:lpstr>
      <vt:lpstr>一般R5決算</vt:lpstr>
      <vt:lpstr>市税決算</vt:lpstr>
      <vt:lpstr>特会R5</vt:lpstr>
      <vt:lpstr>企業R5</vt:lpstr>
      <vt:lpstr>一借 </vt:lpstr>
      <vt:lpstr>市有財産・一借</vt:lpstr>
      <vt:lpstr>一般R6</vt:lpstr>
      <vt:lpstr>特別R6</vt:lpstr>
      <vt:lpstr>企業R6</vt:lpstr>
      <vt:lpstr>地方債</vt:lpstr>
      <vt:lpstr>'一借 '!Print_Area</vt:lpstr>
      <vt:lpstr>一般R5決算!Print_Area</vt:lpstr>
      <vt:lpstr>一般R6!Print_Area</vt:lpstr>
      <vt:lpstr>企業R5!Print_Area</vt:lpstr>
      <vt:lpstr>企業R6!Print_Area</vt:lpstr>
      <vt:lpstr>市税決算!Print_Area</vt:lpstr>
      <vt:lpstr>市有財産・一借!Print_Area</vt:lpstr>
      <vt:lpstr>地方債!Print_Area</vt:lpstr>
      <vt:lpstr>中表紙!Print_Area</vt:lpstr>
      <vt:lpstr>特会R5!Print_Area</vt:lpstr>
      <vt:lpstr>特別R6!Print_Area</vt:lpstr>
      <vt:lpstr>表紙!Print_Area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 </cp:lastModifiedBy>
  <cp:lastPrinted>2024-11-25T12:41:11Z</cp:lastPrinted>
  <dcterms:created xsi:type="dcterms:W3CDTF">1999-05-19T07:13:09Z</dcterms:created>
  <dcterms:modified xsi:type="dcterms:W3CDTF">2024-12-01T23:57:54Z</dcterms:modified>
</cp:coreProperties>
</file>