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50" windowWidth="19320" windowHeight="3345" tabRatio="799" activeTab="0"/>
  </bookViews>
  <sheets>
    <sheet name="中表紙" sheetId="1" r:id="rId1"/>
    <sheet name="歳入決算" sheetId="2" r:id="rId2"/>
    <sheet name="歳出決算" sheetId="3" r:id="rId3"/>
    <sheet name="市税内訳" sheetId="4" r:id="rId4"/>
    <sheet name="特会決算" sheetId="5" r:id="rId5"/>
    <sheet name="企業決算" sheetId="6" r:id="rId6"/>
    <sheet name="一般R２歳入" sheetId="7" r:id="rId7"/>
    <sheet name="一般R２歳出" sheetId="8" r:id="rId8"/>
    <sheet name="特会R２" sheetId="9" r:id="rId9"/>
    <sheet name="企業R２" sheetId="10" r:id="rId10"/>
    <sheet name="市有財産" sheetId="11" r:id="rId11"/>
    <sheet name="一借" sheetId="12" r:id="rId12"/>
    <sheet name="地方債" sheetId="13" r:id="rId13"/>
  </sheets>
  <definedNames>
    <definedName name="_xlfn.IFERROR" hidden="1">#NAME?</definedName>
    <definedName name="_xlnm.Print_Area" localSheetId="11">'一借'!$A$1:$G$30</definedName>
    <definedName name="_xlnm.Print_Area" localSheetId="6">'一般R２歳入'!$A$1:$H$39</definedName>
    <definedName name="_xlnm.Print_Area" localSheetId="9">'企業R２'!$A$1:$J$35</definedName>
    <definedName name="_xlnm.Print_Area" localSheetId="5">'企業決算'!$A$1:$L$30</definedName>
    <definedName name="_xlnm.Print_Area" localSheetId="2">'歳出決算'!$A$1:$M$32</definedName>
    <definedName name="_xlnm.Print_Area" localSheetId="1">'歳入決算'!$A$1:$N$40</definedName>
    <definedName name="_xlnm.Print_Area" localSheetId="3">'市税内訳'!$A$1:$P$21</definedName>
    <definedName name="_xlnm.Print_Area" localSheetId="10">'市有財産'!$A$1:$E$11</definedName>
    <definedName name="_xlnm.Print_Area" localSheetId="0">'中表紙'!$A$1:$K$20</definedName>
    <definedName name="_xlnm.Print_Area" localSheetId="8">'特会R２'!$A$1:$H$21</definedName>
    <definedName name="_xlnm.Print_Area" localSheetId="4">'特会決算'!$A$1:$M$38</definedName>
  </definedNames>
  <calcPr fullCalcOnLoad="1"/>
</workbook>
</file>

<file path=xl/comments13.xml><?xml version="1.0" encoding="utf-8"?>
<comments xmlns="http://schemas.openxmlformats.org/spreadsheetml/2006/main">
  <authors>
    <author> </author>
    <author>糸井 亮太</author>
  </authors>
  <commentList>
    <comment ref="D7" authorId="0">
      <text>
        <r>
          <rPr>
            <b/>
            <sz val="9"/>
            <rFont val="ＭＳ Ｐゴシック"/>
            <family val="3"/>
          </rPr>
          <t>調整+0.1</t>
        </r>
      </text>
    </comment>
    <comment ref="F26" authorId="1">
      <text>
        <r>
          <rPr>
            <b/>
            <sz val="9"/>
            <rFont val="MS P ゴシック"/>
            <family val="3"/>
          </rPr>
          <t>調整-1</t>
        </r>
      </text>
    </comment>
  </commentList>
</comments>
</file>

<file path=xl/comments3.xml><?xml version="1.0" encoding="utf-8"?>
<comments xmlns="http://schemas.openxmlformats.org/spreadsheetml/2006/main">
  <authors>
    <author>FJ-USER</author>
    <author> </author>
    <author>糸井 亮太</author>
  </authors>
  <commentList>
    <comment ref="M24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広報くしろ１１月号で同様の数値を掲載している場合は突合する（今はしてない）</t>
        </r>
      </text>
    </comment>
    <comment ref="E13" authorId="1">
      <text>
        <r>
          <rPr>
            <b/>
            <sz val="9"/>
            <rFont val="ＭＳ Ｐゴシック"/>
            <family val="3"/>
          </rPr>
          <t>調整+0.1</t>
        </r>
      </text>
    </comment>
    <comment ref="J18" authorId="1">
      <text>
        <r>
          <rPr>
            <b/>
            <sz val="9"/>
            <rFont val="ＭＳ Ｐゴシック"/>
            <family val="3"/>
          </rPr>
          <t>調整（決算説明書と突合）</t>
        </r>
      </text>
    </comment>
    <comment ref="M20" authorId="2">
      <text>
        <r>
          <rPr>
            <b/>
            <sz val="9"/>
            <rFont val="MS P ゴシック"/>
            <family val="3"/>
          </rPr>
          <t>調整+1</t>
        </r>
      </text>
    </comment>
    <comment ref="M8" authorId="2">
      <text>
        <r>
          <rPr>
            <b/>
            <sz val="9"/>
            <rFont val="MS P ゴシック"/>
            <family val="3"/>
          </rPr>
          <t>調整+1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I16" authorId="0">
      <text>
        <r>
          <rPr>
            <b/>
            <sz val="9"/>
            <rFont val="ＭＳ Ｐゴシック"/>
            <family val="3"/>
          </rPr>
          <t>広報くしろ１１月号で同様の数値を掲載している場合は突合する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E15" authorId="0">
      <text>
        <r>
          <rPr>
            <b/>
            <sz val="9"/>
            <rFont val="ＭＳ Ｐゴシック"/>
            <family val="3"/>
          </rPr>
          <t>調整+0.1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F32" authorId="0">
      <text>
        <r>
          <rPr>
            <b/>
            <sz val="9"/>
            <rFont val="ＭＳ Ｐゴシック"/>
            <family val="3"/>
          </rPr>
          <t>積上げ</t>
        </r>
      </text>
    </comment>
  </commentList>
</comments>
</file>

<file path=xl/sharedStrings.xml><?xml version="1.0" encoding="utf-8"?>
<sst xmlns="http://schemas.openxmlformats.org/spreadsheetml/2006/main" count="602" uniqueCount="297">
  <si>
    <t>款</t>
  </si>
  <si>
    <t>（１）歳入</t>
  </si>
  <si>
    <t>＊</t>
  </si>
  <si>
    <t>市税</t>
  </si>
  <si>
    <t>利子割交付金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</si>
  <si>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</si>
  <si>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</si>
  <si>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</si>
  <si>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</si>
  <si>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</si>
  <si>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</si>
  <si>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</si>
  <si>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</si>
  <si>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</si>
  <si>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</si>
  <si>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</si>
  <si>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</si>
  <si>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</si>
  <si>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</si>
  <si>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執行率</t>
  </si>
  <si>
    <t>（単位：千円、％）</t>
  </si>
  <si>
    <t>会計区分</t>
  </si>
  <si>
    <t>収益的</t>
  </si>
  <si>
    <t>資本的</t>
  </si>
  <si>
    <t>計</t>
  </si>
  <si>
    <t>構成比</t>
  </si>
  <si>
    <t>地方公務員共済組合連合会</t>
  </si>
  <si>
    <t>北海道市町村備荒資金組合</t>
  </si>
  <si>
    <t>決算額</t>
  </si>
  <si>
    <t>合計</t>
  </si>
  <si>
    <t>釧路市の財政</t>
  </si>
  <si>
    <t>人口</t>
  </si>
  <si>
    <t>世帯数</t>
  </si>
  <si>
    <t>執行率</t>
  </si>
  <si>
    <t>決算額</t>
  </si>
  <si>
    <t>（単位：円、％）</t>
  </si>
  <si>
    <t>歳入</t>
  </si>
  <si>
    <t>借入先</t>
  </si>
  <si>
    <t>合計</t>
  </si>
  <si>
    <t>会計区分</t>
  </si>
  <si>
    <t>予算額</t>
  </si>
  <si>
    <t>執行済額</t>
  </si>
  <si>
    <t>予算額</t>
  </si>
  <si>
    <t>増減額</t>
  </si>
  <si>
    <t>構成比</t>
  </si>
  <si>
    <t>構成比</t>
  </si>
  <si>
    <t>増減額</t>
  </si>
  <si>
    <t>予算額</t>
  </si>
  <si>
    <t>歳出</t>
  </si>
  <si>
    <t>民生債</t>
  </si>
  <si>
    <t>北海道信用漁業協同組合</t>
  </si>
  <si>
    <t>当初予算額</t>
  </si>
  <si>
    <t>補正予算額</t>
  </si>
  <si>
    <t>現計予算額</t>
  </si>
  <si>
    <t>款</t>
  </si>
  <si>
    <t>（１）歳入</t>
  </si>
  <si>
    <t>＊</t>
  </si>
  <si>
    <t>市税</t>
  </si>
  <si>
    <t>地方譲与税</t>
  </si>
  <si>
    <t>利子割交付金</t>
  </si>
  <si>
    <t>地方消費税交付金</t>
  </si>
  <si>
    <t>自動車取得税交付金</t>
  </si>
  <si>
    <t>地方交付税</t>
  </si>
  <si>
    <t>交通安全対策特別交付金</t>
  </si>
  <si>
    <t>使用料及び手数料</t>
  </si>
  <si>
    <t>国庫支出金</t>
  </si>
  <si>
    <t>道支出金</t>
  </si>
  <si>
    <t>財産収入</t>
  </si>
  <si>
    <t>寄附金</t>
  </si>
  <si>
    <t>繰入金</t>
  </si>
  <si>
    <t>繰越金</t>
  </si>
  <si>
    <t>諸収入</t>
  </si>
  <si>
    <t>市債</t>
  </si>
  <si>
    <t>内</t>
  </si>
  <si>
    <t>自主財源</t>
  </si>
  <si>
    <t>訳</t>
  </si>
  <si>
    <t>依存財源</t>
  </si>
  <si>
    <t>（単位：千円、％）</t>
  </si>
  <si>
    <t>（単位：円、％）</t>
  </si>
  <si>
    <t>会計区分</t>
  </si>
  <si>
    <t>区分</t>
  </si>
  <si>
    <t>地方特例交付金</t>
  </si>
  <si>
    <t>介護保険</t>
  </si>
  <si>
    <t>（２）歳出</t>
  </si>
  <si>
    <t>（２）歳出</t>
  </si>
  <si>
    <t>（３）市税の内訳及び負担状況</t>
  </si>
  <si>
    <t>（２）歳出</t>
  </si>
  <si>
    <t>一時借入金の状況</t>
  </si>
  <si>
    <t>主な市有財産の現在高</t>
  </si>
  <si>
    <t>市民税</t>
  </si>
  <si>
    <t>固定資産税</t>
  </si>
  <si>
    <t>軽自動車税</t>
  </si>
  <si>
    <t>市たばこ税</t>
  </si>
  <si>
    <t>鉱産税</t>
  </si>
  <si>
    <t>入湯税</t>
  </si>
  <si>
    <t>都市計画税</t>
  </si>
  <si>
    <t>計</t>
  </si>
  <si>
    <t>公債費</t>
  </si>
  <si>
    <t>国民健康保険</t>
  </si>
  <si>
    <t>駐車場事業</t>
  </si>
  <si>
    <t>動物園事業</t>
  </si>
  <si>
    <t>歳入歳出</t>
  </si>
  <si>
    <t>差引額</t>
  </si>
  <si>
    <t>収益的</t>
  </si>
  <si>
    <t>資本的</t>
  </si>
  <si>
    <t>事　　　業</t>
  </si>
  <si>
    <t>水道事業</t>
  </si>
  <si>
    <t>下 水 道</t>
  </si>
  <si>
    <t>卸売市場</t>
  </si>
  <si>
    <t>港湾整備</t>
  </si>
  <si>
    <t>地方特例交付金</t>
  </si>
  <si>
    <t>＊は自主財源、他は依存財源　</t>
  </si>
  <si>
    <t>執行済額</t>
  </si>
  <si>
    <t>予備費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</si>
  <si>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</si>
  <si>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</si>
  <si>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</si>
  <si>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</si>
  <si>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</si>
  <si>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</si>
  <si>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</si>
  <si>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</si>
  <si>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港湾費</t>
  </si>
  <si>
    <t>消防費</t>
  </si>
  <si>
    <t>教育費</t>
  </si>
  <si>
    <t>職員費</t>
  </si>
  <si>
    <t>諸支出金</t>
  </si>
  <si>
    <t>区分</t>
  </si>
  <si>
    <t>一般会計</t>
  </si>
  <si>
    <t>有　価　証　券</t>
  </si>
  <si>
    <t>土　　　地</t>
  </si>
  <si>
    <t>債　　　権</t>
  </si>
  <si>
    <t>建　　　物</t>
  </si>
  <si>
    <t>基　　　金</t>
  </si>
  <si>
    <t>山　　　林</t>
  </si>
  <si>
    <t>（単位：千円、㎡）</t>
  </si>
  <si>
    <t>補正予算額等</t>
  </si>
  <si>
    <t>寄附金</t>
  </si>
  <si>
    <t>一般会計債 小計</t>
  </si>
  <si>
    <t>特別会計債 小計</t>
  </si>
  <si>
    <t>企業会計債 小計</t>
  </si>
  <si>
    <t>災害復旧費</t>
  </si>
  <si>
    <t>人口1人当り</t>
  </si>
  <si>
    <t>-</t>
  </si>
  <si>
    <t>配当割交付金</t>
  </si>
  <si>
    <t>株式等譲渡所得割交付金</t>
  </si>
  <si>
    <t>ゴルフ場利用税交付金</t>
  </si>
  <si>
    <t>分担金及び負担金</t>
  </si>
  <si>
    <t>国民健康保険音別診療所事業</t>
  </si>
  <si>
    <t>保険事業勘定</t>
  </si>
  <si>
    <t>介護サービス事業勘定</t>
  </si>
  <si>
    <t>工業用</t>
  </si>
  <si>
    <t>公設地方</t>
  </si>
  <si>
    <t>配当割交付金</t>
  </si>
  <si>
    <t>株式等譲渡所得割交付金</t>
  </si>
  <si>
    <t>病院事業</t>
  </si>
  <si>
    <t>病院事業会計</t>
  </si>
  <si>
    <t>釧路信用金庫</t>
  </si>
  <si>
    <t>北陸銀行</t>
  </si>
  <si>
    <t>北洋銀行</t>
  </si>
  <si>
    <t>釧路信用組合</t>
  </si>
  <si>
    <t>下水道事業会計</t>
  </si>
  <si>
    <t>水道事業会計</t>
  </si>
  <si>
    <t>公設地方卸売市場事業会計</t>
  </si>
  <si>
    <t>後期高齢者医療</t>
  </si>
  <si>
    <t>分担金及び負担金</t>
  </si>
  <si>
    <t>予算残額</t>
  </si>
  <si>
    <t>港湾整備事業会計</t>
  </si>
  <si>
    <t>市設魚揚場事業会計</t>
  </si>
  <si>
    <t>財務省</t>
  </si>
  <si>
    <t>旧郵便貯金資金</t>
  </si>
  <si>
    <t>北陸銀行</t>
  </si>
  <si>
    <t>北海道銀行</t>
  </si>
  <si>
    <t>北洋銀行</t>
  </si>
  <si>
    <t>釧路信用金庫</t>
  </si>
  <si>
    <t>大地みらい信用金庫</t>
  </si>
  <si>
    <t>北見信用金庫</t>
  </si>
  <si>
    <t>網走信用金庫</t>
  </si>
  <si>
    <t>釧路信用組合</t>
  </si>
  <si>
    <t>北海道都市職員共済組合</t>
  </si>
  <si>
    <t>全国市有物件災害共済会</t>
  </si>
  <si>
    <t>北海道市町村振興協会</t>
  </si>
  <si>
    <t>北海道</t>
  </si>
  <si>
    <t>臨時財政対策債</t>
  </si>
  <si>
    <t>国民健康保険音別診療所事業債</t>
  </si>
  <si>
    <t>病院事業債</t>
  </si>
  <si>
    <t>工業用水道事業債</t>
  </si>
  <si>
    <t>下水道事業債</t>
  </si>
  <si>
    <t>地方債現在高（全会計総額）</t>
  </si>
  <si>
    <t>金額</t>
  </si>
  <si>
    <t>下水道</t>
  </si>
  <si>
    <t>事業</t>
  </si>
  <si>
    <t>農業用簡易水道事業</t>
  </si>
  <si>
    <t>北見信用金庫</t>
  </si>
  <si>
    <t>地方公共団体金融機構</t>
  </si>
  <si>
    <t>（単位：円、％）</t>
  </si>
  <si>
    <t>増減額</t>
  </si>
  <si>
    <t>伸率</t>
  </si>
  <si>
    <t>対前年度</t>
  </si>
  <si>
    <t>合計</t>
  </si>
  <si>
    <t>（単位：円、％）</t>
  </si>
  <si>
    <t>合計　</t>
  </si>
  <si>
    <t>（単位：千円、％）</t>
  </si>
  <si>
    <t>＊は自主財源、他は依存財源　</t>
  </si>
  <si>
    <t>（単位：千円、％）</t>
  </si>
  <si>
    <t>執行済額</t>
  </si>
  <si>
    <t>金額</t>
  </si>
  <si>
    <t>合計</t>
  </si>
  <si>
    <t>共済組合</t>
  </si>
  <si>
    <t>公債費</t>
  </si>
  <si>
    <t>諸支出金</t>
  </si>
  <si>
    <t>旧簡易生命保険資金</t>
  </si>
  <si>
    <t>地方公共団体金融機構</t>
  </si>
  <si>
    <t>北海道信用農業協同組合連合会</t>
  </si>
  <si>
    <t>国の予算等貸付金債</t>
  </si>
  <si>
    <t>総務債</t>
  </si>
  <si>
    <t>衛生債</t>
  </si>
  <si>
    <t>労働債</t>
  </si>
  <si>
    <t>農林水産業債</t>
  </si>
  <si>
    <t>商工債</t>
  </si>
  <si>
    <t>土木債</t>
  </si>
  <si>
    <t>住宅債</t>
  </si>
  <si>
    <t>港湾債</t>
  </si>
  <si>
    <t>消防債</t>
  </si>
  <si>
    <t>教育債</t>
  </si>
  <si>
    <t>災害復旧債</t>
  </si>
  <si>
    <t>その他</t>
  </si>
  <si>
    <t>道貸付金</t>
  </si>
  <si>
    <t>過疎対策事業債（ソフト分）</t>
  </si>
  <si>
    <t>第三セクター等改革推進債</t>
  </si>
  <si>
    <t>釧路市</t>
  </si>
  <si>
    <t>国民健康保険阿寒診療所事業</t>
  </si>
  <si>
    <t>国民健康保険阿寒診療所事業債</t>
  </si>
  <si>
    <t>農業用簡易水道事業債</t>
  </si>
  <si>
    <t>介護保険（介護サービス事業勘定）債</t>
  </si>
  <si>
    <t>その他の金融機関</t>
  </si>
  <si>
    <t>介護保険</t>
  </si>
  <si>
    <t>政府資金</t>
  </si>
  <si>
    <t>減税補塡債</t>
  </si>
  <si>
    <t>減収補塡債</t>
  </si>
  <si>
    <t>その他</t>
  </si>
  <si>
    <t>過疎対策事業債（ハード分）</t>
  </si>
  <si>
    <t>市中銀行</t>
  </si>
  <si>
    <t>北海道市町村職員共済組合</t>
  </si>
  <si>
    <t>水道事業債</t>
  </si>
  <si>
    <t>※予備費の充用は補正予算額等に含む</t>
  </si>
  <si>
    <t>環境性能割交付金</t>
  </si>
  <si>
    <t>税目</t>
  </si>
  <si>
    <t>会計区分</t>
  </si>
  <si>
    <t>歳入</t>
  </si>
  <si>
    <t>歳出</t>
  </si>
  <si>
    <t>収入</t>
  </si>
  <si>
    <t>支出</t>
  </si>
  <si>
    <t>予算額に含む
繰　　越　　額</t>
  </si>
  <si>
    <t>各款に充用した
予　 　備 　　費</t>
  </si>
  <si>
    <t>金額</t>
  </si>
  <si>
    <t>種別</t>
  </si>
  <si>
    <t>数量</t>
  </si>
  <si>
    <t>借入先</t>
  </si>
  <si>
    <t>事業別</t>
  </si>
  <si>
    <t>魚揚場事業</t>
  </si>
  <si>
    <t>　算出している</t>
  </si>
  <si>
    <t>公設地方卸売市場事業債</t>
  </si>
  <si>
    <t>港湾整備事業債</t>
  </si>
  <si>
    <t>令和２年９月３０日現在</t>
  </si>
  <si>
    <t>令和２年度　第２期財政事情説明書</t>
  </si>
  <si>
    <t>１６６，０８９人</t>
  </si>
  <si>
    <t>　９４，２６２世帯</t>
  </si>
  <si>
    <t>令和元年度　一般会計決算書</t>
  </si>
  <si>
    <t>※繰越額（平成30年度⇒令和元年度）は当初予算額に含む</t>
  </si>
  <si>
    <t>※人口1人当り決算額は、当該年度末時点の住民基本台帳の人口（166,573人）を用いて算出している</t>
  </si>
  <si>
    <t>環境性能割交付金</t>
  </si>
  <si>
    <t>令和元年度
決算額</t>
  </si>
  <si>
    <t>平成30年度
決算額</t>
  </si>
  <si>
    <t>令和
元年度</t>
  </si>
  <si>
    <t>平成
30年度</t>
  </si>
  <si>
    <t>令和
元年度</t>
  </si>
  <si>
    <t>※1人当り負担額及び1世帯当り負担額は、当該年度末時点の住民基本台帳の人口（R元年度166,573人、H30年度168,730人）、世帯数（R元年度93,947世帯、H30年度94,068世帯）を用いて</t>
  </si>
  <si>
    <t>(令和２年３月３１日現在）</t>
  </si>
  <si>
    <t>(令和２年９月３０日現在）</t>
  </si>
  <si>
    <t>令和２年度　一般会計執行状況　</t>
  </si>
  <si>
    <t>※繰越額（令和元年度⇒令和２年度）は予算額に含む</t>
  </si>
  <si>
    <t>地方消費税交付金</t>
  </si>
  <si>
    <t>法人事業税交付金</t>
  </si>
  <si>
    <t>※繰越額（令和元年度⇒令和２年度）及び予備費の充用は予算額に含む</t>
  </si>
  <si>
    <t>令和元年度　特別会計決算額</t>
  </si>
  <si>
    <t>魚揚場事業</t>
  </si>
  <si>
    <t>令和２年度　特別会計予算執行状況　</t>
  </si>
  <si>
    <t>令和元年度　企業会計決算額</t>
  </si>
  <si>
    <t>令和２年度　企業会計予算執行状況</t>
  </si>
  <si>
    <t>(令和２年９月末分償還後）</t>
  </si>
  <si>
    <t>収益的</t>
  </si>
  <si>
    <t>動物園事業債</t>
  </si>
  <si>
    <t>魚揚場事業債</t>
  </si>
  <si>
    <t>農業簡易</t>
  </si>
  <si>
    <t>-</t>
  </si>
  <si>
    <t/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</si>
</sst>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.0_ "/>
    <numFmt numFmtId="180" formatCode="0.00_ "/>
    <numFmt numFmtId="181" formatCode="0.000_ "/>
    <numFmt numFmtId="182" formatCode="#,##0.0"/>
    <numFmt numFmtId="183" formatCode="#,##0.0000"/>
    <numFmt numFmtId="184" formatCode="#,##0.000_ "/>
    <numFmt numFmtId="185" formatCode="#,##0.0;&quot;▲ &quot;#,##0.0"/>
    <numFmt numFmtId="186" formatCode="#,##0;&quot;▲ &quot;#,##0"/>
    <numFmt numFmtId="187" formatCode="0.000_);[Red]\(0.000\)"/>
    <numFmt numFmtId="188" formatCode="#,##0.00_ "/>
    <numFmt numFmtId="189" formatCode="#,##0_);[Red]\(#,##0\)"/>
    <numFmt numFmtId="190" formatCode="#,##0.000;&quot;▲ &quot;#,##0.000"/>
    <numFmt numFmtId="191" formatCode="0.000;&quot;▲ &quot;0.000"/>
    <numFmt numFmtId="192" formatCode="#,##0.0;&quot;△ &quot;#,##0.0"/>
    <numFmt numFmtId="193" formatCode="0.0000;&quot;▲ &quot;0.0000"/>
    <numFmt numFmtId="194" formatCode="#,##0;&quot;△ &quot;#,##0"/>
    <numFmt numFmtId="195" formatCode="0.0000_ "/>
    <numFmt numFmtId="196" formatCode="0.00000%"/>
    <numFmt numFmtId="197" formatCode="0.00_);[Red]\(0.00\)"/>
    <numFmt numFmtId="198" formatCode="#,##0.0_);[Red]\(#,##0.0\);\ @\ "/>
    <numFmt numFmtId="199" formatCode="#,##0_);[Red]\(#,##0\);\ @\ "/>
    <numFmt numFmtId="200" formatCode="##&quot;億&quot;#&quot;,&quot;##0&quot;万円&quot;"/>
    <numFmt numFmtId="201" formatCode="#&quot;,&quot;##0&quot;万円&quot;;&quot;△&quot;\ #&quot;,&quot;##0&quot;万円&quot;"/>
    <numFmt numFmtId="202" formatCode="##&quot;億&quot;#&quot;,&quot;##0&quot;万円&quot;;&quot;△ &quot;##&quot;億&quot;#&quot;,&quot;##0&quot;万円&quot;"/>
    <numFmt numFmtId="203" formatCode="#&quot;,&quot;##0&quot;万円&quot;"/>
    <numFmt numFmtId="204" formatCode="##0&quot;万円&quot;;&quot;△ &quot;##0&quot;万円&quot;"/>
    <numFmt numFmtId="205" formatCode="0&quot;万円&quot;"/>
    <numFmt numFmtId="206" formatCode="#&quot;,&quot;##0&quot;万円&quot;;&quot;△ &quot;#&quot;,&quot;##0&quot;万円&quot;"/>
    <numFmt numFmtId="207" formatCode="#,##0_);\△\ #,##0\ ;\ @\ "/>
    <numFmt numFmtId="208" formatCode="0.0\ ;\ @\ "/>
    <numFmt numFmtId="209" formatCode="#,##0\ ;&quot;△ &quot;#,##0\ "/>
    <numFmt numFmtId="210" formatCode="#,##0.0\ ;&quot;▲ &quot;#,##0.0\ "/>
    <numFmt numFmtId="211" formatCode="#,##0.0\ ;&quot;△ &quot;#,##0.0\ "/>
    <numFmt numFmtId="212" formatCode="_ * #,##0.0_ ;_ * \-#,##0.0_ ;_ * &quot;-&quot;?_ ;_ @_ "/>
    <numFmt numFmtId="213" formatCode="_ * #,##0.0_ ;_ * \-#,##0.0_ ;_ * &quot;-&quot;_ ;_ @_ "/>
    <numFmt numFmtId="214" formatCode="#,##0\ ;\△\ #,##0\ ;\ @\ "/>
    <numFmt numFmtId="215" formatCode="#,##0.0\ ;\△\ #,##0.0\ ;\ @\ "/>
    <numFmt numFmtId="216" formatCode="#,##0.0000_ "/>
    <numFmt numFmtId="217" formatCode="#,##0\ ;&quot;△ &quot;#,##0\ \ "/>
    <numFmt numFmtId="218" formatCode="#,##0\ ;&quot;△&quot;#,##0\ \ "/>
    <numFmt numFmtId="219" formatCode="[$]ggge&quot;年&quot;m&quot;月&quot;d&quot;日&quot;;@"/>
    <numFmt numFmtId="220" formatCode="[$-411]gge&quot;年&quot;m&quot;月&quot;d&quot;日&quot;;@"/>
    <numFmt numFmtId="221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1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color indexed="10"/>
      <name val="ＭＳ Ｐ明朝"/>
      <family val="1"/>
    </font>
    <font>
      <b/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trike/>
      <sz val="10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86" fontId="8" fillId="0" borderId="0" xfId="68" applyNumberFormat="1" applyFont="1" applyFill="1" applyAlignment="1">
      <alignment vertical="center"/>
      <protection/>
    </xf>
    <xf numFmtId="186" fontId="8" fillId="0" borderId="0" xfId="68" applyNumberFormat="1" applyFont="1" applyFill="1" applyBorder="1" applyAlignment="1">
      <alignment vertical="center"/>
      <protection/>
    </xf>
    <xf numFmtId="0" fontId="17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177" fontId="8" fillId="0" borderId="0" xfId="0" applyNumberFormat="1" applyFont="1" applyFill="1" applyAlignment="1">
      <alignment vertical="center"/>
    </xf>
    <xf numFmtId="0" fontId="8" fillId="0" borderId="27" xfId="0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0" fontId="8" fillId="0" borderId="0" xfId="68" applyFont="1" applyFill="1" applyAlignment="1">
      <alignment vertical="center"/>
      <protection/>
    </xf>
    <xf numFmtId="0" fontId="8" fillId="0" borderId="14" xfId="68" applyFont="1" applyFill="1" applyBorder="1" applyAlignment="1">
      <alignment horizontal="distributed" vertical="center"/>
      <protection/>
    </xf>
    <xf numFmtId="0" fontId="8" fillId="0" borderId="15" xfId="68" applyNumberFormat="1" applyFont="1" applyFill="1" applyBorder="1" applyAlignment="1">
      <alignment horizontal="distributed" vertical="center"/>
      <protection/>
    </xf>
    <xf numFmtId="0" fontId="6" fillId="0" borderId="0" xfId="68" applyFont="1" applyFill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0" fontId="17" fillId="0" borderId="0" xfId="68" applyNumberFormat="1" applyFont="1" applyFill="1" applyAlignment="1">
      <alignment vertical="center"/>
      <protection/>
    </xf>
    <xf numFmtId="0" fontId="8" fillId="0" borderId="0" xfId="68" applyFont="1" applyFill="1" applyAlignment="1">
      <alignment horizontal="distributed" vertical="center"/>
      <protection/>
    </xf>
    <xf numFmtId="0" fontId="8" fillId="0" borderId="0" xfId="68" applyFont="1" applyFill="1" applyBorder="1" applyAlignment="1">
      <alignment vertical="center"/>
      <protection/>
    </xf>
    <xf numFmtId="178" fontId="8" fillId="0" borderId="0" xfId="68" applyNumberFormat="1" applyFont="1" applyFill="1" applyAlignment="1">
      <alignment vertical="center"/>
      <protection/>
    </xf>
    <xf numFmtId="176" fontId="20" fillId="0" borderId="0" xfId="0" applyNumberFormat="1" applyFont="1" applyFill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Alignment="1">
      <alignment vertical="center"/>
    </xf>
    <xf numFmtId="0" fontId="8" fillId="0" borderId="30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distributed" vertical="center"/>
    </xf>
    <xf numFmtId="177" fontId="8" fillId="0" borderId="38" xfId="0" applyNumberFormat="1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17" xfId="0" applyNumberFormat="1" applyFont="1" applyFill="1" applyBorder="1" applyAlignment="1">
      <alignment horizontal="right" vertical="center"/>
    </xf>
    <xf numFmtId="0" fontId="8" fillId="0" borderId="0" xfId="68" applyFont="1" applyFill="1" applyAlignment="1">
      <alignment horizontal="distributed" vertical="center"/>
      <protection/>
    </xf>
    <xf numFmtId="0" fontId="8" fillId="0" borderId="12" xfId="68" applyNumberFormat="1" applyFont="1" applyFill="1" applyBorder="1" applyAlignment="1">
      <alignment horizontal="distributed" vertical="center"/>
      <protection/>
    </xf>
    <xf numFmtId="0" fontId="8" fillId="0" borderId="14" xfId="68" applyNumberFormat="1" applyFont="1" applyFill="1" applyBorder="1" applyAlignment="1">
      <alignment horizontal="distributed" vertical="center"/>
      <protection/>
    </xf>
    <xf numFmtId="0" fontId="8" fillId="0" borderId="12" xfId="68" applyFont="1" applyFill="1" applyBorder="1" applyAlignment="1">
      <alignment horizontal="distributed"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center" vertical="center"/>
    </xf>
    <xf numFmtId="176" fontId="8" fillId="0" borderId="23" xfId="0" applyNumberFormat="1" applyFont="1" applyFill="1" applyBorder="1" applyAlignment="1">
      <alignment horizontal="center" vertical="center"/>
    </xf>
    <xf numFmtId="176" fontId="8" fillId="0" borderId="26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vertical="center"/>
    </xf>
    <xf numFmtId="176" fontId="8" fillId="0" borderId="41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176" fontId="8" fillId="0" borderId="42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distributed" vertical="center"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0" fontId="8" fillId="0" borderId="12" xfId="68" applyNumberFormat="1" applyFont="1" applyBorder="1" applyAlignment="1">
      <alignment horizontal="distributed" vertical="center"/>
      <protection/>
    </xf>
    <xf numFmtId="0" fontId="8" fillId="0" borderId="14" xfId="68" applyNumberFormat="1" applyFont="1" applyBorder="1" applyAlignment="1">
      <alignment horizontal="distributed" vertical="center"/>
      <protection/>
    </xf>
    <xf numFmtId="0" fontId="8" fillId="0" borderId="27" xfId="68" applyNumberFormat="1" applyFont="1" applyBorder="1" applyAlignment="1">
      <alignment horizontal="distributed" vertical="center"/>
      <protection/>
    </xf>
    <xf numFmtId="0" fontId="8" fillId="0" borderId="43" xfId="68" applyNumberFormat="1" applyFont="1" applyBorder="1" applyAlignment="1">
      <alignment horizontal="distributed" vertical="center"/>
      <protection/>
    </xf>
    <xf numFmtId="0" fontId="8" fillId="0" borderId="44" xfId="68" applyNumberFormat="1" applyFont="1" applyBorder="1" applyAlignment="1">
      <alignment horizontal="distributed" vertical="center"/>
      <protection/>
    </xf>
    <xf numFmtId="0" fontId="8" fillId="0" borderId="17" xfId="0" applyFont="1" applyFill="1" applyBorder="1" applyAlignment="1">
      <alignment horizontal="center" vertical="center"/>
    </xf>
    <xf numFmtId="177" fontId="8" fillId="0" borderId="45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distributed" vertical="center"/>
    </xf>
    <xf numFmtId="179" fontId="8" fillId="0" borderId="18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0" fontId="11" fillId="0" borderId="4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6" fontId="8" fillId="0" borderId="4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9" fontId="8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6" fontId="8" fillId="0" borderId="49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distributed" vertical="center"/>
    </xf>
    <xf numFmtId="179" fontId="8" fillId="0" borderId="16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horizontal="distributed" vertical="center"/>
    </xf>
    <xf numFmtId="177" fontId="4" fillId="0" borderId="51" xfId="0" applyNumberFormat="1" applyFont="1" applyFill="1" applyBorder="1" applyAlignment="1">
      <alignment horizontal="distributed" vertical="center"/>
    </xf>
    <xf numFmtId="176" fontId="8" fillId="0" borderId="47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vertical="center"/>
    </xf>
    <xf numFmtId="177" fontId="4" fillId="0" borderId="51" xfId="0" applyNumberFormat="1" applyFont="1" applyFill="1" applyBorder="1" applyAlignment="1">
      <alignment vertical="center"/>
    </xf>
    <xf numFmtId="177" fontId="4" fillId="0" borderId="51" xfId="0" applyNumberFormat="1" applyFont="1" applyFill="1" applyBorder="1" applyAlignment="1">
      <alignment horizontal="right" vertical="center"/>
    </xf>
    <xf numFmtId="176" fontId="8" fillId="0" borderId="45" xfId="0" applyNumberFormat="1" applyFont="1" applyFill="1" applyBorder="1" applyAlignment="1">
      <alignment horizontal="right" vertical="center"/>
    </xf>
    <xf numFmtId="179" fontId="8" fillId="0" borderId="45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47" xfId="0" applyNumberFormat="1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horizontal="distributed" vertical="center"/>
    </xf>
    <xf numFmtId="0" fontId="8" fillId="0" borderId="60" xfId="0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9" fontId="8" fillId="0" borderId="21" xfId="0" applyNumberFormat="1" applyFont="1" applyFill="1" applyBorder="1" applyAlignment="1">
      <alignment vertical="center"/>
    </xf>
    <xf numFmtId="179" fontId="8" fillId="0" borderId="49" xfId="0" applyNumberFormat="1" applyFont="1" applyFill="1" applyBorder="1" applyAlignment="1">
      <alignment vertical="center"/>
    </xf>
    <xf numFmtId="177" fontId="8" fillId="0" borderId="61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/>
    </xf>
    <xf numFmtId="177" fontId="8" fillId="0" borderId="47" xfId="0" applyNumberFormat="1" applyFont="1" applyFill="1" applyBorder="1" applyAlignment="1">
      <alignment vertical="center"/>
    </xf>
    <xf numFmtId="196" fontId="4" fillId="0" borderId="0" xfId="42" applyNumberFormat="1" applyFont="1" applyFill="1" applyAlignment="1">
      <alignment vertical="center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distributed" vertical="center"/>
      <protection locked="0"/>
    </xf>
    <xf numFmtId="176" fontId="8" fillId="0" borderId="62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distributed" vertical="center"/>
      <protection locked="0"/>
    </xf>
    <xf numFmtId="0" fontId="8" fillId="0" borderId="60" xfId="68" applyNumberFormat="1" applyFont="1" applyFill="1" applyBorder="1" applyAlignment="1">
      <alignment horizontal="distributed" vertical="center"/>
      <protection/>
    </xf>
    <xf numFmtId="0" fontId="8" fillId="0" borderId="0" xfId="68" applyNumberFormat="1" applyFont="1" applyBorder="1" applyAlignment="1">
      <alignment horizontal="distributed" vertical="center"/>
      <protection/>
    </xf>
    <xf numFmtId="177" fontId="8" fillId="0" borderId="42" xfId="0" applyNumberFormat="1" applyFont="1" applyFill="1" applyBorder="1" applyAlignment="1">
      <alignment vertical="center"/>
    </xf>
    <xf numFmtId="0" fontId="8" fillId="0" borderId="47" xfId="0" applyFont="1" applyFill="1" applyBorder="1" applyAlignment="1" applyProtection="1">
      <alignment horizontal="distributed" vertical="center"/>
      <protection locked="0"/>
    </xf>
    <xf numFmtId="178" fontId="8" fillId="0" borderId="25" xfId="0" applyNumberFormat="1" applyFont="1" applyFill="1" applyBorder="1" applyAlignment="1">
      <alignment vertical="center"/>
    </xf>
    <xf numFmtId="178" fontId="8" fillId="0" borderId="62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77" fontId="8" fillId="0" borderId="6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197" fontId="4" fillId="0" borderId="0" xfId="42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198" fontId="8" fillId="0" borderId="65" xfId="0" applyNumberFormat="1" applyFont="1" applyFill="1" applyBorder="1" applyAlignment="1">
      <alignment vertical="center"/>
    </xf>
    <xf numFmtId="198" fontId="8" fillId="0" borderId="65" xfId="0" applyNumberFormat="1" applyFont="1" applyFill="1" applyBorder="1" applyAlignment="1">
      <alignment horizontal="right" vertical="center"/>
    </xf>
    <xf numFmtId="198" fontId="8" fillId="0" borderId="21" xfId="0" applyNumberFormat="1" applyFont="1" applyFill="1" applyBorder="1" applyAlignment="1">
      <alignment horizontal="right" vertical="center"/>
    </xf>
    <xf numFmtId="198" fontId="8" fillId="0" borderId="49" xfId="0" applyNumberFormat="1" applyFont="1" applyFill="1" applyBorder="1" applyAlignment="1">
      <alignment horizontal="right" vertical="center"/>
    </xf>
    <xf numFmtId="199" fontId="8" fillId="0" borderId="52" xfId="0" applyNumberFormat="1" applyFont="1" applyFill="1" applyBorder="1" applyAlignment="1">
      <alignment horizontal="right" vertical="center"/>
    </xf>
    <xf numFmtId="199" fontId="8" fillId="0" borderId="17" xfId="0" applyNumberFormat="1" applyFont="1" applyFill="1" applyBorder="1" applyAlignment="1">
      <alignment horizontal="right" vertical="center"/>
    </xf>
    <xf numFmtId="199" fontId="8" fillId="0" borderId="20" xfId="0" applyNumberFormat="1" applyFont="1" applyFill="1" applyBorder="1" applyAlignment="1">
      <alignment horizontal="right" vertical="center"/>
    </xf>
    <xf numFmtId="199" fontId="8" fillId="0" borderId="52" xfId="48" applyNumberFormat="1" applyFont="1" applyFill="1" applyBorder="1" applyAlignment="1">
      <alignment horizontal="right" vertical="center"/>
    </xf>
    <xf numFmtId="207" fontId="8" fillId="0" borderId="52" xfId="0" applyNumberFormat="1" applyFont="1" applyFill="1" applyBorder="1" applyAlignment="1">
      <alignment vertical="center"/>
    </xf>
    <xf numFmtId="207" fontId="8" fillId="0" borderId="52" xfId="48" applyNumberFormat="1" applyFont="1" applyFill="1" applyBorder="1" applyAlignment="1">
      <alignment horizontal="right" vertical="center"/>
    </xf>
    <xf numFmtId="207" fontId="8" fillId="0" borderId="17" xfId="0" applyNumberFormat="1" applyFont="1" applyFill="1" applyBorder="1" applyAlignment="1">
      <alignment vertical="center"/>
    </xf>
    <xf numFmtId="207" fontId="8" fillId="0" borderId="52" xfId="0" applyNumberFormat="1" applyFont="1" applyFill="1" applyBorder="1" applyAlignment="1">
      <alignment horizontal="right" vertical="center"/>
    </xf>
    <xf numFmtId="207" fontId="8" fillId="0" borderId="20" xfId="0" applyNumberFormat="1" applyFont="1" applyFill="1" applyBorder="1" applyAlignment="1">
      <alignment vertical="center"/>
    </xf>
    <xf numFmtId="208" fontId="8" fillId="0" borderId="52" xfId="0" applyNumberFormat="1" applyFont="1" applyFill="1" applyBorder="1" applyAlignment="1">
      <alignment vertical="center"/>
    </xf>
    <xf numFmtId="208" fontId="8" fillId="0" borderId="17" xfId="0" applyNumberFormat="1" applyFont="1" applyFill="1" applyBorder="1" applyAlignment="1">
      <alignment vertical="center"/>
    </xf>
    <xf numFmtId="208" fontId="8" fillId="0" borderId="52" xfId="0" applyNumberFormat="1" applyFont="1" applyFill="1" applyBorder="1" applyAlignment="1">
      <alignment horizontal="right" vertical="center"/>
    </xf>
    <xf numFmtId="208" fontId="8" fillId="0" borderId="20" xfId="0" applyNumberFormat="1" applyFont="1" applyFill="1" applyBorder="1" applyAlignment="1">
      <alignment vertical="center"/>
    </xf>
    <xf numFmtId="208" fontId="8" fillId="0" borderId="65" xfId="0" applyNumberFormat="1" applyFont="1" applyFill="1" applyBorder="1" applyAlignment="1">
      <alignment vertical="center"/>
    </xf>
    <xf numFmtId="208" fontId="8" fillId="0" borderId="21" xfId="0" applyNumberFormat="1" applyFont="1" applyFill="1" applyBorder="1" applyAlignment="1">
      <alignment vertical="center"/>
    </xf>
    <xf numFmtId="208" fontId="8" fillId="0" borderId="48" xfId="0" applyNumberFormat="1" applyFont="1" applyFill="1" applyBorder="1" applyAlignment="1">
      <alignment vertical="center"/>
    </xf>
    <xf numFmtId="208" fontId="8" fillId="0" borderId="49" xfId="0" applyNumberFormat="1" applyFont="1" applyFill="1" applyBorder="1" applyAlignment="1">
      <alignment vertical="center"/>
    </xf>
    <xf numFmtId="189" fontId="8" fillId="0" borderId="17" xfId="0" applyNumberFormat="1" applyFont="1" applyFill="1" applyBorder="1" applyAlignment="1">
      <alignment vertical="center"/>
    </xf>
    <xf numFmtId="189" fontId="8" fillId="0" borderId="18" xfId="0" applyNumberFormat="1" applyFont="1" applyFill="1" applyBorder="1" applyAlignment="1">
      <alignment vertical="center"/>
    </xf>
    <xf numFmtId="189" fontId="8" fillId="0" borderId="16" xfId="0" applyNumberFormat="1" applyFont="1" applyFill="1" applyBorder="1" applyAlignment="1">
      <alignment vertical="center"/>
    </xf>
    <xf numFmtId="209" fontId="8" fillId="0" borderId="17" xfId="0" applyNumberFormat="1" applyFont="1" applyFill="1" applyBorder="1" applyAlignment="1">
      <alignment horizontal="right" vertical="center"/>
    </xf>
    <xf numFmtId="209" fontId="8" fillId="0" borderId="18" xfId="0" applyNumberFormat="1" applyFont="1" applyFill="1" applyBorder="1" applyAlignment="1">
      <alignment horizontal="right" vertical="center"/>
    </xf>
    <xf numFmtId="209" fontId="8" fillId="0" borderId="18" xfId="0" applyNumberFormat="1" applyFont="1" applyFill="1" applyBorder="1" applyAlignment="1">
      <alignment vertical="center"/>
    </xf>
    <xf numFmtId="209" fontId="8" fillId="0" borderId="19" xfId="0" applyNumberFormat="1" applyFont="1" applyFill="1" applyBorder="1" applyAlignment="1">
      <alignment vertical="center"/>
    </xf>
    <xf numFmtId="209" fontId="8" fillId="0" borderId="20" xfId="0" applyNumberFormat="1" applyFont="1" applyFill="1" applyBorder="1" applyAlignment="1">
      <alignment vertical="center"/>
    </xf>
    <xf numFmtId="210" fontId="8" fillId="0" borderId="17" xfId="0" applyNumberFormat="1" applyFont="1" applyFill="1" applyBorder="1" applyAlignment="1">
      <alignment vertical="center"/>
    </xf>
    <xf numFmtId="210" fontId="8" fillId="0" borderId="18" xfId="0" applyNumberFormat="1" applyFont="1" applyFill="1" applyBorder="1" applyAlignment="1">
      <alignment vertical="center"/>
    </xf>
    <xf numFmtId="210" fontId="8" fillId="0" borderId="16" xfId="0" applyNumberFormat="1" applyFont="1" applyFill="1" applyBorder="1" applyAlignment="1">
      <alignment vertical="center"/>
    </xf>
    <xf numFmtId="209" fontId="8" fillId="0" borderId="17" xfId="0" applyNumberFormat="1" applyFont="1" applyFill="1" applyBorder="1" applyAlignment="1">
      <alignment vertical="center"/>
    </xf>
    <xf numFmtId="211" fontId="8" fillId="0" borderId="17" xfId="0" applyNumberFormat="1" applyFont="1" applyFill="1" applyBorder="1" applyAlignment="1">
      <alignment horizontal="right" vertical="center"/>
    </xf>
    <xf numFmtId="211" fontId="8" fillId="0" borderId="18" xfId="0" applyNumberFormat="1" applyFont="1" applyFill="1" applyBorder="1" applyAlignment="1">
      <alignment horizontal="right" vertical="center"/>
    </xf>
    <xf numFmtId="211" fontId="8" fillId="0" borderId="20" xfId="0" applyNumberFormat="1" applyFont="1" applyFill="1" applyBorder="1" applyAlignment="1">
      <alignment horizontal="right" vertical="center"/>
    </xf>
    <xf numFmtId="211" fontId="8" fillId="0" borderId="17" xfId="0" applyNumberFormat="1" applyFont="1" applyFill="1" applyBorder="1" applyAlignment="1">
      <alignment vertical="center"/>
    </xf>
    <xf numFmtId="211" fontId="8" fillId="0" borderId="18" xfId="0" applyNumberFormat="1" applyFont="1" applyFill="1" applyBorder="1" applyAlignment="1">
      <alignment vertical="center"/>
    </xf>
    <xf numFmtId="211" fontId="8" fillId="0" borderId="20" xfId="0" applyNumberFormat="1" applyFont="1" applyFill="1" applyBorder="1" applyAlignment="1">
      <alignment vertical="center"/>
    </xf>
    <xf numFmtId="211" fontId="8" fillId="0" borderId="21" xfId="0" applyNumberFormat="1" applyFont="1" applyFill="1" applyBorder="1" applyAlignment="1">
      <alignment vertical="center"/>
    </xf>
    <xf numFmtId="211" fontId="8" fillId="0" borderId="22" xfId="0" applyNumberFormat="1" applyFont="1" applyFill="1" applyBorder="1" applyAlignment="1">
      <alignment vertical="center"/>
    </xf>
    <xf numFmtId="211" fontId="8" fillId="0" borderId="49" xfId="0" applyNumberFormat="1" applyFont="1" applyFill="1" applyBorder="1" applyAlignment="1">
      <alignment vertical="center"/>
    </xf>
    <xf numFmtId="209" fontId="8" fillId="0" borderId="47" xfId="0" applyNumberFormat="1" applyFont="1" applyFill="1" applyBorder="1" applyAlignment="1">
      <alignment vertical="center"/>
    </xf>
    <xf numFmtId="209" fontId="8" fillId="0" borderId="16" xfId="0" applyNumberFormat="1" applyFont="1" applyFill="1" applyBorder="1" applyAlignment="1">
      <alignment vertical="center"/>
    </xf>
    <xf numFmtId="209" fontId="8" fillId="0" borderId="14" xfId="0" applyNumberFormat="1" applyFont="1" applyFill="1" applyBorder="1" applyAlignment="1">
      <alignment vertical="center"/>
    </xf>
    <xf numFmtId="209" fontId="8" fillId="0" borderId="15" xfId="0" applyNumberFormat="1" applyFont="1" applyFill="1" applyBorder="1" applyAlignment="1">
      <alignment vertical="center"/>
    </xf>
    <xf numFmtId="209" fontId="8" fillId="0" borderId="29" xfId="0" applyNumberFormat="1" applyFont="1" applyFill="1" applyBorder="1" applyAlignment="1">
      <alignment vertical="center"/>
    </xf>
    <xf numFmtId="209" fontId="8" fillId="0" borderId="12" xfId="0" applyNumberFormat="1" applyFont="1" applyFill="1" applyBorder="1" applyAlignment="1">
      <alignment vertical="center"/>
    </xf>
    <xf numFmtId="209" fontId="8" fillId="0" borderId="66" xfId="0" applyNumberFormat="1" applyFont="1" applyFill="1" applyBorder="1" applyAlignment="1">
      <alignment vertical="center"/>
    </xf>
    <xf numFmtId="209" fontId="8" fillId="0" borderId="67" xfId="0" applyNumberFormat="1" applyFont="1" applyFill="1" applyBorder="1" applyAlignment="1">
      <alignment vertical="center"/>
    </xf>
    <xf numFmtId="209" fontId="8" fillId="0" borderId="45" xfId="0" applyNumberFormat="1" applyFont="1" applyFill="1" applyBorder="1" applyAlignment="1">
      <alignment vertical="center"/>
    </xf>
    <xf numFmtId="209" fontId="8" fillId="0" borderId="17" xfId="68" applyNumberFormat="1" applyFont="1" applyFill="1" applyBorder="1" applyAlignment="1">
      <alignment vertical="center"/>
      <protection/>
    </xf>
    <xf numFmtId="209" fontId="8" fillId="0" borderId="18" xfId="68" applyNumberFormat="1" applyFont="1" applyFill="1" applyBorder="1" applyAlignment="1">
      <alignment vertical="center"/>
      <protection/>
    </xf>
    <xf numFmtId="209" fontId="8" fillId="0" borderId="46" xfId="68" applyNumberFormat="1" applyFont="1" applyFill="1" applyBorder="1" applyAlignment="1">
      <alignment vertical="center"/>
      <protection/>
    </xf>
    <xf numFmtId="209" fontId="8" fillId="0" borderId="52" xfId="68" applyNumberFormat="1" applyFont="1" applyFill="1" applyBorder="1" applyAlignment="1">
      <alignment vertical="center"/>
      <protection/>
    </xf>
    <xf numFmtId="209" fontId="8" fillId="0" borderId="68" xfId="68" applyNumberFormat="1" applyFont="1" applyFill="1" applyBorder="1" applyAlignment="1">
      <alignment vertical="center"/>
      <protection/>
    </xf>
    <xf numFmtId="209" fontId="8" fillId="0" borderId="16" xfId="68" applyNumberFormat="1" applyFont="1" applyFill="1" applyBorder="1" applyAlignment="1">
      <alignment vertical="center"/>
      <protection/>
    </xf>
    <xf numFmtId="211" fontId="8" fillId="0" borderId="69" xfId="68" applyNumberFormat="1" applyFont="1" applyFill="1" applyBorder="1" applyAlignment="1">
      <alignment vertical="center"/>
      <protection/>
    </xf>
    <xf numFmtId="211" fontId="8" fillId="0" borderId="22" xfId="68" applyNumberFormat="1" applyFont="1" applyFill="1" applyBorder="1" applyAlignment="1">
      <alignment vertical="center"/>
      <protection/>
    </xf>
    <xf numFmtId="211" fontId="8" fillId="0" borderId="65" xfId="68" applyNumberFormat="1" applyFont="1" applyFill="1" applyBorder="1" applyAlignment="1">
      <alignment vertical="center"/>
      <protection/>
    </xf>
    <xf numFmtId="211" fontId="8" fillId="0" borderId="70" xfId="68" applyNumberFormat="1" applyFont="1" applyFill="1" applyBorder="1" applyAlignment="1">
      <alignment vertical="center"/>
      <protection/>
    </xf>
    <xf numFmtId="211" fontId="8" fillId="0" borderId="26" xfId="68" applyNumberFormat="1" applyFont="1" applyFill="1" applyBorder="1" applyAlignment="1">
      <alignment vertical="center"/>
      <protection/>
    </xf>
    <xf numFmtId="211" fontId="8" fillId="0" borderId="25" xfId="68" applyNumberFormat="1" applyFont="1" applyFill="1" applyBorder="1" applyAlignment="1">
      <alignment vertical="center"/>
      <protection/>
    </xf>
    <xf numFmtId="211" fontId="8" fillId="0" borderId="28" xfId="68" applyNumberFormat="1" applyFont="1" applyFill="1" applyBorder="1" applyAlignment="1">
      <alignment vertical="center"/>
      <protection/>
    </xf>
    <xf numFmtId="211" fontId="8" fillId="0" borderId="71" xfId="68" applyNumberFormat="1" applyFont="1" applyFill="1" applyBorder="1" applyAlignment="1">
      <alignment vertical="center"/>
      <protection/>
    </xf>
    <xf numFmtId="211" fontId="8" fillId="0" borderId="21" xfId="68" applyNumberFormat="1" applyFont="1" applyFill="1" applyBorder="1" applyAlignment="1">
      <alignment vertical="center"/>
      <protection/>
    </xf>
    <xf numFmtId="211" fontId="8" fillId="0" borderId="62" xfId="68" applyNumberFormat="1" applyFont="1" applyFill="1" applyBorder="1" applyAlignment="1">
      <alignment vertical="center"/>
      <protection/>
    </xf>
    <xf numFmtId="215" fontId="8" fillId="0" borderId="17" xfId="0" applyNumberFormat="1" applyFont="1" applyFill="1" applyBorder="1" applyAlignment="1">
      <alignment horizontal="right" vertical="center"/>
    </xf>
    <xf numFmtId="215" fontId="8" fillId="0" borderId="18" xfId="0" applyNumberFormat="1" applyFont="1" applyFill="1" applyBorder="1" applyAlignment="1">
      <alignment horizontal="right" vertical="center"/>
    </xf>
    <xf numFmtId="215" fontId="8" fillId="0" borderId="16" xfId="0" applyNumberFormat="1" applyFont="1" applyFill="1" applyBorder="1" applyAlignment="1">
      <alignment horizontal="right" vertical="center"/>
    </xf>
    <xf numFmtId="214" fontId="8" fillId="0" borderId="21" xfId="0" applyNumberFormat="1" applyFont="1" applyFill="1" applyBorder="1" applyAlignment="1">
      <alignment vertical="center"/>
    </xf>
    <xf numFmtId="214" fontId="8" fillId="0" borderId="22" xfId="0" applyNumberFormat="1" applyFont="1" applyFill="1" applyBorder="1" applyAlignment="1">
      <alignment vertical="center"/>
    </xf>
    <xf numFmtId="214" fontId="8" fillId="0" borderId="22" xfId="0" applyNumberFormat="1" applyFont="1" applyFill="1" applyBorder="1" applyAlignment="1">
      <alignment horizontal="right" vertical="center"/>
    </xf>
    <xf numFmtId="214" fontId="8" fillId="0" borderId="62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vertical="center"/>
    </xf>
    <xf numFmtId="188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/>
    </xf>
    <xf numFmtId="208" fontId="8" fillId="0" borderId="65" xfId="0" applyNumberFormat="1" applyFont="1" applyFill="1" applyBorder="1" applyAlignment="1">
      <alignment horizontal="right" vertical="center"/>
    </xf>
    <xf numFmtId="176" fontId="8" fillId="0" borderId="72" xfId="0" applyNumberFormat="1" applyFont="1" applyFill="1" applyBorder="1" applyAlignment="1">
      <alignment horizontal="distributed" vertical="center"/>
    </xf>
    <xf numFmtId="176" fontId="8" fillId="0" borderId="73" xfId="0" applyNumberFormat="1" applyFont="1" applyFill="1" applyBorder="1" applyAlignment="1">
      <alignment horizontal="distributed" vertical="center" indent="1"/>
    </xf>
    <xf numFmtId="176" fontId="8" fillId="0" borderId="72" xfId="0" applyNumberFormat="1" applyFont="1" applyFill="1" applyBorder="1" applyAlignment="1">
      <alignment horizontal="distributed" vertical="center" indent="1"/>
    </xf>
    <xf numFmtId="0" fontId="8" fillId="0" borderId="11" xfId="0" applyFont="1" applyFill="1" applyBorder="1" applyAlignment="1">
      <alignment horizontal="distributed" vertical="center"/>
    </xf>
    <xf numFmtId="176" fontId="8" fillId="0" borderId="52" xfId="0" applyNumberFormat="1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74" xfId="0" applyFont="1" applyFill="1" applyBorder="1" applyAlignment="1">
      <alignment horizontal="distributed" vertical="center"/>
    </xf>
    <xf numFmtId="0" fontId="8" fillId="0" borderId="75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178" fontId="8" fillId="0" borderId="7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6" fontId="8" fillId="0" borderId="76" xfId="0" applyNumberFormat="1" applyFont="1" applyFill="1" applyBorder="1" applyAlignment="1">
      <alignment horizontal="distributed" vertical="center" indent="1"/>
    </xf>
    <xf numFmtId="176" fontId="8" fillId="0" borderId="77" xfId="0" applyNumberFormat="1" applyFont="1" applyFill="1" applyBorder="1" applyAlignment="1">
      <alignment horizontal="distributed" vertical="center" indent="1"/>
    </xf>
    <xf numFmtId="176" fontId="8" fillId="0" borderId="74" xfId="0" applyNumberFormat="1" applyFont="1" applyFill="1" applyBorder="1" applyAlignment="1">
      <alignment horizontal="distributed" vertical="center"/>
    </xf>
    <xf numFmtId="178" fontId="8" fillId="0" borderId="74" xfId="0" applyNumberFormat="1" applyFont="1" applyFill="1" applyBorder="1" applyAlignment="1">
      <alignment horizontal="distributed" vertical="center"/>
    </xf>
    <xf numFmtId="0" fontId="8" fillId="0" borderId="78" xfId="0" applyFont="1" applyFill="1" applyBorder="1" applyAlignment="1">
      <alignment horizontal="distributed" vertical="center"/>
    </xf>
    <xf numFmtId="178" fontId="8" fillId="0" borderId="75" xfId="0" applyNumberFormat="1" applyFont="1" applyFill="1" applyBorder="1" applyAlignment="1">
      <alignment horizontal="distributed" vertical="center"/>
    </xf>
    <xf numFmtId="177" fontId="8" fillId="0" borderId="79" xfId="0" applyNumberFormat="1" applyFont="1" applyFill="1" applyBorder="1" applyAlignment="1">
      <alignment horizontal="distributed" vertical="center"/>
    </xf>
    <xf numFmtId="0" fontId="8" fillId="0" borderId="80" xfId="0" applyFont="1" applyFill="1" applyBorder="1" applyAlignment="1">
      <alignment horizontal="distributed" vertical="center"/>
    </xf>
    <xf numFmtId="0" fontId="8" fillId="0" borderId="81" xfId="0" applyFont="1" applyFill="1" applyBorder="1" applyAlignment="1">
      <alignment horizontal="distributed" vertical="center"/>
    </xf>
    <xf numFmtId="0" fontId="8" fillId="0" borderId="82" xfId="0" applyFont="1" applyFill="1" applyBorder="1" applyAlignment="1">
      <alignment horizontal="distributed"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80" xfId="0" applyFont="1" applyBorder="1" applyAlignment="1">
      <alignment horizontal="distributed" vertical="center"/>
    </xf>
    <xf numFmtId="0" fontId="8" fillId="0" borderId="84" xfId="0" applyFont="1" applyFill="1" applyBorder="1" applyAlignment="1">
      <alignment horizontal="distributed" vertical="center"/>
    </xf>
    <xf numFmtId="0" fontId="8" fillId="0" borderId="85" xfId="68" applyNumberFormat="1" applyFont="1" applyFill="1" applyBorder="1" applyAlignment="1">
      <alignment horizontal="distributed" vertical="center"/>
      <protection/>
    </xf>
    <xf numFmtId="186" fontId="8" fillId="0" borderId="81" xfId="68" applyNumberFormat="1" applyFont="1" applyFill="1" applyBorder="1" applyAlignment="1">
      <alignment horizontal="distributed" vertical="center"/>
      <protection/>
    </xf>
    <xf numFmtId="0" fontId="8" fillId="0" borderId="83" xfId="68" applyNumberFormat="1" applyFont="1" applyFill="1" applyBorder="1" applyAlignment="1">
      <alignment horizontal="distributed" vertical="center"/>
      <protection/>
    </xf>
    <xf numFmtId="0" fontId="8" fillId="0" borderId="82" xfId="68" applyNumberFormat="1" applyFont="1" applyFill="1" applyBorder="1" applyAlignment="1">
      <alignment horizontal="distributed" vertical="center"/>
      <protection/>
    </xf>
    <xf numFmtId="0" fontId="8" fillId="0" borderId="86" xfId="68" applyNumberFormat="1" applyFont="1" applyFill="1" applyBorder="1" applyAlignment="1">
      <alignment horizontal="distributed" vertical="center"/>
      <protection/>
    </xf>
    <xf numFmtId="0" fontId="8" fillId="0" borderId="87" xfId="68" applyNumberFormat="1" applyFont="1" applyFill="1" applyBorder="1" applyAlignment="1">
      <alignment horizontal="distributed" vertical="center"/>
      <protection/>
    </xf>
    <xf numFmtId="0" fontId="8" fillId="0" borderId="17" xfId="48" applyNumberFormat="1" applyFont="1" applyFill="1" applyBorder="1" applyAlignment="1">
      <alignment horizontal="right" vertical="center"/>
    </xf>
    <xf numFmtId="0" fontId="8" fillId="0" borderId="18" xfId="48" applyNumberFormat="1" applyFont="1" applyFill="1" applyBorder="1" applyAlignment="1">
      <alignment horizontal="right" vertical="center"/>
    </xf>
    <xf numFmtId="3" fontId="8" fillId="0" borderId="18" xfId="48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7" xfId="48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6" fillId="0" borderId="0" xfId="0" applyFont="1" applyFill="1" applyAlignment="1">
      <alignment horizontal="left"/>
    </xf>
    <xf numFmtId="0" fontId="12" fillId="0" borderId="0" xfId="0" applyFont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 horizontal="distributed"/>
    </xf>
    <xf numFmtId="0" fontId="16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7" fontId="8" fillId="0" borderId="24" xfId="0" applyNumberFormat="1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/>
    </xf>
    <xf numFmtId="179" fontId="8" fillId="0" borderId="24" xfId="0" applyNumberFormat="1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0" fontId="8" fillId="0" borderId="54" xfId="0" applyFont="1" applyFill="1" applyBorder="1" applyAlignment="1">
      <alignment horizontal="distributed" vertical="center"/>
    </xf>
    <xf numFmtId="0" fontId="13" fillId="0" borderId="55" xfId="0" applyFont="1" applyFill="1" applyBorder="1" applyAlignment="1">
      <alignment horizontal="distributed" vertical="center"/>
    </xf>
    <xf numFmtId="0" fontId="13" fillId="0" borderId="41" xfId="0" applyFont="1" applyFill="1" applyBorder="1" applyAlignment="1">
      <alignment horizontal="distributed" vertical="center"/>
    </xf>
    <xf numFmtId="185" fontId="8" fillId="0" borderId="24" xfId="0" applyNumberFormat="1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horizontal="distributed" vertical="center"/>
    </xf>
    <xf numFmtId="176" fontId="8" fillId="0" borderId="24" xfId="0" applyNumberFormat="1" applyFont="1" applyFill="1" applyBorder="1" applyAlignment="1">
      <alignment horizontal="distributed" vertical="center" wrapText="1"/>
    </xf>
    <xf numFmtId="176" fontId="8" fillId="0" borderId="52" xfId="0" applyNumberFormat="1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42" xfId="0" applyFont="1" applyFill="1" applyBorder="1" applyAlignment="1">
      <alignment horizontal="distributed" vertical="center"/>
    </xf>
    <xf numFmtId="0" fontId="8" fillId="0" borderId="64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176" fontId="8" fillId="0" borderId="63" xfId="0" applyNumberFormat="1" applyFont="1" applyFill="1" applyBorder="1" applyAlignment="1">
      <alignment horizontal="distributed" vertical="center"/>
    </xf>
    <xf numFmtId="176" fontId="8" fillId="0" borderId="61" xfId="0" applyNumberFormat="1" applyFont="1" applyFill="1" applyBorder="1" applyAlignment="1">
      <alignment horizontal="distributed" vertical="center"/>
    </xf>
    <xf numFmtId="181" fontId="8" fillId="0" borderId="38" xfId="0" applyNumberFormat="1" applyFont="1" applyFill="1" applyBorder="1" applyAlignment="1">
      <alignment horizontal="distributed" vertical="center"/>
    </xf>
    <xf numFmtId="181" fontId="8" fillId="0" borderId="61" xfId="0" applyNumberFormat="1" applyFont="1" applyFill="1" applyBorder="1" applyAlignment="1">
      <alignment horizontal="distributed" vertical="center"/>
    </xf>
    <xf numFmtId="0" fontId="8" fillId="0" borderId="44" xfId="0" applyFont="1" applyFill="1" applyBorder="1" applyAlignment="1" applyProtection="1">
      <alignment horizontal="distributed" vertical="center"/>
      <protection locked="0"/>
    </xf>
    <xf numFmtId="0" fontId="8" fillId="0" borderId="47" xfId="0" applyFont="1" applyFill="1" applyBorder="1" applyAlignment="1" applyProtection="1">
      <alignment horizontal="distributed" vertical="center"/>
      <protection locked="0"/>
    </xf>
    <xf numFmtId="0" fontId="8" fillId="0" borderId="50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distributed" vertical="center"/>
    </xf>
    <xf numFmtId="0" fontId="8" fillId="0" borderId="27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57" xfId="0" applyFont="1" applyFill="1" applyBorder="1" applyAlignment="1" applyProtection="1">
      <alignment horizontal="distributed" vertical="center"/>
      <protection locked="0"/>
    </xf>
    <xf numFmtId="0" fontId="8" fillId="0" borderId="54" xfId="0" applyFont="1" applyFill="1" applyBorder="1" applyAlignment="1" applyProtection="1">
      <alignment horizontal="distributed" vertical="center"/>
      <protection locked="0"/>
    </xf>
    <xf numFmtId="0" fontId="8" fillId="0" borderId="58" xfId="0" applyFont="1" applyFill="1" applyBorder="1" applyAlignment="1" applyProtection="1">
      <alignment horizontal="distributed" vertical="center"/>
      <protection locked="0"/>
    </xf>
    <xf numFmtId="0" fontId="8" fillId="0" borderId="41" xfId="0" applyFont="1" applyFill="1" applyBorder="1" applyAlignment="1" applyProtection="1">
      <alignment horizontal="distributed" vertical="center"/>
      <protection locked="0"/>
    </xf>
    <xf numFmtId="0" fontId="8" fillId="0" borderId="88" xfId="0" applyFont="1" applyFill="1" applyBorder="1" applyAlignment="1" applyProtection="1">
      <alignment horizontal="distributed" vertical="center"/>
      <protection locked="0"/>
    </xf>
    <xf numFmtId="0" fontId="8" fillId="0" borderId="89" xfId="0" applyFont="1" applyFill="1" applyBorder="1" applyAlignment="1" applyProtection="1">
      <alignment horizontal="distributed" vertical="center"/>
      <protection locked="0"/>
    </xf>
    <xf numFmtId="177" fontId="8" fillId="0" borderId="53" xfId="0" applyNumberFormat="1" applyFont="1" applyFill="1" applyBorder="1" applyAlignment="1">
      <alignment horizontal="distributed" vertical="center"/>
    </xf>
    <xf numFmtId="0" fontId="13" fillId="0" borderId="55" xfId="0" applyFont="1" applyFill="1" applyBorder="1" applyAlignment="1">
      <alignment horizontal="distributed" vertical="center"/>
    </xf>
    <xf numFmtId="0" fontId="8" fillId="0" borderId="90" xfId="0" applyFont="1" applyFill="1" applyBorder="1" applyAlignment="1">
      <alignment horizontal="distributed" vertical="center"/>
    </xf>
    <xf numFmtId="0" fontId="13" fillId="0" borderId="38" xfId="0" applyFont="1" applyFill="1" applyBorder="1" applyAlignment="1">
      <alignment horizontal="distributed" vertical="center"/>
    </xf>
    <xf numFmtId="0" fontId="13" fillId="0" borderId="39" xfId="0" applyFont="1" applyFill="1" applyBorder="1" applyAlignment="1">
      <alignment horizontal="distributed" vertical="center"/>
    </xf>
    <xf numFmtId="178" fontId="8" fillId="0" borderId="24" xfId="0" applyNumberFormat="1" applyFont="1" applyFill="1" applyBorder="1" applyAlignment="1">
      <alignment horizontal="distributed" vertical="center"/>
    </xf>
    <xf numFmtId="176" fontId="8" fillId="0" borderId="90" xfId="0" applyNumberFormat="1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  <xf numFmtId="0" fontId="8" fillId="0" borderId="91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vertical="center"/>
    </xf>
    <xf numFmtId="176" fontId="8" fillId="0" borderId="73" xfId="0" applyNumberFormat="1" applyFont="1" applyFill="1" applyBorder="1" applyAlignment="1">
      <alignment horizontal="distributed" vertical="center" wrapText="1"/>
    </xf>
    <xf numFmtId="176" fontId="8" fillId="0" borderId="65" xfId="0" applyNumberFormat="1" applyFont="1" applyFill="1" applyBorder="1" applyAlignment="1">
      <alignment horizontal="distributed" vertical="center"/>
    </xf>
    <xf numFmtId="176" fontId="8" fillId="0" borderId="72" xfId="0" applyNumberFormat="1" applyFont="1" applyFill="1" applyBorder="1" applyAlignment="1">
      <alignment horizontal="distributed" vertical="center"/>
    </xf>
    <xf numFmtId="0" fontId="8" fillId="0" borderId="51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distributed" vertical="center" wrapText="1"/>
    </xf>
    <xf numFmtId="176" fontId="8" fillId="0" borderId="52" xfId="0" applyNumberFormat="1" applyFont="1" applyFill="1" applyBorder="1" applyAlignment="1">
      <alignment horizontal="distributed" vertical="center"/>
    </xf>
    <xf numFmtId="176" fontId="8" fillId="0" borderId="23" xfId="0" applyNumberFormat="1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distributed" vertical="center" wrapText="1"/>
    </xf>
    <xf numFmtId="0" fontId="8" fillId="0" borderId="65" xfId="0" applyFont="1" applyFill="1" applyBorder="1" applyAlignment="1">
      <alignment horizontal="distributed" vertical="center"/>
    </xf>
    <xf numFmtId="0" fontId="8" fillId="0" borderId="7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8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8" fillId="0" borderId="39" xfId="0" applyNumberFormat="1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8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13" fillId="0" borderId="58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標準_地方債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9"/>
  <sheetViews>
    <sheetView tabSelected="1"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3.5"/>
  <cols>
    <col min="1" max="1" width="25.625" style="1" customWidth="1"/>
    <col min="2" max="2" width="10.625" style="1" customWidth="1"/>
    <col min="3" max="3" width="40.625" style="1" customWidth="1"/>
    <col min="4" max="4" width="10.625" style="1" customWidth="1"/>
    <col min="5" max="6" width="5.625" style="1" customWidth="1"/>
    <col min="7" max="7" width="3.625" style="1" customWidth="1"/>
    <col min="8" max="8" width="7.625" style="1" customWidth="1"/>
    <col min="9" max="9" width="15.25390625" style="1" customWidth="1"/>
    <col min="10" max="10" width="3.875" style="1" customWidth="1"/>
    <col min="11" max="16384" width="9.00390625" style="1" customWidth="1"/>
  </cols>
  <sheetData>
    <row r="1" ht="24.75" customHeight="1"/>
    <row r="2" ht="24.75" customHeight="1"/>
    <row r="3" ht="24.75" customHeight="1"/>
    <row r="4" spans="3:4" ht="24.75" customHeight="1">
      <c r="C4" s="344" t="s">
        <v>30</v>
      </c>
      <c r="D4" s="345"/>
    </row>
    <row r="5" ht="24.75" customHeight="1"/>
    <row r="6" ht="24.75" customHeight="1"/>
    <row r="7" ht="24.75" customHeight="1"/>
    <row r="8" spans="2:6" s="4" customFormat="1" ht="24.75" customHeight="1">
      <c r="B8" s="342" t="s">
        <v>265</v>
      </c>
      <c r="C8" s="346"/>
      <c r="D8" s="346"/>
      <c r="E8" s="346"/>
      <c r="F8" s="347"/>
    </row>
    <row r="9" ht="24.75" customHeight="1"/>
    <row r="10" ht="24.75" customHeight="1"/>
    <row r="11" ht="24.75" customHeight="1"/>
    <row r="12" ht="24.75" customHeight="1"/>
    <row r="13" spans="4:10" ht="24.75" customHeight="1">
      <c r="D13" s="6"/>
      <c r="E13" s="5"/>
      <c r="F13" s="5"/>
      <c r="G13" s="5"/>
      <c r="H13" s="5"/>
      <c r="I13" s="5"/>
      <c r="J13" s="5"/>
    </row>
    <row r="14" spans="4:7" ht="24.75" customHeight="1">
      <c r="D14" s="6"/>
      <c r="E14" s="6"/>
      <c r="F14" s="6"/>
      <c r="G14" s="6"/>
    </row>
    <row r="15" spans="4:10" s="4" customFormat="1" ht="24.75" customHeight="1">
      <c r="D15" s="7"/>
      <c r="E15" s="348" t="s">
        <v>31</v>
      </c>
      <c r="F15" s="349"/>
      <c r="G15" s="221"/>
      <c r="H15" s="350" t="s">
        <v>266</v>
      </c>
      <c r="I15" s="343"/>
      <c r="J15" s="351"/>
    </row>
    <row r="16" spans="4:10" s="4" customFormat="1" ht="24.75" customHeight="1">
      <c r="D16" s="7"/>
      <c r="E16" s="348" t="s">
        <v>32</v>
      </c>
      <c r="F16" s="349"/>
      <c r="G16" s="219"/>
      <c r="H16" s="343" t="s">
        <v>267</v>
      </c>
      <c r="I16" s="343"/>
      <c r="J16" s="343"/>
    </row>
    <row r="17" spans="4:10" s="4" customFormat="1" ht="24.75" customHeight="1">
      <c r="D17" s="7"/>
      <c r="E17" s="107"/>
      <c r="F17" s="107"/>
      <c r="G17" s="107"/>
      <c r="H17" s="107"/>
      <c r="I17" s="107"/>
      <c r="J17" s="108"/>
    </row>
    <row r="18" spans="5:10" s="4" customFormat="1" ht="24.75" customHeight="1">
      <c r="E18" s="109"/>
      <c r="F18" s="109"/>
      <c r="G18" s="109"/>
      <c r="H18" s="109"/>
      <c r="I18" s="109"/>
      <c r="J18" s="109"/>
    </row>
    <row r="19" spans="5:10" s="4" customFormat="1" ht="24.75" customHeight="1">
      <c r="E19" s="109"/>
      <c r="F19" s="342" t="s">
        <v>264</v>
      </c>
      <c r="G19" s="342"/>
      <c r="H19" s="342"/>
      <c r="I19" s="342"/>
      <c r="J19" s="342"/>
    </row>
    <row r="20" s="4" customFormat="1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F19:J19"/>
    <mergeCell ref="H16:J16"/>
    <mergeCell ref="C4:D4"/>
    <mergeCell ref="B8:F8"/>
    <mergeCell ref="E15:F15"/>
    <mergeCell ref="E16:F16"/>
    <mergeCell ref="H15:J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L35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3.5"/>
  <cols>
    <col min="1" max="1" width="2.50390625" style="2" customWidth="1"/>
    <col min="2" max="2" width="15.625" style="43" customWidth="1"/>
    <col min="3" max="3" width="10.625" style="68" customWidth="1"/>
    <col min="4" max="5" width="15.625" style="18" customWidth="1"/>
    <col min="6" max="6" width="10.625" style="35" customWidth="1"/>
    <col min="7" max="7" width="10.625" style="68" customWidth="1"/>
    <col min="8" max="9" width="15.625" style="43" customWidth="1"/>
    <col min="10" max="10" width="10.625" style="43" customWidth="1"/>
    <col min="11" max="16384" width="9.00390625" style="2" customWidth="1"/>
  </cols>
  <sheetData>
    <row r="1" ht="15" customHeight="1"/>
    <row r="2" spans="2:10" s="15" customFormat="1" ht="18.75">
      <c r="B2" s="55" t="s">
        <v>289</v>
      </c>
      <c r="C2" s="56"/>
      <c r="D2" s="14"/>
      <c r="E2" s="14"/>
      <c r="F2" s="33"/>
      <c r="G2" s="67"/>
      <c r="H2" s="54"/>
      <c r="I2" s="54"/>
      <c r="J2" s="54"/>
    </row>
    <row r="3" spans="2:10" s="15" customFormat="1" ht="15" customHeight="1">
      <c r="B3" s="55"/>
      <c r="C3" s="56"/>
      <c r="D3" s="14"/>
      <c r="E3" s="14"/>
      <c r="F3" s="33"/>
      <c r="G3" s="67"/>
      <c r="H3" s="54"/>
      <c r="I3" s="54"/>
      <c r="J3" s="54"/>
    </row>
    <row r="4" spans="2:10" s="15" customFormat="1" ht="15" customHeight="1">
      <c r="B4" s="54"/>
      <c r="C4" s="56"/>
      <c r="D4" s="14"/>
      <c r="E4" s="14"/>
      <c r="F4" s="33"/>
      <c r="G4" s="67"/>
      <c r="H4" s="54"/>
      <c r="I4" s="54"/>
      <c r="J4" s="53" t="s">
        <v>279</v>
      </c>
    </row>
    <row r="5" ht="15" customHeight="1" thickBot="1"/>
    <row r="6" spans="2:10" ht="18" customHeight="1">
      <c r="B6" s="400" t="s">
        <v>21</v>
      </c>
      <c r="C6" s="398" t="s">
        <v>251</v>
      </c>
      <c r="D6" s="394"/>
      <c r="E6" s="394"/>
      <c r="F6" s="395"/>
      <c r="G6" s="393" t="s">
        <v>252</v>
      </c>
      <c r="H6" s="394"/>
      <c r="I6" s="394"/>
      <c r="J6" s="395"/>
    </row>
    <row r="7" spans="2:10" ht="18" customHeight="1" thickBot="1">
      <c r="B7" s="401"/>
      <c r="C7" s="307" t="s">
        <v>127</v>
      </c>
      <c r="D7" s="311" t="s">
        <v>40</v>
      </c>
      <c r="E7" s="311" t="s">
        <v>41</v>
      </c>
      <c r="F7" s="320" t="s">
        <v>33</v>
      </c>
      <c r="G7" s="310" t="s">
        <v>127</v>
      </c>
      <c r="H7" s="311" t="s">
        <v>40</v>
      </c>
      <c r="I7" s="311" t="s">
        <v>41</v>
      </c>
      <c r="J7" s="320" t="s">
        <v>33</v>
      </c>
    </row>
    <row r="8" spans="2:10" s="43" customFormat="1" ht="18" customHeight="1" thickTop="1">
      <c r="B8" s="8"/>
      <c r="C8" s="178" t="s">
        <v>22</v>
      </c>
      <c r="D8" s="227">
        <v>19261393</v>
      </c>
      <c r="E8" s="230">
        <v>8409941</v>
      </c>
      <c r="F8" s="224">
        <v>43.66216399821135</v>
      </c>
      <c r="G8" s="49" t="s">
        <v>22</v>
      </c>
      <c r="H8" s="227">
        <v>18890099</v>
      </c>
      <c r="I8" s="227">
        <v>7311562</v>
      </c>
      <c r="J8" s="223">
        <v>38.70578973672928</v>
      </c>
    </row>
    <row r="9" spans="2:10" s="43" customFormat="1" ht="18" customHeight="1">
      <c r="B9" s="8" t="s">
        <v>155</v>
      </c>
      <c r="C9" s="178" t="s">
        <v>23</v>
      </c>
      <c r="D9" s="227">
        <v>2038397</v>
      </c>
      <c r="E9" s="227">
        <v>5635</v>
      </c>
      <c r="F9" s="224">
        <v>0.27644271454481145</v>
      </c>
      <c r="G9" s="49" t="s">
        <v>23</v>
      </c>
      <c r="H9" s="227">
        <v>2722139</v>
      </c>
      <c r="I9" s="227">
        <v>941242</v>
      </c>
      <c r="J9" s="224">
        <v>34.577293811961844</v>
      </c>
    </row>
    <row r="10" spans="2:10" s="43" customFormat="1" ht="18" customHeight="1">
      <c r="B10" s="9"/>
      <c r="C10" s="62" t="s">
        <v>24</v>
      </c>
      <c r="D10" s="228">
        <v>21299790</v>
      </c>
      <c r="E10" s="228">
        <v>8415576</v>
      </c>
      <c r="F10" s="225">
        <v>39.51013601542551</v>
      </c>
      <c r="G10" s="58" t="s">
        <v>24</v>
      </c>
      <c r="H10" s="228">
        <v>21612238</v>
      </c>
      <c r="I10" s="228">
        <v>8252804</v>
      </c>
      <c r="J10" s="225">
        <v>38.185790846834095</v>
      </c>
    </row>
    <row r="11" spans="2:10" s="43" customFormat="1" ht="18" customHeight="1">
      <c r="B11" s="8"/>
      <c r="C11" s="178" t="s">
        <v>22</v>
      </c>
      <c r="D11" s="227">
        <v>5328249</v>
      </c>
      <c r="E11" s="227">
        <v>2333770</v>
      </c>
      <c r="F11" s="224">
        <v>43.79994253271572</v>
      </c>
      <c r="G11" s="49" t="s">
        <v>22</v>
      </c>
      <c r="H11" s="227">
        <v>4478787</v>
      </c>
      <c r="I11" s="227">
        <v>830866</v>
      </c>
      <c r="J11" s="224">
        <v>18.5511389579366</v>
      </c>
    </row>
    <row r="12" spans="2:10" s="43" customFormat="1" ht="18" customHeight="1">
      <c r="B12" s="8" t="s">
        <v>106</v>
      </c>
      <c r="C12" s="178" t="s">
        <v>23</v>
      </c>
      <c r="D12" s="227">
        <v>1724838</v>
      </c>
      <c r="E12" s="227">
        <v>0</v>
      </c>
      <c r="F12" s="224">
        <v>0</v>
      </c>
      <c r="G12" s="49" t="s">
        <v>23</v>
      </c>
      <c r="H12" s="227">
        <v>4578590</v>
      </c>
      <c r="I12" s="227">
        <v>1228241</v>
      </c>
      <c r="J12" s="224">
        <v>26.82574766467406</v>
      </c>
    </row>
    <row r="13" spans="2:10" s="43" customFormat="1" ht="18" customHeight="1">
      <c r="B13" s="9"/>
      <c r="C13" s="62" t="s">
        <v>24</v>
      </c>
      <c r="D13" s="228">
        <v>7053087</v>
      </c>
      <c r="E13" s="228">
        <v>2333770</v>
      </c>
      <c r="F13" s="225">
        <v>33.08863197065342</v>
      </c>
      <c r="G13" s="58" t="s">
        <v>24</v>
      </c>
      <c r="H13" s="228">
        <v>9057377</v>
      </c>
      <c r="I13" s="228">
        <v>2059107</v>
      </c>
      <c r="J13" s="225">
        <v>22.734032159641803</v>
      </c>
    </row>
    <row r="14" spans="2:10" s="43" customFormat="1" ht="18" customHeight="1">
      <c r="B14" s="8" t="s">
        <v>151</v>
      </c>
      <c r="C14" s="178" t="s">
        <v>22</v>
      </c>
      <c r="D14" s="227">
        <v>73766</v>
      </c>
      <c r="E14" s="227">
        <v>33069</v>
      </c>
      <c r="F14" s="224">
        <v>44.82959629097416</v>
      </c>
      <c r="G14" s="49" t="s">
        <v>22</v>
      </c>
      <c r="H14" s="227">
        <v>60615</v>
      </c>
      <c r="I14" s="227">
        <v>9965</v>
      </c>
      <c r="J14" s="224">
        <v>16.439825125793945</v>
      </c>
    </row>
    <row r="15" spans="2:10" s="43" customFormat="1" ht="18" customHeight="1">
      <c r="B15" s="8"/>
      <c r="C15" s="178" t="s">
        <v>23</v>
      </c>
      <c r="D15" s="227" t="s">
        <v>295</v>
      </c>
      <c r="E15" s="227" t="s">
        <v>295</v>
      </c>
      <c r="F15" s="224" t="s">
        <v>295</v>
      </c>
      <c r="G15" s="49" t="s">
        <v>23</v>
      </c>
      <c r="H15" s="227">
        <v>94070</v>
      </c>
      <c r="I15" s="227">
        <v>1302</v>
      </c>
      <c r="J15" s="224">
        <v>1.3840756883172105</v>
      </c>
    </row>
    <row r="16" spans="2:10" s="43" customFormat="1" ht="18" customHeight="1">
      <c r="B16" s="9" t="s">
        <v>106</v>
      </c>
      <c r="C16" s="62" t="s">
        <v>24</v>
      </c>
      <c r="D16" s="228">
        <v>73766</v>
      </c>
      <c r="E16" s="228">
        <v>33069</v>
      </c>
      <c r="F16" s="225">
        <v>44.82959629097416</v>
      </c>
      <c r="G16" s="58" t="s">
        <v>24</v>
      </c>
      <c r="H16" s="228">
        <v>154685</v>
      </c>
      <c r="I16" s="228">
        <v>11267</v>
      </c>
      <c r="J16" s="225">
        <v>7.283834890260852</v>
      </c>
    </row>
    <row r="17" spans="2:10" s="43" customFormat="1" ht="18" customHeight="1">
      <c r="B17" s="8" t="s">
        <v>294</v>
      </c>
      <c r="C17" s="178" t="s">
        <v>22</v>
      </c>
      <c r="D17" s="227">
        <v>28506</v>
      </c>
      <c r="E17" s="227">
        <v>13535</v>
      </c>
      <c r="F17" s="224">
        <v>47.48123202132884</v>
      </c>
      <c r="G17" s="49" t="s">
        <v>22</v>
      </c>
      <c r="H17" s="227">
        <v>29110</v>
      </c>
      <c r="I17" s="227">
        <v>3489</v>
      </c>
      <c r="J17" s="224">
        <v>11.98557196839574</v>
      </c>
    </row>
    <row r="18" spans="2:10" s="43" customFormat="1" ht="18" customHeight="1">
      <c r="B18" s="8"/>
      <c r="C18" s="178" t="s">
        <v>23</v>
      </c>
      <c r="D18" s="227" t="s">
        <v>295</v>
      </c>
      <c r="E18" s="227" t="s">
        <v>295</v>
      </c>
      <c r="F18" s="224" t="s">
        <v>295</v>
      </c>
      <c r="G18" s="49" t="s">
        <v>23</v>
      </c>
      <c r="H18" s="227">
        <v>3539</v>
      </c>
      <c r="I18" s="227">
        <v>1705</v>
      </c>
      <c r="J18" s="224">
        <v>48.177451257417346</v>
      </c>
    </row>
    <row r="19" spans="2:10" s="43" customFormat="1" ht="18" customHeight="1">
      <c r="B19" s="9" t="s">
        <v>106</v>
      </c>
      <c r="C19" s="62" t="s">
        <v>24</v>
      </c>
      <c r="D19" s="228">
        <v>28506</v>
      </c>
      <c r="E19" s="228">
        <v>13535</v>
      </c>
      <c r="F19" s="225">
        <v>47.48123202132884</v>
      </c>
      <c r="G19" s="58" t="s">
        <v>24</v>
      </c>
      <c r="H19" s="228">
        <v>32649</v>
      </c>
      <c r="I19" s="228">
        <v>5194</v>
      </c>
      <c r="J19" s="225">
        <v>15.908603632576801</v>
      </c>
    </row>
    <row r="20" spans="2:10" s="43" customFormat="1" ht="18" customHeight="1">
      <c r="B20" s="8" t="s">
        <v>107</v>
      </c>
      <c r="C20" s="178" t="s">
        <v>22</v>
      </c>
      <c r="D20" s="227">
        <v>7675531</v>
      </c>
      <c r="E20" s="227">
        <v>3270172</v>
      </c>
      <c r="F20" s="224">
        <v>42.605156568320815</v>
      </c>
      <c r="G20" s="49" t="s">
        <v>22</v>
      </c>
      <c r="H20" s="227">
        <v>6323409</v>
      </c>
      <c r="I20" s="227">
        <v>1030947</v>
      </c>
      <c r="J20" s="224">
        <v>16.303658358964288</v>
      </c>
    </row>
    <row r="21" spans="2:10" s="43" customFormat="1" ht="18" customHeight="1">
      <c r="B21" s="8"/>
      <c r="C21" s="178" t="s">
        <v>23</v>
      </c>
      <c r="D21" s="227">
        <v>2812879</v>
      </c>
      <c r="E21" s="227">
        <v>9977</v>
      </c>
      <c r="F21" s="224">
        <v>0.35468998133229335</v>
      </c>
      <c r="G21" s="49" t="s">
        <v>23</v>
      </c>
      <c r="H21" s="227">
        <v>5042730</v>
      </c>
      <c r="I21" s="227">
        <v>1667496</v>
      </c>
      <c r="J21" s="224">
        <v>33.067326626648665</v>
      </c>
    </row>
    <row r="22" spans="2:10" ht="18" customHeight="1">
      <c r="B22" s="9" t="s">
        <v>105</v>
      </c>
      <c r="C22" s="62" t="s">
        <v>24</v>
      </c>
      <c r="D22" s="228">
        <v>10488410</v>
      </c>
      <c r="E22" s="228">
        <v>3280149</v>
      </c>
      <c r="F22" s="225">
        <v>31.27403486324429</v>
      </c>
      <c r="G22" s="58" t="s">
        <v>24</v>
      </c>
      <c r="H22" s="228">
        <v>11366139</v>
      </c>
      <c r="I22" s="228">
        <v>2698443</v>
      </c>
      <c r="J22" s="225">
        <v>23.741069856703316</v>
      </c>
    </row>
    <row r="23" spans="2:10" s="43" customFormat="1" ht="18" customHeight="1">
      <c r="B23" s="8" t="s">
        <v>152</v>
      </c>
      <c r="C23" s="178" t="s">
        <v>22</v>
      </c>
      <c r="D23" s="227">
        <v>150593</v>
      </c>
      <c r="E23" s="227">
        <v>35321</v>
      </c>
      <c r="F23" s="224">
        <v>23.454609443998063</v>
      </c>
      <c r="G23" s="49" t="s">
        <v>22</v>
      </c>
      <c r="H23" s="227">
        <v>118226</v>
      </c>
      <c r="I23" s="227">
        <v>41439</v>
      </c>
      <c r="J23" s="224">
        <v>35.05066567421718</v>
      </c>
    </row>
    <row r="24" spans="2:10" s="43" customFormat="1" ht="18" customHeight="1">
      <c r="B24" s="8" t="s">
        <v>108</v>
      </c>
      <c r="C24" s="178" t="s">
        <v>23</v>
      </c>
      <c r="D24" s="227">
        <v>36932</v>
      </c>
      <c r="E24" s="227">
        <v>0</v>
      </c>
      <c r="F24" s="224">
        <v>0</v>
      </c>
      <c r="G24" s="49" t="s">
        <v>23</v>
      </c>
      <c r="H24" s="227">
        <v>56394</v>
      </c>
      <c r="I24" s="227">
        <v>11029</v>
      </c>
      <c r="J24" s="224">
        <v>19.557045075717276</v>
      </c>
    </row>
    <row r="25" spans="2:10" s="43" customFormat="1" ht="18" customHeight="1">
      <c r="B25" s="9" t="s">
        <v>105</v>
      </c>
      <c r="C25" s="62" t="s">
        <v>24</v>
      </c>
      <c r="D25" s="228">
        <v>187525</v>
      </c>
      <c r="E25" s="228">
        <v>35321</v>
      </c>
      <c r="F25" s="225">
        <v>18.83535528596187</v>
      </c>
      <c r="G25" s="58" t="s">
        <v>24</v>
      </c>
      <c r="H25" s="228">
        <v>174620</v>
      </c>
      <c r="I25" s="228">
        <v>52468</v>
      </c>
      <c r="J25" s="225">
        <v>30.046959111212917</v>
      </c>
    </row>
    <row r="26" spans="2:10" s="43" customFormat="1" ht="18" customHeight="1">
      <c r="B26" s="8" t="s">
        <v>109</v>
      </c>
      <c r="C26" s="178" t="s">
        <v>22</v>
      </c>
      <c r="D26" s="227">
        <v>841095</v>
      </c>
      <c r="E26" s="227">
        <v>516131</v>
      </c>
      <c r="F26" s="224">
        <v>61.364174082594715</v>
      </c>
      <c r="G26" s="49" t="s">
        <v>22</v>
      </c>
      <c r="H26" s="227">
        <v>837732</v>
      </c>
      <c r="I26" s="227">
        <v>99180</v>
      </c>
      <c r="J26" s="224">
        <v>11.839108449957743</v>
      </c>
    </row>
    <row r="27" spans="2:10" s="43" customFormat="1" ht="18" customHeight="1">
      <c r="B27" s="8"/>
      <c r="C27" s="178" t="s">
        <v>23</v>
      </c>
      <c r="D27" s="227" t="s">
        <v>295</v>
      </c>
      <c r="E27" s="227" t="s">
        <v>295</v>
      </c>
      <c r="F27" s="224" t="s">
        <v>295</v>
      </c>
      <c r="G27" s="49" t="s">
        <v>23</v>
      </c>
      <c r="H27" s="227">
        <v>185704</v>
      </c>
      <c r="I27" s="227">
        <v>92150</v>
      </c>
      <c r="J27" s="224">
        <v>49.621979063455825</v>
      </c>
    </row>
    <row r="28" spans="2:10" s="43" customFormat="1" ht="18" customHeight="1" thickBot="1">
      <c r="B28" s="10" t="s">
        <v>105</v>
      </c>
      <c r="C28" s="64" t="s">
        <v>24</v>
      </c>
      <c r="D28" s="229">
        <v>841095</v>
      </c>
      <c r="E28" s="229">
        <v>516131</v>
      </c>
      <c r="F28" s="226">
        <v>61.364174082594715</v>
      </c>
      <c r="G28" s="63" t="s">
        <v>24</v>
      </c>
      <c r="H28" s="229">
        <v>1023436</v>
      </c>
      <c r="I28" s="229">
        <v>191330</v>
      </c>
      <c r="J28" s="226">
        <v>18.69486709476704</v>
      </c>
    </row>
    <row r="29" spans="2:10" ht="18" customHeight="1">
      <c r="B29" s="61"/>
      <c r="C29" s="178" t="s">
        <v>22</v>
      </c>
      <c r="D29" s="227">
        <v>33359133</v>
      </c>
      <c r="E29" s="227">
        <v>14611939</v>
      </c>
      <c r="F29" s="224">
        <v>43.801914755998006</v>
      </c>
      <c r="G29" s="49" t="s">
        <v>291</v>
      </c>
      <c r="H29" s="227">
        <v>30737978</v>
      </c>
      <c r="I29" s="227">
        <v>9327448</v>
      </c>
      <c r="J29" s="224">
        <v>30.34502790001346</v>
      </c>
    </row>
    <row r="30" spans="2:10" ht="18" customHeight="1">
      <c r="B30" s="61" t="s">
        <v>38</v>
      </c>
      <c r="C30" s="178" t="s">
        <v>23</v>
      </c>
      <c r="D30" s="227">
        <v>6613046</v>
      </c>
      <c r="E30" s="227">
        <v>15612</v>
      </c>
      <c r="F30" s="224">
        <v>0.23607880544003473</v>
      </c>
      <c r="G30" s="49" t="s">
        <v>23</v>
      </c>
      <c r="H30" s="227">
        <v>12683166</v>
      </c>
      <c r="I30" s="227">
        <v>3943165</v>
      </c>
      <c r="J30" s="224">
        <v>31.089753142078248</v>
      </c>
    </row>
    <row r="31" spans="2:10" ht="18" customHeight="1" thickBot="1">
      <c r="B31" s="63"/>
      <c r="C31" s="64" t="s">
        <v>24</v>
      </c>
      <c r="D31" s="229">
        <v>39972179</v>
      </c>
      <c r="E31" s="229">
        <v>14627551</v>
      </c>
      <c r="F31" s="226">
        <v>36.59432977121412</v>
      </c>
      <c r="G31" s="63" t="s">
        <v>24</v>
      </c>
      <c r="H31" s="229">
        <v>43421144</v>
      </c>
      <c r="I31" s="229">
        <v>13270613</v>
      </c>
      <c r="J31" s="226">
        <v>30.562559567753446</v>
      </c>
    </row>
    <row r="32" spans="2:10" ht="15" customHeight="1">
      <c r="B32" s="38"/>
      <c r="C32" s="69"/>
      <c r="D32" s="22"/>
      <c r="E32" s="22"/>
      <c r="F32" s="70"/>
      <c r="G32" s="69"/>
      <c r="H32" s="38"/>
      <c r="I32" s="38"/>
      <c r="J32" s="38"/>
    </row>
    <row r="33" spans="2:10" ht="15" customHeight="1">
      <c r="B33" s="38" t="s">
        <v>77</v>
      </c>
      <c r="C33" s="69"/>
      <c r="D33" s="22"/>
      <c r="E33" s="22"/>
      <c r="F33" s="70"/>
      <c r="G33" s="69"/>
      <c r="H33" s="38"/>
      <c r="I33" s="38"/>
      <c r="J33" s="38"/>
    </row>
    <row r="34" spans="2:12" s="43" customFormat="1" ht="4.5" customHeight="1">
      <c r="B34" s="73"/>
      <c r="C34" s="38"/>
      <c r="D34" s="22"/>
      <c r="E34" s="22"/>
      <c r="F34" s="22"/>
      <c r="G34" s="22"/>
      <c r="H34" s="22"/>
      <c r="I34" s="22"/>
      <c r="J34" s="22"/>
      <c r="K34" s="22"/>
      <c r="L34" s="38"/>
    </row>
    <row r="35" spans="2:10" s="43" customFormat="1" ht="15" customHeight="1">
      <c r="B35" s="111" t="str">
        <f>'特会R２'!B21</f>
        <v>※繰越額（令和元年度⇒令和２年度）は予算額に含む</v>
      </c>
      <c r="D35" s="18"/>
      <c r="E35" s="18"/>
      <c r="F35" s="18"/>
      <c r="G35" s="18"/>
      <c r="H35" s="18"/>
      <c r="I35" s="18"/>
      <c r="J35" s="18"/>
    </row>
    <row r="36" ht="14.25" customHeight="1"/>
  </sheetData>
  <sheetProtection/>
  <mergeCells count="3">
    <mergeCell ref="C6:F6"/>
    <mergeCell ref="G6:J6"/>
    <mergeCell ref="B6:B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6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2.50390625" style="2" customWidth="1"/>
    <col min="2" max="2" width="20.625" style="2" customWidth="1"/>
    <col min="3" max="5" width="20.625" style="43" customWidth="1"/>
    <col min="6" max="6" width="6.625" style="2" customWidth="1"/>
    <col min="7" max="8" width="9.00390625" style="2" customWidth="1"/>
    <col min="9" max="16384" width="9.00390625" style="2" customWidth="1"/>
  </cols>
  <sheetData>
    <row r="1" ht="15" customHeight="1"/>
    <row r="2" spans="2:5" s="15" customFormat="1" ht="18.75" customHeight="1">
      <c r="B2" s="13" t="s">
        <v>88</v>
      </c>
      <c r="C2" s="14"/>
      <c r="D2" s="85"/>
      <c r="E2" s="14"/>
    </row>
    <row r="3" spans="2:7" s="15" customFormat="1" ht="15" customHeight="1">
      <c r="B3" s="13"/>
      <c r="C3" s="14"/>
      <c r="D3" s="14"/>
      <c r="E3" s="14"/>
      <c r="G3" s="222"/>
    </row>
    <row r="4" spans="2:5" ht="15" customHeight="1">
      <c r="B4" s="3"/>
      <c r="C4" s="38"/>
      <c r="D4" s="38"/>
      <c r="E4" s="53" t="s">
        <v>278</v>
      </c>
    </row>
    <row r="5" spans="2:5" ht="15" customHeight="1" thickBot="1">
      <c r="B5" s="3"/>
      <c r="C5" s="38"/>
      <c r="D5" s="38"/>
      <c r="E5" s="38"/>
    </row>
    <row r="6" spans="2:5" ht="24.75" customHeight="1" thickBot="1">
      <c r="B6" s="325" t="s">
        <v>256</v>
      </c>
      <c r="C6" s="326" t="s">
        <v>255</v>
      </c>
      <c r="D6" s="321" t="s">
        <v>256</v>
      </c>
      <c r="E6" s="326" t="s">
        <v>257</v>
      </c>
    </row>
    <row r="7" spans="2:5" ht="24.75" customHeight="1" thickTop="1">
      <c r="B7" s="9" t="s">
        <v>129</v>
      </c>
      <c r="C7" s="205">
        <v>356357</v>
      </c>
      <c r="D7" s="206" t="s">
        <v>130</v>
      </c>
      <c r="E7" s="207">
        <v>43188125</v>
      </c>
    </row>
    <row r="8" spans="2:5" ht="24.75" customHeight="1">
      <c r="B8" s="19" t="s">
        <v>131</v>
      </c>
      <c r="C8" s="207">
        <v>1823963</v>
      </c>
      <c r="D8" s="208" t="s">
        <v>132</v>
      </c>
      <c r="E8" s="205">
        <v>1120329</v>
      </c>
    </row>
    <row r="9" spans="2:5" ht="24.75" customHeight="1" thickBot="1">
      <c r="B9" s="20" t="s">
        <v>133</v>
      </c>
      <c r="C9" s="209">
        <v>13071924</v>
      </c>
      <c r="D9" s="210" t="s">
        <v>134</v>
      </c>
      <c r="E9" s="209">
        <v>47454421</v>
      </c>
    </row>
    <row r="10" spans="2:5" ht="15" customHeight="1">
      <c r="B10" s="3"/>
      <c r="C10" s="38"/>
      <c r="D10" s="38"/>
      <c r="E10" s="38"/>
    </row>
    <row r="11" spans="2:5" ht="15" customHeight="1">
      <c r="B11" s="3" t="s">
        <v>135</v>
      </c>
      <c r="C11" s="38"/>
      <c r="D11" s="38"/>
      <c r="E11" s="38"/>
    </row>
    <row r="14" spans="3:4" ht="13.5">
      <c r="C14" s="87"/>
      <c r="D14" s="87"/>
    </row>
    <row r="15" spans="3:4" ht="13.5">
      <c r="C15" s="87"/>
      <c r="D15" s="87"/>
    </row>
    <row r="16" spans="3:4" ht="13.5">
      <c r="C16" s="87"/>
      <c r="D16" s="87"/>
    </row>
    <row r="17" spans="3:5" ht="13.5">
      <c r="C17" s="87"/>
      <c r="D17" s="87"/>
      <c r="E17" s="87"/>
    </row>
    <row r="18" spans="3:4" ht="13.5">
      <c r="C18" s="87"/>
      <c r="D18" s="87"/>
    </row>
    <row r="19" spans="3:4" ht="13.5">
      <c r="C19" s="87"/>
      <c r="D19" s="87"/>
    </row>
    <row r="20" spans="3:4" ht="13.5">
      <c r="C20" s="87"/>
      <c r="D20" s="87"/>
    </row>
    <row r="21" spans="3:4" ht="13.5">
      <c r="C21" s="87"/>
      <c r="D21" s="87"/>
    </row>
    <row r="22" spans="3:4" ht="13.5">
      <c r="C22" s="87"/>
      <c r="D22" s="87"/>
    </row>
    <row r="23" spans="3:4" ht="13.5">
      <c r="C23" s="87"/>
      <c r="D23" s="87"/>
    </row>
    <row r="24" spans="3:4" ht="13.5">
      <c r="C24" s="87"/>
      <c r="D24" s="87"/>
    </row>
    <row r="25" spans="3:4" ht="13.5">
      <c r="C25" s="87"/>
      <c r="D25" s="87"/>
    </row>
    <row r="26" spans="3:4" ht="13.5">
      <c r="C26" s="87"/>
      <c r="D26" s="87"/>
    </row>
    <row r="27" spans="3:4" ht="13.5">
      <c r="C27" s="87"/>
      <c r="D27" s="87"/>
    </row>
    <row r="28" spans="3:4" ht="13.5">
      <c r="C28" s="87"/>
      <c r="D28" s="87"/>
    </row>
    <row r="29" spans="3:4" ht="13.5">
      <c r="C29" s="87"/>
      <c r="D29" s="87"/>
    </row>
    <row r="30" spans="3:4" ht="13.5">
      <c r="C30" s="87"/>
      <c r="D30" s="87"/>
    </row>
    <row r="31" spans="3:4" ht="13.5">
      <c r="C31" s="87"/>
      <c r="D31" s="87"/>
    </row>
    <row r="32" spans="3:4" ht="13.5">
      <c r="C32" s="87"/>
      <c r="D32" s="87"/>
    </row>
    <row r="33" spans="3:4" ht="13.5">
      <c r="C33" s="87"/>
      <c r="D33" s="87"/>
    </row>
    <row r="34" spans="3:4" ht="13.5">
      <c r="C34" s="87"/>
      <c r="D34" s="87"/>
    </row>
    <row r="35" spans="3:4" ht="13.5">
      <c r="C35" s="87"/>
      <c r="D35" s="87"/>
    </row>
    <row r="36" spans="3:4" ht="13.5">
      <c r="C36" s="87"/>
      <c r="D36" s="87"/>
    </row>
    <row r="37" spans="3:4" ht="13.5">
      <c r="C37" s="87"/>
      <c r="D37" s="87"/>
    </row>
    <row r="38" spans="3:4" ht="13.5">
      <c r="C38" s="87"/>
      <c r="D38" s="87"/>
    </row>
    <row r="39" spans="3:5" ht="13.5">
      <c r="C39" s="129"/>
      <c r="D39" s="129"/>
      <c r="E39" s="130"/>
    </row>
    <row r="40" spans="2:5" ht="13.5">
      <c r="B40" s="88"/>
      <c r="C40" s="87"/>
      <c r="D40" s="87"/>
      <c r="E40" s="87"/>
    </row>
    <row r="41" spans="3:4" ht="13.5">
      <c r="C41" s="87"/>
      <c r="D41" s="87"/>
    </row>
    <row r="42" spans="3:4" ht="13.5">
      <c r="C42" s="87"/>
      <c r="D42" s="87"/>
    </row>
    <row r="43" spans="3:4" ht="13.5">
      <c r="C43" s="87"/>
      <c r="D43" s="87"/>
    </row>
    <row r="44" spans="3:4" ht="13.5">
      <c r="C44" s="87"/>
      <c r="D44" s="87"/>
    </row>
    <row r="45" spans="3:4" ht="13.5">
      <c r="C45" s="87"/>
      <c r="D45" s="87"/>
    </row>
    <row r="46" spans="3:4" ht="13.5">
      <c r="C46" s="87"/>
      <c r="D46" s="87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1"/>
  <sheetViews>
    <sheetView view="pageBreakPreview" zoomScaleSheetLayoutView="100" zoomScalePageLayoutView="0" workbookViewId="0" topLeftCell="A2">
      <selection activeCell="D40" sqref="D40"/>
    </sheetView>
  </sheetViews>
  <sheetFormatPr defaultColWidth="9.00390625" defaultRowHeight="18" customHeight="1"/>
  <cols>
    <col min="1" max="1" width="2.50390625" style="2" customWidth="1"/>
    <col min="2" max="2" width="25.625" style="43" customWidth="1"/>
    <col min="3" max="3" width="20.625" style="43" customWidth="1"/>
    <col min="4" max="4" width="12.625" style="43" customWidth="1"/>
    <col min="5" max="5" width="25.625" style="43" customWidth="1"/>
    <col min="6" max="6" width="20.625" style="43" customWidth="1"/>
    <col min="7" max="7" width="12.625" style="43" customWidth="1"/>
    <col min="8" max="16384" width="9.00390625" style="2" customWidth="1"/>
  </cols>
  <sheetData>
    <row r="1" ht="15" customHeight="1"/>
    <row r="2" spans="2:7" s="15" customFormat="1" ht="18.75" customHeight="1">
      <c r="B2" s="55" t="s">
        <v>87</v>
      </c>
      <c r="C2" s="33"/>
      <c r="D2" s="54"/>
      <c r="F2" s="14"/>
      <c r="G2" s="14"/>
    </row>
    <row r="3" spans="2:7" ht="15" customHeight="1">
      <c r="B3" s="38"/>
      <c r="C3" s="38"/>
      <c r="E3" s="38"/>
      <c r="F3" s="38"/>
      <c r="G3" s="53" t="s">
        <v>279</v>
      </c>
    </row>
    <row r="4" spans="2:7" ht="15" customHeight="1" thickBot="1">
      <c r="B4" s="38"/>
      <c r="C4" s="38"/>
      <c r="D4" s="38"/>
      <c r="E4" s="38"/>
      <c r="F4" s="38"/>
      <c r="G4" s="38"/>
    </row>
    <row r="5" spans="2:7" ht="24.75" customHeight="1" thickBot="1">
      <c r="B5" s="321" t="s">
        <v>39</v>
      </c>
      <c r="C5" s="322" t="s">
        <v>255</v>
      </c>
      <c r="D5" s="323" t="s">
        <v>44</v>
      </c>
      <c r="E5" s="322" t="s">
        <v>37</v>
      </c>
      <c r="F5" s="322" t="s">
        <v>255</v>
      </c>
      <c r="G5" s="324" t="s">
        <v>44</v>
      </c>
    </row>
    <row r="6" spans="2:7" ht="22.5" customHeight="1" hidden="1" thickTop="1">
      <c r="B6" s="58" t="s">
        <v>128</v>
      </c>
      <c r="C6" s="23">
        <v>9370000</v>
      </c>
      <c r="D6" s="90">
        <f>ROUND(C6/$C$11*100,1)</f>
        <v>100</v>
      </c>
      <c r="E6" s="124" t="s">
        <v>159</v>
      </c>
      <c r="F6" s="24">
        <v>2879000</v>
      </c>
      <c r="G6" s="66">
        <f>ROUND(F6/$F$11*100,1)</f>
        <v>30.7</v>
      </c>
    </row>
    <row r="7" spans="2:7" ht="22.5" customHeight="1" hidden="1">
      <c r="B7" s="57"/>
      <c r="C7" s="24"/>
      <c r="D7" s="91"/>
      <c r="E7" s="93" t="s">
        <v>157</v>
      </c>
      <c r="F7" s="25">
        <v>3756000</v>
      </c>
      <c r="G7" s="66">
        <f>ROUND(F7/$F$11*100,1)</f>
        <v>40.1</v>
      </c>
    </row>
    <row r="8" spans="2:7" ht="22.5" customHeight="1" hidden="1">
      <c r="B8" s="57"/>
      <c r="C8" s="24"/>
      <c r="D8" s="91"/>
      <c r="E8" s="93" t="s">
        <v>193</v>
      </c>
      <c r="F8" s="25">
        <v>2125000</v>
      </c>
      <c r="G8" s="66">
        <f>ROUND(F8/$F$11*100,1)</f>
        <v>22.7</v>
      </c>
    </row>
    <row r="9" spans="2:7" ht="22.5" customHeight="1" hidden="1">
      <c r="B9" s="57"/>
      <c r="C9" s="24"/>
      <c r="D9" s="91"/>
      <c r="E9" s="93" t="s">
        <v>160</v>
      </c>
      <c r="F9" s="25">
        <v>160000</v>
      </c>
      <c r="G9" s="66">
        <f>ROUND(F9/$F$11*100,1)</f>
        <v>1.7</v>
      </c>
    </row>
    <row r="10" spans="2:7" ht="22.5" customHeight="1" hidden="1">
      <c r="B10" s="57"/>
      <c r="C10" s="24"/>
      <c r="D10" s="91"/>
      <c r="E10" s="93" t="s">
        <v>167</v>
      </c>
      <c r="F10" s="25">
        <v>450000</v>
      </c>
      <c r="G10" s="66">
        <f>ROUND(F10/$F$11*100,1)</f>
        <v>4.8</v>
      </c>
    </row>
    <row r="11" spans="2:7" ht="22.5" customHeight="1" hidden="1" thickBot="1">
      <c r="B11" s="59" t="s">
        <v>38</v>
      </c>
      <c r="C11" s="21">
        <f>SUM(C6:C10)</f>
        <v>9370000</v>
      </c>
      <c r="D11" s="92">
        <f>SUM(D6:D10)</f>
        <v>100</v>
      </c>
      <c r="E11" s="94" t="s">
        <v>38</v>
      </c>
      <c r="F11" s="21">
        <f>SUM(F6:F10)</f>
        <v>9370000</v>
      </c>
      <c r="G11" s="72">
        <f>SUM(G6:G10)</f>
        <v>100</v>
      </c>
    </row>
    <row r="12" spans="2:7" ht="22.5" customHeight="1" hidden="1">
      <c r="B12" s="57" t="s">
        <v>156</v>
      </c>
      <c r="C12" s="24">
        <v>300000</v>
      </c>
      <c r="D12" s="91">
        <f>ROUND(C12/$C$16*100,1)</f>
        <v>100</v>
      </c>
      <c r="E12" s="125" t="s">
        <v>158</v>
      </c>
      <c r="F12" s="25">
        <v>113636</v>
      </c>
      <c r="G12" s="65">
        <f>ROUND(F12/$F$16*100,1)</f>
        <v>37.9</v>
      </c>
    </row>
    <row r="13" spans="2:7" ht="22.5" customHeight="1" hidden="1">
      <c r="B13" s="57"/>
      <c r="C13" s="24"/>
      <c r="D13" s="91"/>
      <c r="E13" s="118" t="s">
        <v>159</v>
      </c>
      <c r="F13" s="24">
        <v>113636</v>
      </c>
      <c r="G13" s="65">
        <f>ROUND(F13/$F$16*100,1)</f>
        <v>37.9</v>
      </c>
    </row>
    <row r="14" spans="2:7" ht="22.5" customHeight="1" hidden="1">
      <c r="B14" s="57"/>
      <c r="C14" s="24"/>
      <c r="D14" s="91"/>
      <c r="E14" s="126" t="s">
        <v>160</v>
      </c>
      <c r="F14" s="24">
        <v>72728</v>
      </c>
      <c r="G14" s="65">
        <f>ROUND(F14/$F$16*100,1)</f>
        <v>24.2</v>
      </c>
    </row>
    <row r="15" spans="2:7" ht="26.25" customHeight="1" hidden="1">
      <c r="B15" s="71"/>
      <c r="C15" s="25"/>
      <c r="D15" s="100"/>
      <c r="E15" s="125"/>
      <c r="F15" s="25"/>
      <c r="G15" s="101">
        <f>ROUND(F15/$F$16*100,1)</f>
        <v>0</v>
      </c>
    </row>
    <row r="16" spans="2:7" ht="22.5" customHeight="1" hidden="1" thickBot="1">
      <c r="B16" s="71" t="s">
        <v>38</v>
      </c>
      <c r="C16" s="25">
        <f>SUM(C12)</f>
        <v>300000</v>
      </c>
      <c r="D16" s="100">
        <f>SUM(D12)</f>
        <v>100</v>
      </c>
      <c r="E16" s="93" t="s">
        <v>38</v>
      </c>
      <c r="F16" s="25">
        <f>SUM(F12:F15)</f>
        <v>300000</v>
      </c>
      <c r="G16" s="101">
        <f>SUM(G12:G15)</f>
        <v>100</v>
      </c>
    </row>
    <row r="17" spans="2:7" ht="24.75" customHeight="1" thickTop="1">
      <c r="B17" s="102" t="s">
        <v>161</v>
      </c>
      <c r="C17" s="127">
        <v>1100000</v>
      </c>
      <c r="D17" s="213">
        <v>100</v>
      </c>
      <c r="E17" s="128" t="s">
        <v>162</v>
      </c>
      <c r="F17" s="217">
        <v>1100000</v>
      </c>
      <c r="G17" s="218">
        <v>100</v>
      </c>
    </row>
    <row r="18" spans="2:7" ht="24.75" customHeight="1">
      <c r="B18" s="57"/>
      <c r="C18" s="24"/>
      <c r="D18" s="91"/>
      <c r="E18" s="118"/>
      <c r="F18" s="24"/>
      <c r="G18" s="65"/>
    </row>
    <row r="19" spans="2:7" ht="24.75" customHeight="1" hidden="1">
      <c r="B19" s="71"/>
      <c r="C19" s="25"/>
      <c r="D19" s="100"/>
      <c r="E19" s="93"/>
      <c r="F19" s="25"/>
      <c r="G19" s="101">
        <v>0</v>
      </c>
    </row>
    <row r="20" spans="2:7" ht="22.5" customHeight="1" hidden="1">
      <c r="B20" s="71"/>
      <c r="C20" s="25"/>
      <c r="D20" s="100"/>
      <c r="E20" s="93" t="s">
        <v>128</v>
      </c>
      <c r="F20" s="25"/>
      <c r="G20" s="101">
        <v>0</v>
      </c>
    </row>
    <row r="21" spans="2:7" ht="22.5" customHeight="1" hidden="1">
      <c r="B21" s="71"/>
      <c r="C21" s="25"/>
      <c r="D21" s="100"/>
      <c r="E21" s="93" t="s">
        <v>230</v>
      </c>
      <c r="F21" s="25"/>
      <c r="G21" s="101">
        <v>0</v>
      </c>
    </row>
    <row r="22" spans="2:7" ht="24.75" customHeight="1" thickBot="1">
      <c r="B22" s="59" t="s">
        <v>29</v>
      </c>
      <c r="C22" s="21">
        <v>1100000</v>
      </c>
      <c r="D22" s="138">
        <v>100</v>
      </c>
      <c r="E22" s="94" t="s">
        <v>29</v>
      </c>
      <c r="F22" s="21">
        <v>1100000</v>
      </c>
      <c r="G22" s="72">
        <v>100</v>
      </c>
    </row>
    <row r="23" spans="2:7" ht="22.5" customHeight="1" hidden="1">
      <c r="B23" s="102" t="s">
        <v>163</v>
      </c>
      <c r="C23" s="127">
        <v>90000</v>
      </c>
      <c r="D23" s="103">
        <f>ROUND(C23/$C$24*100,1)</f>
        <v>100</v>
      </c>
      <c r="E23" s="128" t="s">
        <v>167</v>
      </c>
      <c r="F23" s="127">
        <v>90000</v>
      </c>
      <c r="G23" s="104">
        <f>ROUND(F23/$F$24*100,1)</f>
        <v>100</v>
      </c>
    </row>
    <row r="24" spans="2:7" ht="22.5" customHeight="1" hidden="1" thickBot="1">
      <c r="B24" s="59" t="s">
        <v>29</v>
      </c>
      <c r="C24" s="21">
        <f>SUM(C23)</f>
        <v>90000</v>
      </c>
      <c r="D24" s="92">
        <v>100</v>
      </c>
      <c r="E24" s="94" t="s">
        <v>29</v>
      </c>
      <c r="F24" s="21">
        <f>SUM(F23)</f>
        <v>90000</v>
      </c>
      <c r="G24" s="72">
        <f>SUM(G23)</f>
        <v>100</v>
      </c>
    </row>
    <row r="25" spans="2:7" ht="22.5" customHeight="1" hidden="1">
      <c r="B25" s="102" t="s">
        <v>168</v>
      </c>
      <c r="C25" s="127">
        <v>220000</v>
      </c>
      <c r="D25" s="201">
        <f>ROUND(C25/$C$28*100,1)</f>
        <v>100</v>
      </c>
      <c r="E25" s="128" t="s">
        <v>230</v>
      </c>
      <c r="F25" s="127">
        <v>220000</v>
      </c>
      <c r="G25" s="104">
        <f>ROUND(F25/$F$28*100,1)</f>
        <v>100</v>
      </c>
    </row>
    <row r="26" spans="2:7" ht="22.5" customHeight="1" hidden="1">
      <c r="B26" s="57"/>
      <c r="C26" s="24"/>
      <c r="D26" s="203"/>
      <c r="E26" s="118"/>
      <c r="F26" s="24"/>
      <c r="G26" s="65">
        <f>ROUND(F26/$F$28*100,1)</f>
        <v>0</v>
      </c>
    </row>
    <row r="27" spans="2:7" ht="22.5" customHeight="1" hidden="1">
      <c r="B27" s="58"/>
      <c r="C27" s="23"/>
      <c r="D27" s="131"/>
      <c r="E27" s="93"/>
      <c r="F27" s="25"/>
      <c r="G27" s="101">
        <f>ROUND(F27/$F$28*100,1)</f>
        <v>0</v>
      </c>
    </row>
    <row r="28" spans="2:7" ht="22.5" customHeight="1" hidden="1" thickBot="1">
      <c r="B28" s="59" t="s">
        <v>38</v>
      </c>
      <c r="C28" s="21">
        <f>SUM(C25)</f>
        <v>220000</v>
      </c>
      <c r="D28" s="92">
        <f>SUM(D25)</f>
        <v>100</v>
      </c>
      <c r="E28" s="94" t="s">
        <v>38</v>
      </c>
      <c r="F28" s="21">
        <f>SUM(F25:F27)</f>
        <v>220000</v>
      </c>
      <c r="G28" s="72">
        <f>SUM(G25:G27)</f>
        <v>100</v>
      </c>
    </row>
    <row r="29" spans="2:7" ht="15" customHeight="1">
      <c r="B29" s="38"/>
      <c r="C29" s="38"/>
      <c r="D29" s="38"/>
      <c r="E29" s="38"/>
      <c r="F29" s="38"/>
      <c r="G29" s="38"/>
    </row>
    <row r="30" spans="2:7" ht="15" customHeight="1">
      <c r="B30" s="38" t="s">
        <v>20</v>
      </c>
      <c r="C30" s="73"/>
      <c r="D30" s="73"/>
      <c r="E30" s="2"/>
      <c r="F30" s="38"/>
      <c r="G30" s="38"/>
    </row>
    <row r="31" spans="2:4" ht="18" customHeight="1">
      <c r="B31" s="74"/>
      <c r="C31" s="60"/>
      <c r="D31" s="75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8"/>
  <sheetViews>
    <sheetView showOutlineSymbols="0" view="pageBreakPreview" zoomScaleSheetLayoutView="100" zoomScalePageLayoutView="0" workbookViewId="0" topLeftCell="A1">
      <selection activeCell="D16" sqref="D16"/>
    </sheetView>
  </sheetViews>
  <sheetFormatPr defaultColWidth="10.75390625" defaultRowHeight="13.5"/>
  <cols>
    <col min="1" max="1" width="2.625" style="79" customWidth="1"/>
    <col min="2" max="2" width="35.625" style="76" customWidth="1"/>
    <col min="3" max="3" width="15.625" style="11" customWidth="1"/>
    <col min="4" max="4" width="10.625" style="76" customWidth="1"/>
    <col min="5" max="5" width="35.625" style="76" customWidth="1"/>
    <col min="6" max="6" width="15.625" style="11" customWidth="1"/>
    <col min="7" max="7" width="10.625" style="76" customWidth="1"/>
    <col min="8" max="8" width="10.75390625" style="79" customWidth="1"/>
    <col min="9" max="9" width="15.875" style="79" customWidth="1"/>
    <col min="10" max="16384" width="10.75390625" style="79" customWidth="1"/>
  </cols>
  <sheetData>
    <row r="1" ht="13.5" customHeight="1"/>
    <row r="2" spans="2:7" s="80" customFormat="1" ht="18.75" customHeight="1">
      <c r="B2" s="81" t="s">
        <v>188</v>
      </c>
      <c r="C2" s="11"/>
      <c r="D2" s="76"/>
      <c r="E2" s="76"/>
      <c r="F2" s="11"/>
      <c r="G2" s="76"/>
    </row>
    <row r="3" spans="3:7" s="76" customFormat="1" ht="13.5" customHeight="1">
      <c r="C3" s="11"/>
      <c r="F3" s="11"/>
      <c r="G3" s="53" t="s">
        <v>290</v>
      </c>
    </row>
    <row r="4" ht="3" customHeight="1" thickBot="1"/>
    <row r="5" spans="1:7" s="114" customFormat="1" ht="13.5" customHeight="1" thickBot="1">
      <c r="A5" s="82"/>
      <c r="B5" s="327" t="s">
        <v>258</v>
      </c>
      <c r="C5" s="328" t="s">
        <v>189</v>
      </c>
      <c r="D5" s="329" t="s">
        <v>25</v>
      </c>
      <c r="E5" s="330" t="s">
        <v>259</v>
      </c>
      <c r="F5" s="328" t="s">
        <v>206</v>
      </c>
      <c r="G5" s="329" t="s">
        <v>25</v>
      </c>
    </row>
    <row r="6" spans="2:7" ht="13.5" customHeight="1" thickTop="1">
      <c r="B6" s="132" t="s">
        <v>169</v>
      </c>
      <c r="C6" s="274">
        <v>76631453</v>
      </c>
      <c r="D6" s="280">
        <v>45.1</v>
      </c>
      <c r="E6" s="135" t="s">
        <v>215</v>
      </c>
      <c r="F6" s="275">
        <v>3170688</v>
      </c>
      <c r="G6" s="280">
        <v>1.9</v>
      </c>
    </row>
    <row r="7" spans="2:7" ht="13.5" customHeight="1">
      <c r="B7" s="133" t="s">
        <v>170</v>
      </c>
      <c r="C7" s="275">
        <v>245681</v>
      </c>
      <c r="D7" s="281">
        <v>0.2</v>
      </c>
      <c r="E7" s="136" t="s">
        <v>49</v>
      </c>
      <c r="F7" s="275">
        <v>243934</v>
      </c>
      <c r="G7" s="281">
        <v>0.1</v>
      </c>
    </row>
    <row r="8" spans="2:7" ht="13.5" customHeight="1">
      <c r="B8" s="133" t="s">
        <v>211</v>
      </c>
      <c r="C8" s="275">
        <v>4352464</v>
      </c>
      <c r="D8" s="281">
        <v>2.6</v>
      </c>
      <c r="E8" s="136" t="s">
        <v>216</v>
      </c>
      <c r="F8" s="275">
        <v>366399</v>
      </c>
      <c r="G8" s="281">
        <v>0.2</v>
      </c>
    </row>
    <row r="9" spans="2:7" ht="13.5" customHeight="1">
      <c r="B9" s="133" t="s">
        <v>212</v>
      </c>
      <c r="C9" s="275">
        <v>34647593</v>
      </c>
      <c r="D9" s="281">
        <v>20.4</v>
      </c>
      <c r="E9" s="136" t="s">
        <v>217</v>
      </c>
      <c r="F9" s="275">
        <v>53683</v>
      </c>
      <c r="G9" s="281">
        <v>0</v>
      </c>
    </row>
    <row r="10" spans="2:7" ht="13.5" customHeight="1">
      <c r="B10" s="133" t="s">
        <v>171</v>
      </c>
      <c r="C10" s="275">
        <v>200102</v>
      </c>
      <c r="D10" s="281">
        <v>0.1</v>
      </c>
      <c r="E10" s="136" t="s">
        <v>218</v>
      </c>
      <c r="F10" s="275">
        <v>443045</v>
      </c>
      <c r="G10" s="281">
        <v>0.3</v>
      </c>
    </row>
    <row r="11" spans="2:7" ht="13.5" customHeight="1">
      <c r="B11" s="133" t="s">
        <v>172</v>
      </c>
      <c r="C11" s="276">
        <v>1707366</v>
      </c>
      <c r="D11" s="281">
        <v>1</v>
      </c>
      <c r="E11" s="136" t="s">
        <v>219</v>
      </c>
      <c r="F11" s="275">
        <v>1084140</v>
      </c>
      <c r="G11" s="281">
        <v>0.6</v>
      </c>
    </row>
    <row r="12" spans="2:7" ht="13.5" customHeight="1">
      <c r="B12" s="133" t="s">
        <v>173</v>
      </c>
      <c r="C12" s="276">
        <v>20556899</v>
      </c>
      <c r="D12" s="281">
        <v>12.1</v>
      </c>
      <c r="E12" s="136" t="s">
        <v>220</v>
      </c>
      <c r="F12" s="275">
        <v>9768899</v>
      </c>
      <c r="G12" s="281">
        <v>5.8</v>
      </c>
    </row>
    <row r="13" spans="2:7" ht="13.5" customHeight="1">
      <c r="B13" s="132" t="s">
        <v>174</v>
      </c>
      <c r="C13" s="275">
        <v>11102935</v>
      </c>
      <c r="D13" s="281">
        <v>6.5</v>
      </c>
      <c r="E13" s="136" t="s">
        <v>221</v>
      </c>
      <c r="F13" s="275">
        <v>10589310</v>
      </c>
      <c r="G13" s="281">
        <v>6.2</v>
      </c>
    </row>
    <row r="14" spans="2:7" ht="13.5" customHeight="1">
      <c r="B14" s="133" t="s">
        <v>175</v>
      </c>
      <c r="C14" s="275">
        <v>3850853</v>
      </c>
      <c r="D14" s="281">
        <v>2.3</v>
      </c>
      <c r="E14" s="136" t="s">
        <v>222</v>
      </c>
      <c r="F14" s="275">
        <v>10034469</v>
      </c>
      <c r="G14" s="281">
        <v>5.9</v>
      </c>
    </row>
    <row r="15" spans="2:7" ht="13.5" customHeight="1">
      <c r="B15" s="133" t="s">
        <v>176</v>
      </c>
      <c r="C15" s="276">
        <v>1449255</v>
      </c>
      <c r="D15" s="281">
        <v>0.9</v>
      </c>
      <c r="E15" s="136" t="s">
        <v>223</v>
      </c>
      <c r="F15" s="275">
        <v>1827327</v>
      </c>
      <c r="G15" s="281">
        <v>1.1</v>
      </c>
    </row>
    <row r="16" spans="2:7" ht="13.5" customHeight="1">
      <c r="B16" s="133" t="s">
        <v>177</v>
      </c>
      <c r="C16" s="275">
        <v>553686</v>
      </c>
      <c r="D16" s="281">
        <v>0.3</v>
      </c>
      <c r="E16" s="136" t="s">
        <v>224</v>
      </c>
      <c r="F16" s="275">
        <v>13086303</v>
      </c>
      <c r="G16" s="281">
        <v>7.7</v>
      </c>
    </row>
    <row r="17" spans="2:7" ht="13.5" customHeight="1">
      <c r="B17" s="133" t="s">
        <v>178</v>
      </c>
      <c r="C17" s="275">
        <v>2948181</v>
      </c>
      <c r="D17" s="281">
        <v>1.7</v>
      </c>
      <c r="E17" s="136" t="s">
        <v>241</v>
      </c>
      <c r="F17" s="275">
        <v>13365885</v>
      </c>
      <c r="G17" s="281">
        <v>7.9</v>
      </c>
    </row>
    <row r="18" spans="2:7" ht="13.5" customHeight="1">
      <c r="B18" s="133" t="s">
        <v>50</v>
      </c>
      <c r="C18" s="276">
        <v>160423</v>
      </c>
      <c r="D18" s="281">
        <v>0.1</v>
      </c>
      <c r="E18" s="136" t="s">
        <v>225</v>
      </c>
      <c r="F18" s="275">
        <v>219617</v>
      </c>
      <c r="G18" s="281">
        <v>0.1</v>
      </c>
    </row>
    <row r="19" spans="2:7" ht="13.5" customHeight="1">
      <c r="B19" s="133" t="s">
        <v>213</v>
      </c>
      <c r="C19" s="275">
        <v>294248</v>
      </c>
      <c r="D19" s="281">
        <v>0.2</v>
      </c>
      <c r="E19" s="136" t="s">
        <v>226</v>
      </c>
      <c r="F19" s="275">
        <v>4223779</v>
      </c>
      <c r="G19" s="281">
        <v>2.5</v>
      </c>
    </row>
    <row r="20" spans="2:7" ht="13.5" customHeight="1">
      <c r="B20" s="132" t="s">
        <v>179</v>
      </c>
      <c r="C20" s="275">
        <v>1515952</v>
      </c>
      <c r="D20" s="281">
        <v>0.9</v>
      </c>
      <c r="E20" s="136" t="s">
        <v>227</v>
      </c>
      <c r="F20" s="275">
        <v>16973</v>
      </c>
      <c r="G20" s="281">
        <v>0</v>
      </c>
    </row>
    <row r="21" spans="2:7" ht="13.5" customHeight="1">
      <c r="B21" s="133" t="s">
        <v>243</v>
      </c>
      <c r="C21" s="275">
        <v>2483473</v>
      </c>
      <c r="D21" s="281">
        <v>1.5</v>
      </c>
      <c r="E21" s="136" t="s">
        <v>228</v>
      </c>
      <c r="F21" s="275">
        <v>2852507</v>
      </c>
      <c r="G21" s="281">
        <v>1.7</v>
      </c>
    </row>
    <row r="22" spans="2:7" ht="13.5" customHeight="1">
      <c r="B22" s="133" t="s">
        <v>26</v>
      </c>
      <c r="C22" s="275">
        <v>36480</v>
      </c>
      <c r="D22" s="281">
        <v>0</v>
      </c>
      <c r="E22" s="136" t="s">
        <v>238</v>
      </c>
      <c r="F22" s="275">
        <v>382239</v>
      </c>
      <c r="G22" s="281">
        <v>0.2</v>
      </c>
    </row>
    <row r="23" spans="2:7" ht="13.5" customHeight="1">
      <c r="B23" s="133" t="s">
        <v>180</v>
      </c>
      <c r="C23" s="275">
        <v>209212</v>
      </c>
      <c r="D23" s="281">
        <v>0.1</v>
      </c>
      <c r="E23" s="136" t="s">
        <v>183</v>
      </c>
      <c r="F23" s="275">
        <v>32434867</v>
      </c>
      <c r="G23" s="281">
        <v>19.1</v>
      </c>
    </row>
    <row r="24" spans="2:7" ht="13.5" customHeight="1">
      <c r="B24" s="133" t="s">
        <v>27</v>
      </c>
      <c r="C24" s="275">
        <v>17934</v>
      </c>
      <c r="D24" s="281">
        <v>0</v>
      </c>
      <c r="E24" s="135" t="s">
        <v>239</v>
      </c>
      <c r="F24" s="275">
        <v>578057</v>
      </c>
      <c r="G24" s="281">
        <v>0.3</v>
      </c>
    </row>
    <row r="25" spans="2:7" ht="13.5" customHeight="1">
      <c r="B25" s="133" t="s">
        <v>181</v>
      </c>
      <c r="C25" s="275">
        <v>6773813</v>
      </c>
      <c r="D25" s="281">
        <v>4</v>
      </c>
      <c r="E25" s="135" t="s">
        <v>229</v>
      </c>
      <c r="F25" s="275">
        <v>5353597</v>
      </c>
      <c r="G25" s="281">
        <v>3.2</v>
      </c>
    </row>
    <row r="26" spans="2:7" ht="13.5" customHeight="1">
      <c r="B26" s="132" t="s">
        <v>182</v>
      </c>
      <c r="C26" s="276">
        <v>16973</v>
      </c>
      <c r="D26" s="281">
        <v>0</v>
      </c>
      <c r="E26" s="135" t="s">
        <v>232</v>
      </c>
      <c r="F26" s="275">
        <v>196592</v>
      </c>
      <c r="G26" s="281">
        <v>0.1</v>
      </c>
    </row>
    <row r="27" spans="2:7" ht="13.5" customHeight="1">
      <c r="B27" s="134" t="s">
        <v>214</v>
      </c>
      <c r="C27" s="276">
        <v>74683</v>
      </c>
      <c r="D27" s="281">
        <v>0</v>
      </c>
      <c r="E27" s="135" t="s">
        <v>184</v>
      </c>
      <c r="F27" s="275">
        <v>39673</v>
      </c>
      <c r="G27" s="281">
        <v>0</v>
      </c>
    </row>
    <row r="28" spans="2:7" ht="13.5" customHeight="1">
      <c r="B28" s="134"/>
      <c r="C28" s="275"/>
      <c r="D28" s="281"/>
      <c r="E28" s="135" t="s">
        <v>234</v>
      </c>
      <c r="F28" s="275">
        <v>6275</v>
      </c>
      <c r="G28" s="281">
        <v>0</v>
      </c>
    </row>
    <row r="29" spans="2:7" ht="13.5" customHeight="1">
      <c r="B29" s="133"/>
      <c r="C29" s="276"/>
      <c r="D29" s="281"/>
      <c r="E29" s="136" t="s">
        <v>293</v>
      </c>
      <c r="F29" s="275">
        <v>109800</v>
      </c>
      <c r="G29" s="281">
        <v>0.1</v>
      </c>
    </row>
    <row r="30" spans="2:7" ht="13.5" customHeight="1">
      <c r="B30" s="133"/>
      <c r="C30" s="276"/>
      <c r="D30" s="281"/>
      <c r="E30" s="136" t="s">
        <v>292</v>
      </c>
      <c r="F30" s="275">
        <v>98501</v>
      </c>
      <c r="G30" s="281">
        <v>0.1</v>
      </c>
    </row>
    <row r="31" spans="2:7" ht="13.5" customHeight="1">
      <c r="B31" s="133"/>
      <c r="C31" s="275"/>
      <c r="D31" s="281"/>
      <c r="E31" s="135" t="s">
        <v>185</v>
      </c>
      <c r="F31" s="275">
        <v>7575608</v>
      </c>
      <c r="G31" s="281">
        <v>4.5</v>
      </c>
    </row>
    <row r="32" spans="2:7" ht="13.5" customHeight="1">
      <c r="B32" s="132"/>
      <c r="C32" s="275"/>
      <c r="D32" s="281"/>
      <c r="E32" s="136" t="s">
        <v>244</v>
      </c>
      <c r="F32" s="275">
        <v>21472904</v>
      </c>
      <c r="G32" s="281">
        <v>12.6</v>
      </c>
    </row>
    <row r="33" spans="2:7" ht="13.5" customHeight="1">
      <c r="B33" s="134"/>
      <c r="C33" s="275"/>
      <c r="D33" s="281"/>
      <c r="E33" s="136" t="s">
        <v>186</v>
      </c>
      <c r="F33" s="275">
        <v>39950</v>
      </c>
      <c r="G33" s="281">
        <v>0</v>
      </c>
    </row>
    <row r="34" spans="2:7" ht="13.5" customHeight="1">
      <c r="B34" s="134"/>
      <c r="C34" s="275"/>
      <c r="D34" s="281"/>
      <c r="E34" s="135" t="s">
        <v>233</v>
      </c>
      <c r="F34" s="275">
        <v>22081</v>
      </c>
      <c r="G34" s="281">
        <v>0</v>
      </c>
    </row>
    <row r="35" spans="2:7" ht="13.5" customHeight="1">
      <c r="B35" s="134"/>
      <c r="C35" s="275"/>
      <c r="D35" s="281"/>
      <c r="E35" s="136" t="s">
        <v>187</v>
      </c>
      <c r="F35" s="275">
        <v>25255082</v>
      </c>
      <c r="G35" s="281">
        <v>14.9</v>
      </c>
    </row>
    <row r="36" spans="2:7" ht="13.5" customHeight="1">
      <c r="B36" s="116"/>
      <c r="C36" s="275"/>
      <c r="D36" s="281"/>
      <c r="E36" s="133" t="s">
        <v>262</v>
      </c>
      <c r="F36" s="275">
        <v>261311</v>
      </c>
      <c r="G36" s="281">
        <v>0.2</v>
      </c>
    </row>
    <row r="37" spans="2:7" ht="13.5" customHeight="1" thickBot="1">
      <c r="B37" s="211"/>
      <c r="C37" s="277"/>
      <c r="D37" s="282"/>
      <c r="E37" s="212" t="s">
        <v>263</v>
      </c>
      <c r="F37" s="275">
        <v>4656164</v>
      </c>
      <c r="G37" s="281">
        <v>2.7</v>
      </c>
    </row>
    <row r="38" spans="2:7" ht="13.5" customHeight="1" thickBot="1">
      <c r="B38" s="331" t="s">
        <v>207</v>
      </c>
      <c r="C38" s="278">
        <v>169829659</v>
      </c>
      <c r="D38" s="283">
        <v>100</v>
      </c>
      <c r="E38" s="332" t="s">
        <v>207</v>
      </c>
      <c r="F38" s="278">
        <v>169829659</v>
      </c>
      <c r="G38" s="287">
        <v>100</v>
      </c>
    </row>
    <row r="39" spans="2:7" ht="13.5" customHeight="1">
      <c r="B39" s="115" t="s">
        <v>237</v>
      </c>
      <c r="C39" s="274">
        <v>81229598</v>
      </c>
      <c r="D39" s="284">
        <v>47.900000000000006</v>
      </c>
      <c r="E39" s="117" t="s">
        <v>138</v>
      </c>
      <c r="F39" s="274">
        <v>110095718</v>
      </c>
      <c r="G39" s="288">
        <v>64.80000000000001</v>
      </c>
    </row>
    <row r="40" spans="2:7" ht="13.5" customHeight="1">
      <c r="B40" s="116" t="s">
        <v>194</v>
      </c>
      <c r="C40" s="275">
        <v>34647593</v>
      </c>
      <c r="D40" s="285">
        <v>20.4</v>
      </c>
      <c r="E40" s="77" t="s">
        <v>139</v>
      </c>
      <c r="F40" s="275">
        <v>450841</v>
      </c>
      <c r="G40" s="281">
        <v>0.30000000000000004</v>
      </c>
    </row>
    <row r="41" spans="2:7" ht="13.5" customHeight="1">
      <c r="B41" s="116" t="s">
        <v>242</v>
      </c>
      <c r="C41" s="275">
        <v>22464367</v>
      </c>
      <c r="D41" s="285">
        <v>13.2</v>
      </c>
      <c r="E41" s="77" t="s">
        <v>140</v>
      </c>
      <c r="F41" s="275">
        <v>59283100</v>
      </c>
      <c r="G41" s="281">
        <v>34.900000000000006</v>
      </c>
    </row>
    <row r="42" spans="2:7" ht="13.5" customHeight="1">
      <c r="B42" s="116" t="s">
        <v>235</v>
      </c>
      <c r="C42" s="275">
        <v>20359581</v>
      </c>
      <c r="D42" s="285">
        <v>12</v>
      </c>
      <c r="E42" s="77"/>
      <c r="F42" s="275"/>
      <c r="G42" s="281"/>
    </row>
    <row r="43" spans="2:7" ht="13.5" customHeight="1">
      <c r="B43" s="116" t="s">
        <v>208</v>
      </c>
      <c r="C43" s="275">
        <v>11036864</v>
      </c>
      <c r="D43" s="285">
        <v>6.5</v>
      </c>
      <c r="E43" s="77"/>
      <c r="F43" s="275"/>
      <c r="G43" s="281"/>
    </row>
    <row r="44" spans="2:7" ht="13.5" customHeight="1" thickBot="1">
      <c r="B44" s="78" t="s">
        <v>240</v>
      </c>
      <c r="C44" s="279">
        <v>91656</v>
      </c>
      <c r="D44" s="286">
        <v>0</v>
      </c>
      <c r="E44" s="78"/>
      <c r="F44" s="279"/>
      <c r="G44" s="289"/>
    </row>
    <row r="45" spans="2:7" ht="13.5" customHeight="1">
      <c r="B45" s="83"/>
      <c r="C45" s="12"/>
      <c r="D45" s="83"/>
      <c r="E45" s="83"/>
      <c r="F45" s="12"/>
      <c r="G45" s="83"/>
    </row>
    <row r="46" spans="2:7" ht="13.5" customHeight="1">
      <c r="B46" s="38" t="s">
        <v>20</v>
      </c>
      <c r="C46" s="12"/>
      <c r="D46" s="83"/>
      <c r="E46" s="83"/>
      <c r="F46" s="12"/>
      <c r="G46" s="83"/>
    </row>
    <row r="47" ht="13.5" customHeight="1"/>
    <row r="48" ht="13.5" customHeight="1"/>
    <row r="49" spans="3:7" ht="13.5" customHeight="1">
      <c r="C49" s="79"/>
      <c r="D49" s="79"/>
      <c r="E49" s="79"/>
      <c r="F49" s="79"/>
      <c r="G49" s="79"/>
    </row>
    <row r="50" spans="3:7" ht="13.5" customHeight="1">
      <c r="C50" s="79"/>
      <c r="D50" s="79"/>
      <c r="E50" s="79"/>
      <c r="F50" s="79"/>
      <c r="G50" s="79"/>
    </row>
    <row r="51" spans="3:7" ht="13.5" customHeight="1">
      <c r="C51" s="79"/>
      <c r="D51" s="79"/>
      <c r="E51" s="79"/>
      <c r="F51" s="79"/>
      <c r="G51" s="79"/>
    </row>
    <row r="52" spans="3:7" ht="13.5" customHeight="1">
      <c r="C52" s="79"/>
      <c r="D52" s="79"/>
      <c r="E52" s="79"/>
      <c r="F52" s="79"/>
      <c r="G52" s="79"/>
    </row>
    <row r="53" spans="3:7" ht="13.5" customHeight="1">
      <c r="C53" s="79"/>
      <c r="D53" s="79"/>
      <c r="E53" s="79"/>
      <c r="F53" s="79"/>
      <c r="G53" s="79"/>
    </row>
    <row r="54" spans="3:7" ht="13.5" customHeight="1">
      <c r="C54" s="79"/>
      <c r="D54" s="79"/>
      <c r="E54" s="79"/>
      <c r="F54" s="79"/>
      <c r="G54" s="79"/>
    </row>
    <row r="55" spans="3:7" ht="13.5" customHeight="1">
      <c r="C55" s="79"/>
      <c r="D55" s="79"/>
      <c r="E55" s="79"/>
      <c r="F55" s="79"/>
      <c r="G55" s="79"/>
    </row>
    <row r="56" spans="3:7" ht="13.5" customHeight="1">
      <c r="C56" s="79"/>
      <c r="D56" s="79"/>
      <c r="E56" s="79"/>
      <c r="F56" s="79"/>
      <c r="G56" s="79"/>
    </row>
    <row r="57" spans="3:7" ht="13.5" customHeight="1">
      <c r="C57" s="79"/>
      <c r="D57" s="79"/>
      <c r="E57" s="79"/>
      <c r="F57" s="79"/>
      <c r="G57" s="79"/>
    </row>
    <row r="58" spans="3:7" ht="13.5" customHeight="1" hidden="1">
      <c r="C58" s="79"/>
      <c r="D58" s="79"/>
      <c r="E58" s="79"/>
      <c r="F58" s="79"/>
      <c r="G58" s="79"/>
    </row>
    <row r="59" spans="3:7" ht="13.5" customHeight="1" hidden="1">
      <c r="C59" s="79"/>
      <c r="D59" s="79"/>
      <c r="E59" s="79"/>
      <c r="F59" s="79"/>
      <c r="G59" s="79"/>
    </row>
    <row r="60" spans="3:7" ht="13.5" customHeight="1" hidden="1">
      <c r="C60" s="79"/>
      <c r="D60" s="79"/>
      <c r="E60" s="79"/>
      <c r="F60" s="79"/>
      <c r="G60" s="79"/>
    </row>
    <row r="61" spans="3:7" ht="13.5" customHeight="1">
      <c r="C61" s="79"/>
      <c r="D61" s="79"/>
      <c r="E61" s="79"/>
      <c r="F61" s="79"/>
      <c r="G61" s="79"/>
    </row>
    <row r="62" spans="3:7" ht="13.5" customHeight="1">
      <c r="C62" s="79"/>
      <c r="D62" s="79"/>
      <c r="E62" s="79"/>
      <c r="F62" s="79"/>
      <c r="G62" s="79"/>
    </row>
    <row r="63" spans="3:7" ht="13.5" customHeight="1">
      <c r="C63" s="79"/>
      <c r="D63" s="79"/>
      <c r="E63" s="79"/>
      <c r="F63" s="79"/>
      <c r="G63" s="79"/>
    </row>
    <row r="64" spans="3:7" ht="13.5" customHeight="1">
      <c r="C64" s="79"/>
      <c r="D64" s="79"/>
      <c r="E64" s="79"/>
      <c r="F64" s="79"/>
      <c r="G64" s="79"/>
    </row>
    <row r="65" spans="3:7" ht="13.5" customHeight="1">
      <c r="C65" s="79"/>
      <c r="D65" s="79"/>
      <c r="E65" s="79"/>
      <c r="F65" s="79"/>
      <c r="G65" s="79"/>
    </row>
    <row r="66" spans="3:7" ht="13.5" customHeight="1">
      <c r="C66" s="79"/>
      <c r="D66" s="79"/>
      <c r="E66" s="79"/>
      <c r="F66" s="79"/>
      <c r="G66" s="79"/>
    </row>
    <row r="67" spans="3:7" ht="13.5" customHeight="1">
      <c r="C67" s="79"/>
      <c r="D67" s="79"/>
      <c r="E67" s="79"/>
      <c r="F67" s="79"/>
      <c r="G67" s="79"/>
    </row>
    <row r="68" ht="13.5" customHeight="1">
      <c r="G68" s="84"/>
    </row>
  </sheetData>
  <sheetProtection/>
  <printOptions/>
  <pageMargins left="0.5905511811023623" right="0.3937007874015748" top="0.5905511811023623" bottom="0.3937007874015748" header="0.35433070866141736" footer="0.2362204724409449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0"/>
  <sheetViews>
    <sheetView view="pageBreakPreview" zoomScaleNormal="70" zoomScaleSheetLayoutView="100" zoomScalePageLayoutView="0" workbookViewId="0" topLeftCell="A1">
      <selection activeCell="P12" sqref="P12"/>
    </sheetView>
  </sheetViews>
  <sheetFormatPr defaultColWidth="9.00390625" defaultRowHeight="13.5"/>
  <cols>
    <col min="1" max="1" width="2.625" style="43" customWidth="1"/>
    <col min="2" max="2" width="2.375" style="43" customWidth="1"/>
    <col min="3" max="3" width="2.625" style="43" customWidth="1"/>
    <col min="4" max="4" width="20.625" style="43" customWidth="1"/>
    <col min="5" max="5" width="15.125" style="18" customWidth="1"/>
    <col min="6" max="6" width="7.125" style="29" customWidth="1"/>
    <col min="7" max="8" width="15.125" style="18" customWidth="1"/>
    <col min="9" max="9" width="7.125" style="32" customWidth="1"/>
    <col min="10" max="10" width="15.125" style="18" customWidth="1"/>
    <col min="11" max="11" width="7.125" style="35" customWidth="1"/>
    <col min="12" max="12" width="15.125" style="35" customWidth="1"/>
    <col min="13" max="13" width="7.125" style="35" customWidth="1"/>
    <col min="14" max="14" width="14.125" style="18" customWidth="1"/>
    <col min="15" max="15" width="16.75390625" style="43" bestFit="1" customWidth="1"/>
    <col min="16" max="16" width="17.25390625" style="43" bestFit="1" customWidth="1"/>
    <col min="17" max="16384" width="9.00390625" style="43" customWidth="1"/>
  </cols>
  <sheetData>
    <row r="1" ht="15" customHeight="1"/>
    <row r="2" spans="2:14" s="54" customFormat="1" ht="18.75">
      <c r="B2" s="55" t="s">
        <v>268</v>
      </c>
      <c r="C2" s="110"/>
      <c r="D2" s="110"/>
      <c r="E2" s="14"/>
      <c r="F2" s="27"/>
      <c r="G2" s="14"/>
      <c r="H2" s="14"/>
      <c r="I2" s="30"/>
      <c r="J2" s="14"/>
      <c r="K2" s="33"/>
      <c r="L2" s="33"/>
      <c r="M2" s="33"/>
      <c r="N2" s="14"/>
    </row>
    <row r="3" ht="15" customHeight="1"/>
    <row r="4" spans="2:14" s="44" customFormat="1" ht="15" customHeight="1">
      <c r="B4" s="95" t="s">
        <v>55</v>
      </c>
      <c r="C4" s="110"/>
      <c r="D4" s="110"/>
      <c r="E4" s="16"/>
      <c r="F4" s="28"/>
      <c r="G4" s="16"/>
      <c r="H4" s="16"/>
      <c r="I4" s="31"/>
      <c r="J4" s="16"/>
      <c r="K4" s="34"/>
      <c r="L4" s="34"/>
      <c r="M4" s="34"/>
      <c r="N4" s="16"/>
    </row>
    <row r="5" ht="15" customHeight="1" thickBot="1"/>
    <row r="6" spans="2:14" ht="15" customHeight="1">
      <c r="B6" s="139"/>
      <c r="C6" s="356" t="s">
        <v>54</v>
      </c>
      <c r="D6" s="357"/>
      <c r="E6" s="354" t="s">
        <v>51</v>
      </c>
      <c r="F6" s="360" t="s">
        <v>44</v>
      </c>
      <c r="G6" s="354" t="s">
        <v>52</v>
      </c>
      <c r="H6" s="354" t="s">
        <v>53</v>
      </c>
      <c r="I6" s="355" t="s">
        <v>44</v>
      </c>
      <c r="J6" s="354" t="s">
        <v>34</v>
      </c>
      <c r="K6" s="355" t="s">
        <v>44</v>
      </c>
      <c r="L6" s="352" t="s">
        <v>46</v>
      </c>
      <c r="M6" s="352" t="s">
        <v>33</v>
      </c>
      <c r="N6" s="303" t="s">
        <v>142</v>
      </c>
    </row>
    <row r="7" spans="2:14" ht="15" customHeight="1" thickBot="1">
      <c r="B7" s="140"/>
      <c r="C7" s="358"/>
      <c r="D7" s="359"/>
      <c r="E7" s="353"/>
      <c r="F7" s="353"/>
      <c r="G7" s="353"/>
      <c r="H7" s="353"/>
      <c r="I7" s="353"/>
      <c r="J7" s="353"/>
      <c r="K7" s="353"/>
      <c r="L7" s="353"/>
      <c r="M7" s="353"/>
      <c r="N7" s="304" t="s">
        <v>34</v>
      </c>
    </row>
    <row r="8" spans="2:17" s="38" customFormat="1" ht="15" customHeight="1" thickTop="1">
      <c r="B8" s="141" t="s">
        <v>56</v>
      </c>
      <c r="C8" s="89">
        <v>1</v>
      </c>
      <c r="D8" s="86" t="s">
        <v>57</v>
      </c>
      <c r="E8" s="23">
        <v>20553973000</v>
      </c>
      <c r="F8" s="142">
        <v>21.5</v>
      </c>
      <c r="G8" s="333">
        <v>0</v>
      </c>
      <c r="H8" s="23">
        <v>20553973000</v>
      </c>
      <c r="I8" s="142">
        <v>20.599999999999998</v>
      </c>
      <c r="J8" s="338">
        <v>21189705720</v>
      </c>
      <c r="K8" s="142">
        <v>22.6</v>
      </c>
      <c r="L8" s="255">
        <v>635732720</v>
      </c>
      <c r="M8" s="143">
        <v>103.1</v>
      </c>
      <c r="N8" s="36">
        <v>127210</v>
      </c>
      <c r="O8" s="220"/>
      <c r="P8" s="18"/>
      <c r="Q8" s="29"/>
    </row>
    <row r="9" spans="2:17" s="38" customFormat="1" ht="15" customHeight="1">
      <c r="B9" s="144"/>
      <c r="C9" s="145">
        <v>2</v>
      </c>
      <c r="D9" s="146" t="s">
        <v>58</v>
      </c>
      <c r="E9" s="23">
        <v>712200000</v>
      </c>
      <c r="F9" s="147">
        <v>0.8</v>
      </c>
      <c r="G9" s="334">
        <v>0</v>
      </c>
      <c r="H9" s="23">
        <v>712200000</v>
      </c>
      <c r="I9" s="147">
        <v>0.7000000000000001</v>
      </c>
      <c r="J9" s="335">
        <v>686649394</v>
      </c>
      <c r="K9" s="147">
        <v>0.7000000000000001</v>
      </c>
      <c r="L9" s="249">
        <v>-25550606</v>
      </c>
      <c r="M9" s="148">
        <v>96.4</v>
      </c>
      <c r="N9" s="36">
        <v>4122</v>
      </c>
      <c r="O9" s="220"/>
      <c r="P9" s="18"/>
      <c r="Q9" s="29"/>
    </row>
    <row r="10" spans="2:15" s="38" customFormat="1" ht="15" customHeight="1">
      <c r="B10" s="144"/>
      <c r="C10" s="145">
        <v>3</v>
      </c>
      <c r="D10" s="146" t="s">
        <v>59</v>
      </c>
      <c r="E10" s="23">
        <v>31000000</v>
      </c>
      <c r="F10" s="147">
        <v>0</v>
      </c>
      <c r="G10" s="334">
        <v>0</v>
      </c>
      <c r="H10" s="23">
        <v>31000000</v>
      </c>
      <c r="I10" s="147">
        <v>0</v>
      </c>
      <c r="J10" s="335">
        <v>13797000</v>
      </c>
      <c r="K10" s="147">
        <v>0</v>
      </c>
      <c r="L10" s="249">
        <v>-17203000</v>
      </c>
      <c r="M10" s="148">
        <v>44.5</v>
      </c>
      <c r="N10" s="36">
        <v>83</v>
      </c>
      <c r="O10" s="220"/>
    </row>
    <row r="11" spans="2:15" s="38" customFormat="1" ht="15" customHeight="1">
      <c r="B11" s="144"/>
      <c r="C11" s="145">
        <v>4</v>
      </c>
      <c r="D11" s="146" t="s">
        <v>153</v>
      </c>
      <c r="E11" s="23">
        <v>34000000</v>
      </c>
      <c r="F11" s="147">
        <v>0</v>
      </c>
      <c r="G11" s="334">
        <v>0</v>
      </c>
      <c r="H11" s="23">
        <v>34000000</v>
      </c>
      <c r="I11" s="147">
        <v>0</v>
      </c>
      <c r="J11" s="335">
        <v>44766000</v>
      </c>
      <c r="K11" s="147">
        <v>0.1</v>
      </c>
      <c r="L11" s="249">
        <v>10766000</v>
      </c>
      <c r="M11" s="148">
        <v>131.7</v>
      </c>
      <c r="N11" s="36">
        <v>269</v>
      </c>
      <c r="O11" s="220"/>
    </row>
    <row r="12" spans="2:15" s="38" customFormat="1" ht="15" customHeight="1">
      <c r="B12" s="144"/>
      <c r="C12" s="145">
        <v>5</v>
      </c>
      <c r="D12" s="149" t="s">
        <v>154</v>
      </c>
      <c r="E12" s="23">
        <v>33000000</v>
      </c>
      <c r="F12" s="147">
        <v>0</v>
      </c>
      <c r="G12" s="334">
        <v>0</v>
      </c>
      <c r="H12" s="23">
        <v>33000000</v>
      </c>
      <c r="I12" s="147">
        <v>0</v>
      </c>
      <c r="J12" s="335">
        <v>29045000</v>
      </c>
      <c r="K12" s="147">
        <v>0</v>
      </c>
      <c r="L12" s="249">
        <v>-3955000</v>
      </c>
      <c r="M12" s="148">
        <v>88</v>
      </c>
      <c r="N12" s="36">
        <v>174</v>
      </c>
      <c r="O12" s="220"/>
    </row>
    <row r="13" spans="2:15" s="38" customFormat="1" ht="15" customHeight="1">
      <c r="B13" s="144"/>
      <c r="C13" s="145">
        <v>6</v>
      </c>
      <c r="D13" s="146" t="s">
        <v>60</v>
      </c>
      <c r="E13" s="23">
        <v>3500000000</v>
      </c>
      <c r="F13" s="147">
        <v>3.6999999999999997</v>
      </c>
      <c r="G13" s="334">
        <v>0</v>
      </c>
      <c r="H13" s="23">
        <v>3500000000</v>
      </c>
      <c r="I13" s="147">
        <v>3.5000000000000004</v>
      </c>
      <c r="J13" s="335">
        <v>3343511000</v>
      </c>
      <c r="K13" s="147">
        <v>3.5999999999999996</v>
      </c>
      <c r="L13" s="249">
        <v>-156489000</v>
      </c>
      <c r="M13" s="148">
        <v>95.5</v>
      </c>
      <c r="N13" s="36">
        <v>20072</v>
      </c>
      <c r="O13" s="220"/>
    </row>
    <row r="14" spans="2:15" s="38" customFormat="1" ht="15" customHeight="1">
      <c r="B14" s="144"/>
      <c r="C14" s="145">
        <v>7</v>
      </c>
      <c r="D14" s="146" t="s">
        <v>146</v>
      </c>
      <c r="E14" s="23">
        <v>6500000</v>
      </c>
      <c r="F14" s="147">
        <v>0</v>
      </c>
      <c r="G14" s="334">
        <v>0</v>
      </c>
      <c r="H14" s="23">
        <v>6500000</v>
      </c>
      <c r="I14" s="147">
        <v>0</v>
      </c>
      <c r="J14" s="335">
        <v>8192184</v>
      </c>
      <c r="K14" s="147">
        <v>0</v>
      </c>
      <c r="L14" s="249">
        <v>1692184</v>
      </c>
      <c r="M14" s="148">
        <v>126</v>
      </c>
      <c r="N14" s="36">
        <v>49</v>
      </c>
      <c r="O14" s="220"/>
    </row>
    <row r="15" spans="2:15" s="38" customFormat="1" ht="15" customHeight="1">
      <c r="B15" s="144"/>
      <c r="C15" s="145">
        <v>8</v>
      </c>
      <c r="D15" s="146" t="s">
        <v>61</v>
      </c>
      <c r="E15" s="23">
        <v>68000000</v>
      </c>
      <c r="F15" s="147">
        <v>0.1</v>
      </c>
      <c r="G15" s="334">
        <v>0</v>
      </c>
      <c r="H15" s="23">
        <v>68000000</v>
      </c>
      <c r="I15" s="147">
        <v>0.1</v>
      </c>
      <c r="J15" s="335">
        <v>66098296</v>
      </c>
      <c r="K15" s="147">
        <v>0.1</v>
      </c>
      <c r="L15" s="249">
        <v>-1901704</v>
      </c>
      <c r="M15" s="148">
        <v>97.2</v>
      </c>
      <c r="N15" s="36">
        <v>397</v>
      </c>
      <c r="O15" s="220"/>
    </row>
    <row r="16" spans="2:15" s="38" customFormat="1" ht="15" customHeight="1">
      <c r="B16" s="144"/>
      <c r="C16" s="145">
        <v>9</v>
      </c>
      <c r="D16" s="146" t="s">
        <v>271</v>
      </c>
      <c r="E16" s="23">
        <v>48000000</v>
      </c>
      <c r="F16" s="147">
        <v>0.1</v>
      </c>
      <c r="G16" s="334">
        <v>0</v>
      </c>
      <c r="H16" s="23">
        <v>48000000</v>
      </c>
      <c r="I16" s="147">
        <v>0.1</v>
      </c>
      <c r="J16" s="335">
        <v>19091000</v>
      </c>
      <c r="K16" s="147">
        <v>0</v>
      </c>
      <c r="L16" s="249">
        <v>-28909000</v>
      </c>
      <c r="M16" s="148">
        <v>39.8</v>
      </c>
      <c r="N16" s="36">
        <v>115</v>
      </c>
      <c r="O16" s="220"/>
    </row>
    <row r="17" spans="2:15" s="38" customFormat="1" ht="15" customHeight="1">
      <c r="B17" s="144"/>
      <c r="C17" s="145">
        <v>10</v>
      </c>
      <c r="D17" s="146" t="s">
        <v>81</v>
      </c>
      <c r="E17" s="23">
        <v>185243000</v>
      </c>
      <c r="F17" s="147">
        <v>0.2</v>
      </c>
      <c r="G17" s="335">
        <v>70816000</v>
      </c>
      <c r="H17" s="23">
        <v>256059000</v>
      </c>
      <c r="I17" s="147">
        <v>0.3</v>
      </c>
      <c r="J17" s="335">
        <v>218614000</v>
      </c>
      <c r="K17" s="147">
        <v>0.2</v>
      </c>
      <c r="L17" s="249">
        <v>-37445000</v>
      </c>
      <c r="M17" s="148">
        <v>85.4</v>
      </c>
      <c r="N17" s="36">
        <v>1312</v>
      </c>
      <c r="O17" s="220"/>
    </row>
    <row r="18" spans="2:15" s="38" customFormat="1" ht="15" customHeight="1">
      <c r="B18" s="144"/>
      <c r="C18" s="145">
        <v>11</v>
      </c>
      <c r="D18" s="146" t="s">
        <v>62</v>
      </c>
      <c r="E18" s="23">
        <v>24030000000</v>
      </c>
      <c r="F18" s="147">
        <v>25.1</v>
      </c>
      <c r="G18" s="335">
        <v>561487000</v>
      </c>
      <c r="H18" s="23">
        <v>24591487000</v>
      </c>
      <c r="I18" s="147">
        <v>24.6</v>
      </c>
      <c r="J18" s="335">
        <v>24887628000</v>
      </c>
      <c r="K18" s="147">
        <v>26.6</v>
      </c>
      <c r="L18" s="249">
        <v>296141000</v>
      </c>
      <c r="M18" s="148">
        <v>101.2</v>
      </c>
      <c r="N18" s="36">
        <v>149410</v>
      </c>
      <c r="O18" s="220"/>
    </row>
    <row r="19" spans="2:15" s="38" customFormat="1" ht="15" customHeight="1">
      <c r="B19" s="144"/>
      <c r="C19" s="145">
        <v>12</v>
      </c>
      <c r="D19" s="149" t="s">
        <v>63</v>
      </c>
      <c r="E19" s="23">
        <v>20000000</v>
      </c>
      <c r="F19" s="147">
        <v>0</v>
      </c>
      <c r="G19" s="334">
        <v>0</v>
      </c>
      <c r="H19" s="23">
        <v>20000000</v>
      </c>
      <c r="I19" s="147">
        <v>0</v>
      </c>
      <c r="J19" s="335">
        <v>20012000</v>
      </c>
      <c r="K19" s="147">
        <v>0</v>
      </c>
      <c r="L19" s="249">
        <v>12000</v>
      </c>
      <c r="M19" s="148">
        <v>100.1</v>
      </c>
      <c r="N19" s="36">
        <v>120</v>
      </c>
      <c r="O19" s="220"/>
    </row>
    <row r="20" spans="2:15" s="38" customFormat="1" ht="15" customHeight="1">
      <c r="B20" s="144" t="s">
        <v>56</v>
      </c>
      <c r="C20" s="145">
        <v>13</v>
      </c>
      <c r="D20" s="146" t="s">
        <v>165</v>
      </c>
      <c r="E20" s="23">
        <v>666407000</v>
      </c>
      <c r="F20" s="147">
        <v>0.7000000000000001</v>
      </c>
      <c r="G20" s="336">
        <v>0</v>
      </c>
      <c r="H20" s="23">
        <v>666407000</v>
      </c>
      <c r="I20" s="147">
        <v>0.7000000000000001</v>
      </c>
      <c r="J20" s="335">
        <v>664197401</v>
      </c>
      <c r="K20" s="147">
        <v>0.7000000000000001</v>
      </c>
      <c r="L20" s="249">
        <v>-2209599</v>
      </c>
      <c r="M20" s="148">
        <v>99.7</v>
      </c>
      <c r="N20" s="36">
        <v>3987</v>
      </c>
      <c r="O20" s="220"/>
    </row>
    <row r="21" spans="2:15" s="38" customFormat="1" ht="15" customHeight="1">
      <c r="B21" s="144" t="s">
        <v>56</v>
      </c>
      <c r="C21" s="145">
        <v>14</v>
      </c>
      <c r="D21" s="146" t="s">
        <v>64</v>
      </c>
      <c r="E21" s="23">
        <v>2883907000</v>
      </c>
      <c r="F21" s="147">
        <v>3</v>
      </c>
      <c r="G21" s="335">
        <v>360000</v>
      </c>
      <c r="H21" s="23">
        <v>2884267000</v>
      </c>
      <c r="I21" s="147">
        <v>2.9000000000000004</v>
      </c>
      <c r="J21" s="335">
        <v>2791163100</v>
      </c>
      <c r="K21" s="147">
        <v>3</v>
      </c>
      <c r="L21" s="249">
        <v>-93103900</v>
      </c>
      <c r="M21" s="148">
        <v>96.8</v>
      </c>
      <c r="N21" s="36">
        <v>16756</v>
      </c>
      <c r="O21" s="220"/>
    </row>
    <row r="22" spans="2:15" s="38" customFormat="1" ht="15" customHeight="1">
      <c r="B22" s="144"/>
      <c r="C22" s="145">
        <v>15</v>
      </c>
      <c r="D22" s="146" t="s">
        <v>65</v>
      </c>
      <c r="E22" s="23">
        <v>19148995000</v>
      </c>
      <c r="F22" s="147">
        <v>20</v>
      </c>
      <c r="G22" s="335">
        <v>954493000</v>
      </c>
      <c r="H22" s="23">
        <v>20103488000</v>
      </c>
      <c r="I22" s="147">
        <v>20.1</v>
      </c>
      <c r="J22" s="335">
        <v>18771213173</v>
      </c>
      <c r="K22" s="147">
        <v>20</v>
      </c>
      <c r="L22" s="249">
        <v>-1332274827</v>
      </c>
      <c r="M22" s="148">
        <v>93.4</v>
      </c>
      <c r="N22" s="36">
        <v>112691</v>
      </c>
      <c r="O22" s="220"/>
    </row>
    <row r="23" spans="2:15" s="38" customFormat="1" ht="15" customHeight="1">
      <c r="B23" s="144"/>
      <c r="C23" s="145">
        <v>16</v>
      </c>
      <c r="D23" s="146" t="s">
        <v>66</v>
      </c>
      <c r="E23" s="23">
        <v>6054664000</v>
      </c>
      <c r="F23" s="147">
        <v>6.3</v>
      </c>
      <c r="G23" s="335">
        <v>160028000</v>
      </c>
      <c r="H23" s="23">
        <v>6214692000</v>
      </c>
      <c r="I23" s="147">
        <v>6.2</v>
      </c>
      <c r="J23" s="335">
        <v>5854276328</v>
      </c>
      <c r="K23" s="147">
        <v>6.3</v>
      </c>
      <c r="L23" s="249">
        <v>-360415672</v>
      </c>
      <c r="M23" s="148">
        <v>94.2</v>
      </c>
      <c r="N23" s="36">
        <v>35145</v>
      </c>
      <c r="O23" s="220"/>
    </row>
    <row r="24" spans="2:15" s="38" customFormat="1" ht="15" customHeight="1">
      <c r="B24" s="144" t="s">
        <v>56</v>
      </c>
      <c r="C24" s="145">
        <v>17</v>
      </c>
      <c r="D24" s="146" t="s">
        <v>67</v>
      </c>
      <c r="E24" s="23">
        <v>407777000</v>
      </c>
      <c r="F24" s="147">
        <v>0.4</v>
      </c>
      <c r="G24" s="334">
        <v>0</v>
      </c>
      <c r="H24" s="23">
        <v>407777000</v>
      </c>
      <c r="I24" s="147">
        <v>0.4</v>
      </c>
      <c r="J24" s="335">
        <v>446513030</v>
      </c>
      <c r="K24" s="147">
        <v>0.5</v>
      </c>
      <c r="L24" s="249">
        <v>38736030</v>
      </c>
      <c r="M24" s="148">
        <v>109.5</v>
      </c>
      <c r="N24" s="36">
        <v>2681</v>
      </c>
      <c r="O24" s="220"/>
    </row>
    <row r="25" spans="2:15" s="38" customFormat="1" ht="15" customHeight="1">
      <c r="B25" s="144" t="s">
        <v>56</v>
      </c>
      <c r="C25" s="145">
        <v>18</v>
      </c>
      <c r="D25" s="146" t="s">
        <v>68</v>
      </c>
      <c r="E25" s="23">
        <v>902470000</v>
      </c>
      <c r="F25" s="147">
        <v>0.8999999999999999</v>
      </c>
      <c r="G25" s="335">
        <v>136150000</v>
      </c>
      <c r="H25" s="23">
        <v>1038620000</v>
      </c>
      <c r="I25" s="147">
        <v>1</v>
      </c>
      <c r="J25" s="335">
        <v>1068356072</v>
      </c>
      <c r="K25" s="147">
        <v>1.0999999999999999</v>
      </c>
      <c r="L25" s="249">
        <v>29736072</v>
      </c>
      <c r="M25" s="148">
        <v>102.9</v>
      </c>
      <c r="N25" s="36">
        <v>6414</v>
      </c>
      <c r="O25" s="220"/>
    </row>
    <row r="26" spans="2:15" s="38" customFormat="1" ht="15" customHeight="1">
      <c r="B26" s="144" t="s">
        <v>56</v>
      </c>
      <c r="C26" s="145">
        <v>19</v>
      </c>
      <c r="D26" s="146" t="s">
        <v>69</v>
      </c>
      <c r="E26" s="23">
        <v>2705673000</v>
      </c>
      <c r="F26" s="147">
        <v>2.8000000000000003</v>
      </c>
      <c r="G26" s="335">
        <v>633279000</v>
      </c>
      <c r="H26" s="23">
        <v>3338952000</v>
      </c>
      <c r="I26" s="147">
        <v>3.4000000000000004</v>
      </c>
      <c r="J26" s="335">
        <v>664585413</v>
      </c>
      <c r="K26" s="147">
        <v>0.7000000000000001</v>
      </c>
      <c r="L26" s="249">
        <v>-2674366587</v>
      </c>
      <c r="M26" s="148">
        <v>19.9</v>
      </c>
      <c r="N26" s="36">
        <v>3990</v>
      </c>
      <c r="O26" s="220"/>
    </row>
    <row r="27" spans="2:15" s="38" customFormat="1" ht="15" customHeight="1">
      <c r="B27" s="144" t="s">
        <v>56</v>
      </c>
      <c r="C27" s="145">
        <v>20</v>
      </c>
      <c r="D27" s="146" t="s">
        <v>70</v>
      </c>
      <c r="E27" s="23">
        <v>17657184</v>
      </c>
      <c r="F27" s="147">
        <v>0</v>
      </c>
      <c r="G27" s="335">
        <v>263867000</v>
      </c>
      <c r="H27" s="23">
        <v>281524184</v>
      </c>
      <c r="I27" s="147">
        <v>0.3</v>
      </c>
      <c r="J27" s="335">
        <v>281524508</v>
      </c>
      <c r="K27" s="147">
        <v>0.3</v>
      </c>
      <c r="L27" s="249">
        <v>324</v>
      </c>
      <c r="M27" s="148">
        <v>100</v>
      </c>
      <c r="N27" s="36">
        <v>1690</v>
      </c>
      <c r="O27" s="220"/>
    </row>
    <row r="28" spans="2:15" s="38" customFormat="1" ht="15" customHeight="1">
      <c r="B28" s="144" t="s">
        <v>56</v>
      </c>
      <c r="C28" s="145">
        <v>21</v>
      </c>
      <c r="D28" s="146" t="s">
        <v>71</v>
      </c>
      <c r="E28" s="23">
        <v>5786076000</v>
      </c>
      <c r="F28" s="147">
        <v>6</v>
      </c>
      <c r="G28" s="337">
        <v>624370000</v>
      </c>
      <c r="H28" s="23">
        <v>6410446000</v>
      </c>
      <c r="I28" s="147">
        <v>6.4</v>
      </c>
      <c r="J28" s="335">
        <v>5224814270</v>
      </c>
      <c r="K28" s="147">
        <v>5.6000000000000005</v>
      </c>
      <c r="L28" s="249">
        <v>-1185631730</v>
      </c>
      <c r="M28" s="148">
        <v>81.5</v>
      </c>
      <c r="N28" s="36">
        <v>31366</v>
      </c>
      <c r="O28" s="220"/>
    </row>
    <row r="29" spans="2:15" s="38" customFormat="1" ht="15" customHeight="1">
      <c r="B29" s="144"/>
      <c r="C29" s="145">
        <v>22</v>
      </c>
      <c r="D29" s="146" t="s">
        <v>72</v>
      </c>
      <c r="E29" s="23">
        <v>8002343000</v>
      </c>
      <c r="F29" s="147">
        <v>8.4</v>
      </c>
      <c r="G29" s="337">
        <v>629100000</v>
      </c>
      <c r="H29" s="23">
        <v>8631443000</v>
      </c>
      <c r="I29" s="147">
        <v>8.7</v>
      </c>
      <c r="J29" s="335">
        <v>7415947000</v>
      </c>
      <c r="K29" s="147">
        <v>7.9</v>
      </c>
      <c r="L29" s="249">
        <v>-1215496000</v>
      </c>
      <c r="M29" s="148">
        <v>85.9</v>
      </c>
      <c r="N29" s="37">
        <v>44521</v>
      </c>
      <c r="O29" s="220"/>
    </row>
    <row r="30" spans="2:14" s="38" customFormat="1" ht="15" customHeight="1">
      <c r="B30" s="144"/>
      <c r="C30" s="145"/>
      <c r="D30" s="146" t="s">
        <v>38</v>
      </c>
      <c r="E30" s="24">
        <v>95797885184</v>
      </c>
      <c r="F30" s="147">
        <v>100.00000000000001</v>
      </c>
      <c r="G30" s="249">
        <v>4033950000</v>
      </c>
      <c r="H30" s="24">
        <v>99831835184</v>
      </c>
      <c r="I30" s="147">
        <v>100.00000000000003</v>
      </c>
      <c r="J30" s="24">
        <v>93709699889</v>
      </c>
      <c r="K30" s="147">
        <v>100</v>
      </c>
      <c r="L30" s="249">
        <v>-6122135295</v>
      </c>
      <c r="M30" s="148">
        <v>93.9</v>
      </c>
      <c r="N30" s="37">
        <v>562574</v>
      </c>
    </row>
    <row r="31" spans="2:14" s="38" customFormat="1" ht="15" customHeight="1">
      <c r="B31" s="150" t="s">
        <v>56</v>
      </c>
      <c r="C31" s="151" t="s">
        <v>73</v>
      </c>
      <c r="D31" s="93" t="s">
        <v>74</v>
      </c>
      <c r="E31" s="25">
        <v>33923940184</v>
      </c>
      <c r="F31" s="152">
        <v>35.3</v>
      </c>
      <c r="G31" s="250">
        <v>1658026000</v>
      </c>
      <c r="H31" s="25">
        <v>35581966184</v>
      </c>
      <c r="I31" s="152">
        <v>35.699999999999996</v>
      </c>
      <c r="J31" s="25">
        <v>32330859514</v>
      </c>
      <c r="K31" s="152">
        <v>34.5</v>
      </c>
      <c r="L31" s="250">
        <v>-3251106670</v>
      </c>
      <c r="M31" s="153">
        <v>90.9</v>
      </c>
      <c r="N31" s="154">
        <v>194094</v>
      </c>
    </row>
    <row r="32" spans="2:17" s="38" customFormat="1" ht="15" customHeight="1" thickBot="1">
      <c r="B32" s="155"/>
      <c r="C32" s="156" t="s">
        <v>75</v>
      </c>
      <c r="D32" s="64" t="s">
        <v>76</v>
      </c>
      <c r="E32" s="26">
        <v>61873945000</v>
      </c>
      <c r="F32" s="157">
        <v>64.7</v>
      </c>
      <c r="G32" s="251">
        <v>2375924000</v>
      </c>
      <c r="H32" s="26">
        <v>64249869000</v>
      </c>
      <c r="I32" s="157">
        <v>64.30000000000001</v>
      </c>
      <c r="J32" s="26">
        <v>61378840375</v>
      </c>
      <c r="K32" s="157">
        <v>65.5</v>
      </c>
      <c r="L32" s="251">
        <v>-2871028625</v>
      </c>
      <c r="M32" s="158">
        <v>95.5</v>
      </c>
      <c r="N32" s="159">
        <v>368480</v>
      </c>
      <c r="O32" s="43"/>
      <c r="P32" s="43"/>
      <c r="Q32" s="43"/>
    </row>
    <row r="33" ht="15" customHeight="1"/>
    <row r="34" ht="15" customHeight="1">
      <c r="D34" s="73" t="s">
        <v>35</v>
      </c>
    </row>
    <row r="35" ht="4.5" customHeight="1">
      <c r="D35" s="73"/>
    </row>
    <row r="36" ht="15" customHeight="1">
      <c r="D36" s="112" t="s">
        <v>111</v>
      </c>
    </row>
    <row r="37" ht="4.5" customHeight="1">
      <c r="D37" s="111"/>
    </row>
    <row r="38" ht="15" customHeight="1">
      <c r="D38" s="111" t="s">
        <v>269</v>
      </c>
    </row>
    <row r="39" ht="4.5" customHeight="1">
      <c r="D39" s="111"/>
    </row>
    <row r="40" ht="15" customHeight="1">
      <c r="D40" s="111" t="s">
        <v>270</v>
      </c>
    </row>
  </sheetData>
  <sheetProtection/>
  <mergeCells count="10">
    <mergeCell ref="C6:D7"/>
    <mergeCell ref="E6:E7"/>
    <mergeCell ref="F6:F7"/>
    <mergeCell ref="G6:G7"/>
    <mergeCell ref="M6:M7"/>
    <mergeCell ref="L6:L7"/>
    <mergeCell ref="H6:H7"/>
    <mergeCell ref="I6:I7"/>
    <mergeCell ref="J6:J7"/>
    <mergeCell ref="K6:K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3"/>
  <sheetViews>
    <sheetView view="pageBreakPreview" zoomScaleNormal="75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2" width="2.625" style="43" customWidth="1"/>
    <col min="3" max="3" width="20.625" style="43" customWidth="1"/>
    <col min="4" max="4" width="15.125" style="18" customWidth="1"/>
    <col min="5" max="5" width="7.125" style="29" customWidth="1"/>
    <col min="6" max="7" width="15.125" style="18" customWidth="1"/>
    <col min="8" max="8" width="7.125" style="32" customWidth="1"/>
    <col min="9" max="9" width="15.125" style="18" customWidth="1"/>
    <col min="10" max="10" width="7.125" style="35" customWidth="1"/>
    <col min="11" max="11" width="15.125" style="35" customWidth="1"/>
    <col min="12" max="12" width="7.125" style="32" customWidth="1"/>
    <col min="13" max="13" width="15.125" style="18" customWidth="1"/>
    <col min="14" max="14" width="16.25390625" style="43" bestFit="1" customWidth="1"/>
    <col min="15" max="15" width="17.00390625" style="43" bestFit="1" customWidth="1"/>
    <col min="16" max="16" width="9.25390625" style="43" bestFit="1" customWidth="1"/>
    <col min="17" max="17" width="10.00390625" style="43" bestFit="1" customWidth="1"/>
    <col min="18" max="16384" width="9.00390625" style="43" customWidth="1"/>
  </cols>
  <sheetData>
    <row r="1" ht="15" customHeight="1"/>
    <row r="2" spans="4:13" s="54" customFormat="1" ht="18.75" customHeight="1">
      <c r="D2" s="14"/>
      <c r="E2" s="27"/>
      <c r="F2" s="14"/>
      <c r="G2" s="14"/>
      <c r="H2" s="30"/>
      <c r="I2" s="14"/>
      <c r="J2" s="33"/>
      <c r="K2" s="33"/>
      <c r="L2" s="30"/>
      <c r="M2" s="14"/>
    </row>
    <row r="3" ht="15" customHeight="1"/>
    <row r="4" spans="2:13" s="44" customFormat="1" ht="15" customHeight="1">
      <c r="B4" s="95" t="s">
        <v>84</v>
      </c>
      <c r="D4" s="16"/>
      <c r="E4" s="28"/>
      <c r="F4" s="16"/>
      <c r="G4" s="16"/>
      <c r="H4" s="31"/>
      <c r="I4" s="16"/>
      <c r="J4" s="34"/>
      <c r="K4" s="34"/>
      <c r="L4" s="31"/>
      <c r="M4" s="16"/>
    </row>
    <row r="5" ht="15" customHeight="1" thickBot="1"/>
    <row r="6" spans="2:13" ht="15" customHeight="1">
      <c r="B6" s="361" t="s">
        <v>0</v>
      </c>
      <c r="C6" s="357"/>
      <c r="D6" s="354" t="s">
        <v>51</v>
      </c>
      <c r="E6" s="360" t="s">
        <v>44</v>
      </c>
      <c r="F6" s="354" t="s">
        <v>136</v>
      </c>
      <c r="G6" s="354" t="s">
        <v>53</v>
      </c>
      <c r="H6" s="354" t="s">
        <v>44</v>
      </c>
      <c r="I6" s="354" t="s">
        <v>28</v>
      </c>
      <c r="J6" s="352" t="s">
        <v>44</v>
      </c>
      <c r="K6" s="352" t="s">
        <v>166</v>
      </c>
      <c r="L6" s="352" t="s">
        <v>33</v>
      </c>
      <c r="M6" s="303" t="s">
        <v>142</v>
      </c>
    </row>
    <row r="7" spans="2:17" ht="15" customHeight="1" thickBot="1">
      <c r="B7" s="362"/>
      <c r="C7" s="359"/>
      <c r="D7" s="353"/>
      <c r="E7" s="353"/>
      <c r="F7" s="353"/>
      <c r="G7" s="353"/>
      <c r="H7" s="353"/>
      <c r="I7" s="353"/>
      <c r="J7" s="353"/>
      <c r="K7" s="353"/>
      <c r="L7" s="353"/>
      <c r="M7" s="304" t="s">
        <v>34</v>
      </c>
      <c r="P7" s="29"/>
      <c r="Q7" s="18"/>
    </row>
    <row r="8" spans="2:17" s="38" customFormat="1" ht="15" customHeight="1" thickTop="1">
      <c r="B8" s="160">
        <v>1</v>
      </c>
      <c r="C8" s="86" t="s">
        <v>114</v>
      </c>
      <c r="D8" s="23">
        <v>343570000</v>
      </c>
      <c r="E8" s="252">
        <v>0.4</v>
      </c>
      <c r="F8" s="247">
        <v>0</v>
      </c>
      <c r="G8" s="244">
        <v>343570000</v>
      </c>
      <c r="H8" s="143">
        <v>0.3</v>
      </c>
      <c r="I8" s="339">
        <v>330394024</v>
      </c>
      <c r="J8" s="290">
        <v>0.4</v>
      </c>
      <c r="K8" s="255">
        <v>13175976</v>
      </c>
      <c r="L8" s="290">
        <v>96.2</v>
      </c>
      <c r="M8" s="293">
        <v>1984</v>
      </c>
      <c r="N8" s="204"/>
      <c r="O8" s="43"/>
      <c r="P8" s="29"/>
      <c r="Q8" s="18"/>
    </row>
    <row r="9" spans="2:14" s="38" customFormat="1" ht="15" customHeight="1">
      <c r="B9" s="161">
        <v>2</v>
      </c>
      <c r="C9" s="146" t="s">
        <v>115</v>
      </c>
      <c r="D9" s="24">
        <v>3979734000</v>
      </c>
      <c r="E9" s="253">
        <v>4.2</v>
      </c>
      <c r="F9" s="248">
        <v>830581000</v>
      </c>
      <c r="G9" s="245">
        <v>4810315000</v>
      </c>
      <c r="H9" s="143">
        <v>4.8</v>
      </c>
      <c r="I9" s="341">
        <v>4478452960</v>
      </c>
      <c r="J9" s="291">
        <v>4.8</v>
      </c>
      <c r="K9" s="249">
        <v>331862040</v>
      </c>
      <c r="L9" s="291">
        <v>93.10000000000001</v>
      </c>
      <c r="M9" s="294">
        <v>26886</v>
      </c>
      <c r="N9" s="204"/>
    </row>
    <row r="10" spans="2:14" s="38" customFormat="1" ht="15" customHeight="1">
      <c r="B10" s="161">
        <v>3</v>
      </c>
      <c r="C10" s="146" t="s">
        <v>116</v>
      </c>
      <c r="D10" s="24">
        <v>32626390000</v>
      </c>
      <c r="E10" s="253">
        <v>34.1</v>
      </c>
      <c r="F10" s="248">
        <v>889049000</v>
      </c>
      <c r="G10" s="245">
        <v>33515439000</v>
      </c>
      <c r="H10" s="143">
        <v>33.6</v>
      </c>
      <c r="I10" s="341">
        <v>31868965373</v>
      </c>
      <c r="J10" s="291">
        <v>34</v>
      </c>
      <c r="K10" s="249">
        <v>1646473627</v>
      </c>
      <c r="L10" s="291">
        <v>95.1</v>
      </c>
      <c r="M10" s="294">
        <v>191321</v>
      </c>
      <c r="N10" s="204"/>
    </row>
    <row r="11" spans="2:14" s="38" customFormat="1" ht="15" customHeight="1">
      <c r="B11" s="161">
        <v>4</v>
      </c>
      <c r="C11" s="146" t="s">
        <v>117</v>
      </c>
      <c r="D11" s="24">
        <v>4007563000</v>
      </c>
      <c r="E11" s="253">
        <v>4.2</v>
      </c>
      <c r="F11" s="248">
        <v>17912000</v>
      </c>
      <c r="G11" s="245">
        <v>4025475000</v>
      </c>
      <c r="H11" s="143">
        <v>4</v>
      </c>
      <c r="I11" s="341">
        <v>3876341247</v>
      </c>
      <c r="J11" s="291">
        <v>4.1000000000000005</v>
      </c>
      <c r="K11" s="249">
        <v>149133753</v>
      </c>
      <c r="L11" s="291">
        <v>96.3</v>
      </c>
      <c r="M11" s="294">
        <v>23271</v>
      </c>
      <c r="N11" s="204"/>
    </row>
    <row r="12" spans="2:14" s="38" customFormat="1" ht="15" customHeight="1">
      <c r="B12" s="161">
        <v>5</v>
      </c>
      <c r="C12" s="146" t="s">
        <v>118</v>
      </c>
      <c r="D12" s="24">
        <v>119045000</v>
      </c>
      <c r="E12" s="253">
        <v>0.1</v>
      </c>
      <c r="F12" s="248">
        <v>0</v>
      </c>
      <c r="G12" s="245">
        <v>119045000</v>
      </c>
      <c r="H12" s="143">
        <v>0.1</v>
      </c>
      <c r="I12" s="341">
        <v>115978166</v>
      </c>
      <c r="J12" s="291">
        <v>0.1</v>
      </c>
      <c r="K12" s="249">
        <v>3066834</v>
      </c>
      <c r="L12" s="291">
        <v>97.39999999999999</v>
      </c>
      <c r="M12" s="294">
        <v>696</v>
      </c>
      <c r="N12" s="204"/>
    </row>
    <row r="13" spans="2:14" s="38" customFormat="1" ht="15" customHeight="1">
      <c r="B13" s="161">
        <v>6</v>
      </c>
      <c r="C13" s="146" t="s">
        <v>119</v>
      </c>
      <c r="D13" s="24">
        <v>1382609000</v>
      </c>
      <c r="E13" s="253">
        <v>1.5000000000000002</v>
      </c>
      <c r="F13" s="248">
        <v>3061000</v>
      </c>
      <c r="G13" s="245">
        <v>1385670000</v>
      </c>
      <c r="H13" s="143">
        <v>1.4000000000000001</v>
      </c>
      <c r="I13" s="341">
        <v>1081622032</v>
      </c>
      <c r="J13" s="291">
        <v>1.2</v>
      </c>
      <c r="K13" s="249">
        <v>304047968</v>
      </c>
      <c r="L13" s="291">
        <v>78.10000000000001</v>
      </c>
      <c r="M13" s="294">
        <v>6493</v>
      </c>
      <c r="N13" s="204"/>
    </row>
    <row r="14" spans="2:14" s="38" customFormat="1" ht="15" customHeight="1">
      <c r="B14" s="161">
        <v>7</v>
      </c>
      <c r="C14" s="146" t="s">
        <v>120</v>
      </c>
      <c r="D14" s="24">
        <v>6076220000</v>
      </c>
      <c r="E14" s="253">
        <v>6.3</v>
      </c>
      <c r="F14" s="248">
        <v>1015315000</v>
      </c>
      <c r="G14" s="245">
        <v>7091535000</v>
      </c>
      <c r="H14" s="143">
        <v>7.1</v>
      </c>
      <c r="I14" s="341">
        <v>5797691118</v>
      </c>
      <c r="J14" s="291">
        <v>6.2</v>
      </c>
      <c r="K14" s="249">
        <v>1293843882</v>
      </c>
      <c r="L14" s="291">
        <v>81.8</v>
      </c>
      <c r="M14" s="294">
        <v>34806</v>
      </c>
      <c r="N14" s="204"/>
    </row>
    <row r="15" spans="2:14" s="38" customFormat="1" ht="15" customHeight="1">
      <c r="B15" s="161">
        <v>8</v>
      </c>
      <c r="C15" s="146" t="s">
        <v>121</v>
      </c>
      <c r="D15" s="24">
        <v>5015916000</v>
      </c>
      <c r="E15" s="253">
        <v>5.2</v>
      </c>
      <c r="F15" s="248">
        <v>554641000</v>
      </c>
      <c r="G15" s="245">
        <v>5570557000</v>
      </c>
      <c r="H15" s="143">
        <v>5.6000000000000005</v>
      </c>
      <c r="I15" s="341">
        <v>4757005474</v>
      </c>
      <c r="J15" s="291">
        <v>5.1</v>
      </c>
      <c r="K15" s="249">
        <v>813551526</v>
      </c>
      <c r="L15" s="291">
        <v>85.39999999999999</v>
      </c>
      <c r="M15" s="294">
        <v>28558</v>
      </c>
      <c r="N15" s="204"/>
    </row>
    <row r="16" spans="2:14" s="38" customFormat="1" ht="15" customHeight="1">
      <c r="B16" s="161">
        <v>9</v>
      </c>
      <c r="C16" s="146" t="s">
        <v>122</v>
      </c>
      <c r="D16" s="24">
        <v>1437910000</v>
      </c>
      <c r="E16" s="253">
        <v>1.5</v>
      </c>
      <c r="F16" s="248">
        <v>49994000</v>
      </c>
      <c r="G16" s="245">
        <v>1487904000</v>
      </c>
      <c r="H16" s="143">
        <v>1.5</v>
      </c>
      <c r="I16" s="341">
        <v>1115775308</v>
      </c>
      <c r="J16" s="291">
        <v>1.2</v>
      </c>
      <c r="K16" s="249">
        <v>372128692</v>
      </c>
      <c r="L16" s="291">
        <v>75</v>
      </c>
      <c r="M16" s="294">
        <v>6698</v>
      </c>
      <c r="N16" s="204"/>
    </row>
    <row r="17" spans="2:14" s="38" customFormat="1" ht="15" customHeight="1">
      <c r="B17" s="161">
        <v>10</v>
      </c>
      <c r="C17" s="146" t="s">
        <v>123</v>
      </c>
      <c r="D17" s="24">
        <v>803757000</v>
      </c>
      <c r="E17" s="253">
        <v>0.8</v>
      </c>
      <c r="F17" s="248">
        <v>867000</v>
      </c>
      <c r="G17" s="245">
        <v>804624000</v>
      </c>
      <c r="H17" s="143">
        <v>0.8</v>
      </c>
      <c r="I17" s="341">
        <v>780297565</v>
      </c>
      <c r="J17" s="291">
        <v>0.8</v>
      </c>
      <c r="K17" s="249">
        <v>24326435</v>
      </c>
      <c r="L17" s="291">
        <v>97</v>
      </c>
      <c r="M17" s="294">
        <v>4684</v>
      </c>
      <c r="N17" s="204"/>
    </row>
    <row r="18" spans="2:14" s="38" customFormat="1" ht="15" customHeight="1">
      <c r="B18" s="161">
        <v>11</v>
      </c>
      <c r="C18" s="146" t="s">
        <v>124</v>
      </c>
      <c r="D18" s="24">
        <v>5662485184</v>
      </c>
      <c r="E18" s="253">
        <v>5.8999999999999995</v>
      </c>
      <c r="F18" s="248">
        <v>223606000</v>
      </c>
      <c r="G18" s="245">
        <v>5886091184</v>
      </c>
      <c r="H18" s="143">
        <v>5.8999999999999995</v>
      </c>
      <c r="I18" s="341">
        <v>5384738856</v>
      </c>
      <c r="J18" s="291">
        <v>5.700000000000001</v>
      </c>
      <c r="K18" s="249">
        <v>501352328</v>
      </c>
      <c r="L18" s="291">
        <v>91.5</v>
      </c>
      <c r="M18" s="294">
        <v>32327</v>
      </c>
      <c r="N18" s="204"/>
    </row>
    <row r="19" spans="2:14" s="38" customFormat="1" ht="15" customHeight="1">
      <c r="B19" s="161">
        <v>12</v>
      </c>
      <c r="C19" s="69" t="s">
        <v>141</v>
      </c>
      <c r="D19" s="24">
        <v>16000000</v>
      </c>
      <c r="E19" s="253">
        <v>0</v>
      </c>
      <c r="F19" s="248">
        <v>0</v>
      </c>
      <c r="G19" s="245">
        <v>16000000</v>
      </c>
      <c r="H19" s="143">
        <v>0</v>
      </c>
      <c r="I19" s="341">
        <v>10962520</v>
      </c>
      <c r="J19" s="291">
        <v>0</v>
      </c>
      <c r="K19" s="249">
        <v>5037480</v>
      </c>
      <c r="L19" s="291">
        <v>68.5</v>
      </c>
      <c r="M19" s="294">
        <v>66</v>
      </c>
      <c r="N19" s="204"/>
    </row>
    <row r="20" spans="2:14" s="38" customFormat="1" ht="15" customHeight="1">
      <c r="B20" s="161">
        <v>13</v>
      </c>
      <c r="C20" s="146" t="s">
        <v>97</v>
      </c>
      <c r="D20" s="24">
        <v>13135820000</v>
      </c>
      <c r="E20" s="253">
        <v>13.700000000000001</v>
      </c>
      <c r="F20" s="248">
        <v>0</v>
      </c>
      <c r="G20" s="245">
        <v>13135820000</v>
      </c>
      <c r="H20" s="143">
        <v>13.200000000000001</v>
      </c>
      <c r="I20" s="341">
        <v>13003591331</v>
      </c>
      <c r="J20" s="291">
        <v>13.900000000000002</v>
      </c>
      <c r="K20" s="249">
        <v>132228669</v>
      </c>
      <c r="L20" s="291">
        <v>99</v>
      </c>
      <c r="M20" s="294">
        <v>78066</v>
      </c>
      <c r="N20" s="204"/>
    </row>
    <row r="21" spans="2:14" s="38" customFormat="1" ht="15" customHeight="1">
      <c r="B21" s="161">
        <v>14</v>
      </c>
      <c r="C21" s="146" t="s">
        <v>126</v>
      </c>
      <c r="D21" s="24">
        <v>9558434000</v>
      </c>
      <c r="E21" s="253">
        <v>10</v>
      </c>
      <c r="F21" s="248">
        <v>451359000</v>
      </c>
      <c r="G21" s="245">
        <v>10009793000</v>
      </c>
      <c r="H21" s="143">
        <v>10</v>
      </c>
      <c r="I21" s="341">
        <v>9825337458</v>
      </c>
      <c r="J21" s="291">
        <v>10.5</v>
      </c>
      <c r="K21" s="249">
        <v>184455542</v>
      </c>
      <c r="L21" s="291">
        <v>98.2</v>
      </c>
      <c r="M21" s="294">
        <v>58985</v>
      </c>
      <c r="N21" s="204"/>
    </row>
    <row r="22" spans="2:14" s="38" customFormat="1" ht="15" customHeight="1">
      <c r="B22" s="161">
        <v>15</v>
      </c>
      <c r="C22" s="146" t="s">
        <v>125</v>
      </c>
      <c r="D22" s="24">
        <v>11542432000</v>
      </c>
      <c r="E22" s="253">
        <v>12</v>
      </c>
      <c r="F22" s="248">
        <v>0</v>
      </c>
      <c r="G22" s="245">
        <v>11542432000</v>
      </c>
      <c r="H22" s="143">
        <v>11.600000000000001</v>
      </c>
      <c r="I22" s="341">
        <v>11206358705</v>
      </c>
      <c r="J22" s="291">
        <v>12</v>
      </c>
      <c r="K22" s="249">
        <v>336073295</v>
      </c>
      <c r="L22" s="291">
        <v>97.1</v>
      </c>
      <c r="M22" s="294">
        <v>67276</v>
      </c>
      <c r="N22" s="204"/>
    </row>
    <row r="23" spans="2:14" s="38" customFormat="1" ht="15" customHeight="1">
      <c r="B23" s="161">
        <v>16</v>
      </c>
      <c r="C23" s="146" t="s">
        <v>113</v>
      </c>
      <c r="D23" s="24">
        <v>90000000</v>
      </c>
      <c r="E23" s="253">
        <v>0.1</v>
      </c>
      <c r="F23" s="248">
        <v>-2435000</v>
      </c>
      <c r="G23" s="245">
        <v>87565000</v>
      </c>
      <c r="H23" s="143">
        <v>0.1</v>
      </c>
      <c r="I23" s="340">
        <v>0</v>
      </c>
      <c r="J23" s="291" t="s">
        <v>295</v>
      </c>
      <c r="K23" s="249">
        <v>87565000</v>
      </c>
      <c r="L23" s="291" t="s">
        <v>295</v>
      </c>
      <c r="M23" s="295" t="s">
        <v>295</v>
      </c>
      <c r="N23" s="204"/>
    </row>
    <row r="24" spans="2:13" s="38" customFormat="1" ht="15" customHeight="1" thickBot="1">
      <c r="B24" s="162"/>
      <c r="C24" s="163" t="s">
        <v>29</v>
      </c>
      <c r="D24" s="21">
        <v>95797885184</v>
      </c>
      <c r="E24" s="254">
        <v>100</v>
      </c>
      <c r="F24" s="246">
        <v>4033950000</v>
      </c>
      <c r="G24" s="246">
        <v>99831835184</v>
      </c>
      <c r="H24" s="164">
        <v>100</v>
      </c>
      <c r="I24" s="246">
        <v>93633512137</v>
      </c>
      <c r="J24" s="292">
        <v>100.00000000000001</v>
      </c>
      <c r="K24" s="266">
        <v>6198323047</v>
      </c>
      <c r="L24" s="292">
        <v>93.8</v>
      </c>
      <c r="M24" s="296">
        <v>562117</v>
      </c>
    </row>
    <row r="25" ht="15" customHeight="1"/>
    <row r="26" ht="15" customHeight="1">
      <c r="C26" s="73" t="s">
        <v>195</v>
      </c>
    </row>
    <row r="27" ht="4.5" customHeight="1">
      <c r="C27" s="38"/>
    </row>
    <row r="28" ht="15" customHeight="1">
      <c r="C28" s="112" t="s">
        <v>269</v>
      </c>
    </row>
    <row r="29" ht="4.5" customHeight="1">
      <c r="C29" s="38"/>
    </row>
    <row r="30" ht="15" customHeight="1">
      <c r="C30" s="38" t="s">
        <v>245</v>
      </c>
    </row>
    <row r="31" ht="4.5" customHeight="1">
      <c r="C31" s="38"/>
    </row>
    <row r="32" ht="15" customHeight="1">
      <c r="C32" s="112" t="str">
        <f>'歳入決算'!D40</f>
        <v>※人口1人当り決算額は、当該年度末時点の住民基本台帳の人口（166,573人）を用いて算出している</v>
      </c>
    </row>
    <row r="33" ht="4.5" customHeight="1">
      <c r="C33" s="38"/>
    </row>
  </sheetData>
  <sheetProtection/>
  <mergeCells count="10">
    <mergeCell ref="L6:L7"/>
    <mergeCell ref="E6:E7"/>
    <mergeCell ref="F6:F7"/>
    <mergeCell ref="G6:G7"/>
    <mergeCell ref="H6:H7"/>
    <mergeCell ref="D6:D7"/>
    <mergeCell ref="B6:C7"/>
    <mergeCell ref="K6:K7"/>
    <mergeCell ref="I6:I7"/>
    <mergeCell ref="J6:J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4:R21"/>
  <sheetViews>
    <sheetView view="pageBreakPreview" zoomScale="115" zoomScaleSheetLayoutView="115" zoomScalePageLayoutView="0" workbookViewId="0" topLeftCell="A1">
      <selection activeCell="J13" sqref="J13"/>
    </sheetView>
  </sheetViews>
  <sheetFormatPr defaultColWidth="9.00390625" defaultRowHeight="13.5"/>
  <cols>
    <col min="1" max="1" width="2.50390625" style="43" customWidth="1"/>
    <col min="2" max="2" width="18.125" style="43" customWidth="1"/>
    <col min="3" max="4" width="13.375" style="18" customWidth="1"/>
    <col min="5" max="5" width="14.625" style="18" customWidth="1"/>
    <col min="6" max="6" width="7.625" style="41" customWidth="1"/>
    <col min="7" max="7" width="7.625" style="42" customWidth="1"/>
    <col min="8" max="8" width="7.625" style="35" customWidth="1"/>
    <col min="9" max="9" width="7.625" style="43" customWidth="1"/>
    <col min="10" max="10" width="7.625" style="18" customWidth="1"/>
    <col min="11" max="13" width="7.625" style="43" customWidth="1"/>
    <col min="14" max="14" width="7.625" style="18" customWidth="1"/>
    <col min="15" max="15" width="8.125" style="43" customWidth="1"/>
    <col min="16" max="16" width="7.625" style="43" customWidth="1"/>
    <col min="17" max="16384" width="9.00390625" style="43" customWidth="1"/>
  </cols>
  <sheetData>
    <row r="1" ht="15" customHeight="1"/>
    <row r="2" ht="18.75" customHeight="1"/>
    <row r="3" ht="15" customHeight="1"/>
    <row r="4" spans="2:14" s="44" customFormat="1" ht="15" customHeight="1">
      <c r="B4" s="95" t="s">
        <v>85</v>
      </c>
      <c r="C4" s="16"/>
      <c r="D4" s="16"/>
      <c r="E4" s="16"/>
      <c r="F4" s="96"/>
      <c r="G4" s="97"/>
      <c r="H4" s="34"/>
      <c r="J4" s="16"/>
      <c r="N4" s="16"/>
    </row>
    <row r="5" spans="9:16" ht="15" customHeight="1" thickBot="1">
      <c r="I5" s="105"/>
      <c r="J5" s="106"/>
      <c r="K5" s="105"/>
      <c r="L5" s="105"/>
      <c r="M5" s="105"/>
      <c r="N5" s="106"/>
      <c r="O5" s="105"/>
      <c r="P5" s="105"/>
    </row>
    <row r="6" spans="2:17" ht="18" customHeight="1">
      <c r="B6" s="98"/>
      <c r="C6" s="363" t="s">
        <v>272</v>
      </c>
      <c r="D6" s="363" t="s">
        <v>273</v>
      </c>
      <c r="E6" s="375" t="s">
        <v>198</v>
      </c>
      <c r="F6" s="376"/>
      <c r="G6" s="377"/>
      <c r="H6" s="378"/>
      <c r="I6" s="368"/>
      <c r="J6" s="368"/>
      <c r="K6" s="368"/>
      <c r="L6" s="368"/>
      <c r="M6" s="369"/>
      <c r="N6" s="369"/>
      <c r="O6" s="369"/>
      <c r="P6" s="370"/>
      <c r="Q6" s="130"/>
    </row>
    <row r="7" spans="2:17" ht="18" customHeight="1">
      <c r="B7" s="305" t="s">
        <v>247</v>
      </c>
      <c r="C7" s="364"/>
      <c r="D7" s="364"/>
      <c r="E7" s="373" t="s">
        <v>196</v>
      </c>
      <c r="F7" s="374" t="s">
        <v>197</v>
      </c>
      <c r="G7" s="366" t="s">
        <v>274</v>
      </c>
      <c r="H7" s="366" t="s">
        <v>275</v>
      </c>
      <c r="I7" s="366" t="s">
        <v>276</v>
      </c>
      <c r="J7" s="366" t="s">
        <v>275</v>
      </c>
      <c r="K7" s="371" t="s">
        <v>198</v>
      </c>
      <c r="L7" s="371"/>
      <c r="M7" s="366" t="s">
        <v>276</v>
      </c>
      <c r="N7" s="366" t="s">
        <v>275</v>
      </c>
      <c r="O7" s="371" t="s">
        <v>198</v>
      </c>
      <c r="P7" s="372"/>
      <c r="Q7" s="130"/>
    </row>
    <row r="8" spans="2:17" ht="18" customHeight="1" thickBot="1">
      <c r="B8" s="99"/>
      <c r="C8" s="365"/>
      <c r="D8" s="365"/>
      <c r="E8" s="353"/>
      <c r="F8" s="353"/>
      <c r="G8" s="367"/>
      <c r="H8" s="367"/>
      <c r="I8" s="367"/>
      <c r="J8" s="367"/>
      <c r="K8" s="308" t="s">
        <v>43</v>
      </c>
      <c r="L8" s="308" t="s">
        <v>197</v>
      </c>
      <c r="M8" s="367"/>
      <c r="N8" s="367"/>
      <c r="O8" s="308" t="s">
        <v>43</v>
      </c>
      <c r="P8" s="309" t="s">
        <v>197</v>
      </c>
      <c r="Q8" s="130"/>
    </row>
    <row r="9" spans="2:17" ht="18" customHeight="1" thickTop="1">
      <c r="B9" s="58" t="s">
        <v>89</v>
      </c>
      <c r="C9" s="23">
        <v>9422715774</v>
      </c>
      <c r="D9" s="23">
        <v>9163475553</v>
      </c>
      <c r="E9" s="255">
        <v>259240221</v>
      </c>
      <c r="F9" s="256">
        <v>2.8290599947650668</v>
      </c>
      <c r="G9" s="256">
        <v>44.5</v>
      </c>
      <c r="H9" s="256">
        <v>44.3</v>
      </c>
      <c r="I9" s="113">
        <v>56568</v>
      </c>
      <c r="J9" s="23">
        <v>54308</v>
      </c>
      <c r="K9" s="255">
        <v>2260</v>
      </c>
      <c r="L9" s="259">
        <v>4.161449510201075</v>
      </c>
      <c r="M9" s="113">
        <v>100298</v>
      </c>
      <c r="N9" s="23">
        <v>97413</v>
      </c>
      <c r="O9" s="255">
        <v>2885</v>
      </c>
      <c r="P9" s="262">
        <v>2.961617032634248</v>
      </c>
      <c r="Q9" s="130"/>
    </row>
    <row r="10" spans="2:17" ht="18" customHeight="1">
      <c r="B10" s="57" t="s">
        <v>90</v>
      </c>
      <c r="C10" s="24">
        <v>8264408980</v>
      </c>
      <c r="D10" s="24">
        <v>8062855788</v>
      </c>
      <c r="E10" s="249">
        <v>201553192</v>
      </c>
      <c r="F10" s="257">
        <v>2.499774240040023</v>
      </c>
      <c r="G10" s="256">
        <v>39</v>
      </c>
      <c r="H10" s="256">
        <v>39</v>
      </c>
      <c r="I10" s="113">
        <v>49614</v>
      </c>
      <c r="J10" s="24">
        <v>47786</v>
      </c>
      <c r="K10" s="249">
        <v>1828</v>
      </c>
      <c r="L10" s="260">
        <v>3.8253881890093338</v>
      </c>
      <c r="M10" s="113">
        <v>87969</v>
      </c>
      <c r="N10" s="24">
        <v>85713</v>
      </c>
      <c r="O10" s="249">
        <v>2256</v>
      </c>
      <c r="P10" s="263">
        <v>2.632039480592209</v>
      </c>
      <c r="Q10" s="130"/>
    </row>
    <row r="11" spans="2:17" ht="18" customHeight="1">
      <c r="B11" s="57" t="s">
        <v>91</v>
      </c>
      <c r="C11" s="24">
        <v>391595584</v>
      </c>
      <c r="D11" s="24">
        <v>375725316</v>
      </c>
      <c r="E11" s="249">
        <v>15870268</v>
      </c>
      <c r="F11" s="257">
        <v>4.22390169737724</v>
      </c>
      <c r="G11" s="257">
        <v>1.8</v>
      </c>
      <c r="H11" s="257">
        <v>1.8</v>
      </c>
      <c r="I11" s="113">
        <v>2351</v>
      </c>
      <c r="J11" s="24">
        <v>2227</v>
      </c>
      <c r="K11" s="249">
        <v>124</v>
      </c>
      <c r="L11" s="260">
        <v>5.568028738212842</v>
      </c>
      <c r="M11" s="113">
        <v>4168</v>
      </c>
      <c r="N11" s="24">
        <v>3994</v>
      </c>
      <c r="O11" s="249">
        <v>174</v>
      </c>
      <c r="P11" s="263">
        <v>4.3565348022033055</v>
      </c>
      <c r="Q11" s="130"/>
    </row>
    <row r="12" spans="2:17" ht="18" customHeight="1">
      <c r="B12" s="57" t="s">
        <v>92</v>
      </c>
      <c r="C12" s="24">
        <v>1591098222</v>
      </c>
      <c r="D12" s="24">
        <v>1582789308</v>
      </c>
      <c r="E12" s="249">
        <v>8308914</v>
      </c>
      <c r="F12" s="257">
        <v>0.5249538872927488</v>
      </c>
      <c r="G12" s="257">
        <v>7.5</v>
      </c>
      <c r="H12" s="257">
        <v>7.6</v>
      </c>
      <c r="I12" s="113">
        <v>9552</v>
      </c>
      <c r="J12" s="24">
        <v>9381</v>
      </c>
      <c r="K12" s="249">
        <v>171</v>
      </c>
      <c r="L12" s="260">
        <v>1.8228333866325552</v>
      </c>
      <c r="M12" s="113">
        <v>16936</v>
      </c>
      <c r="N12" s="24">
        <v>16826</v>
      </c>
      <c r="O12" s="249">
        <v>110</v>
      </c>
      <c r="P12" s="263">
        <v>0.6537501485795791</v>
      </c>
      <c r="Q12" s="130"/>
    </row>
    <row r="13" spans="2:17" ht="18" customHeight="1">
      <c r="B13" s="57" t="s">
        <v>93</v>
      </c>
      <c r="C13" s="24">
        <v>10785100</v>
      </c>
      <c r="D13" s="24">
        <v>17089100</v>
      </c>
      <c r="E13" s="249">
        <v>-6304000</v>
      </c>
      <c r="F13" s="257">
        <v>-36.88901112404983</v>
      </c>
      <c r="G13" s="257">
        <v>0.1</v>
      </c>
      <c r="H13" s="257">
        <v>0.1</v>
      </c>
      <c r="I13" s="113">
        <v>65</v>
      </c>
      <c r="J13" s="24">
        <v>101</v>
      </c>
      <c r="K13" s="249">
        <v>-36</v>
      </c>
      <c r="L13" s="260">
        <v>-35.64356435643564</v>
      </c>
      <c r="M13" s="113">
        <v>115</v>
      </c>
      <c r="N13" s="24">
        <v>182</v>
      </c>
      <c r="O13" s="249">
        <v>-67</v>
      </c>
      <c r="P13" s="263">
        <v>-36.81318681318682</v>
      </c>
      <c r="Q13" s="130"/>
    </row>
    <row r="14" spans="2:17" ht="18" customHeight="1">
      <c r="B14" s="57" t="s">
        <v>94</v>
      </c>
      <c r="C14" s="24">
        <v>156645850</v>
      </c>
      <c r="D14" s="24">
        <v>157966600</v>
      </c>
      <c r="E14" s="249">
        <v>-1320750</v>
      </c>
      <c r="F14" s="257">
        <v>-0.8360944655389178</v>
      </c>
      <c r="G14" s="257">
        <v>0.7</v>
      </c>
      <c r="H14" s="257">
        <v>0.8</v>
      </c>
      <c r="I14" s="113">
        <v>940</v>
      </c>
      <c r="J14" s="24">
        <v>936</v>
      </c>
      <c r="K14" s="249">
        <v>4</v>
      </c>
      <c r="L14" s="260">
        <v>0.4273504273504274</v>
      </c>
      <c r="M14" s="113">
        <v>1667</v>
      </c>
      <c r="N14" s="24">
        <v>1679</v>
      </c>
      <c r="O14" s="249">
        <v>-12</v>
      </c>
      <c r="P14" s="263">
        <v>-0.714711137581894</v>
      </c>
      <c r="Q14" s="130"/>
    </row>
    <row r="15" spans="2:17" ht="18" customHeight="1">
      <c r="B15" s="57" t="s">
        <v>95</v>
      </c>
      <c r="C15" s="24">
        <v>1352456210</v>
      </c>
      <c r="D15" s="24">
        <v>1332522114</v>
      </c>
      <c r="E15" s="249">
        <v>19934096</v>
      </c>
      <c r="F15" s="257">
        <v>1.495967368238363</v>
      </c>
      <c r="G15" s="257">
        <v>6.4</v>
      </c>
      <c r="H15" s="257">
        <v>6.4</v>
      </c>
      <c r="I15" s="113">
        <v>8119</v>
      </c>
      <c r="J15" s="24">
        <v>7897</v>
      </c>
      <c r="K15" s="249">
        <v>222</v>
      </c>
      <c r="L15" s="260">
        <v>2.8111941243510192</v>
      </c>
      <c r="M15" s="113">
        <v>14396</v>
      </c>
      <c r="N15" s="24">
        <v>14166</v>
      </c>
      <c r="O15" s="249">
        <v>230</v>
      </c>
      <c r="P15" s="263">
        <v>1.6236058167443175</v>
      </c>
      <c r="Q15" s="130"/>
    </row>
    <row r="16" spans="2:17" ht="18" customHeight="1" thickBot="1">
      <c r="B16" s="63" t="s">
        <v>199</v>
      </c>
      <c r="C16" s="26">
        <v>21189705720</v>
      </c>
      <c r="D16" s="26">
        <v>20692423779</v>
      </c>
      <c r="E16" s="251">
        <v>497281941</v>
      </c>
      <c r="F16" s="258">
        <v>2.403207793881902</v>
      </c>
      <c r="G16" s="258">
        <v>100</v>
      </c>
      <c r="H16" s="258">
        <v>99.99999999999999</v>
      </c>
      <c r="I16" s="21">
        <v>127209</v>
      </c>
      <c r="J16" s="26">
        <v>122636</v>
      </c>
      <c r="K16" s="251">
        <v>4573</v>
      </c>
      <c r="L16" s="261">
        <v>3.7289213607749763</v>
      </c>
      <c r="M16" s="21">
        <v>225549</v>
      </c>
      <c r="N16" s="26">
        <v>219973</v>
      </c>
      <c r="O16" s="251">
        <v>5576</v>
      </c>
      <c r="P16" s="264">
        <v>2.5348565505766616</v>
      </c>
      <c r="Q16" s="130"/>
    </row>
    <row r="17" ht="18" customHeight="1"/>
    <row r="18" ht="18" customHeight="1">
      <c r="B18" s="73" t="s">
        <v>200</v>
      </c>
    </row>
    <row r="19" spans="3:18" ht="4.5" customHeight="1">
      <c r="C19" s="38"/>
      <c r="F19" s="18"/>
      <c r="G19" s="29"/>
      <c r="H19" s="18"/>
      <c r="I19" s="18"/>
      <c r="K19" s="297"/>
      <c r="L19" s="32"/>
      <c r="M19" s="17"/>
      <c r="N19" s="35"/>
      <c r="O19" s="35"/>
      <c r="P19" s="32"/>
      <c r="Q19" s="298"/>
      <c r="R19" s="18"/>
    </row>
    <row r="20" spans="2:18" ht="18" customHeight="1">
      <c r="B20" s="111" t="s">
        <v>277</v>
      </c>
      <c r="C20" s="38"/>
      <c r="F20" s="18"/>
      <c r="G20" s="29"/>
      <c r="H20" s="18"/>
      <c r="I20" s="18"/>
      <c r="K20" s="297"/>
      <c r="L20" s="32"/>
      <c r="M20" s="17"/>
      <c r="N20" s="35"/>
      <c r="O20" s="35"/>
      <c r="P20" s="32"/>
      <c r="Q20" s="298"/>
      <c r="R20" s="18"/>
    </row>
    <row r="21" spans="2:18" ht="18" customHeight="1">
      <c r="B21" s="111" t="s">
        <v>261</v>
      </c>
      <c r="C21" s="38"/>
      <c r="F21" s="18"/>
      <c r="G21" s="29"/>
      <c r="H21" s="18"/>
      <c r="I21" s="18"/>
      <c r="K21" s="297"/>
      <c r="L21" s="32"/>
      <c r="M21" s="17"/>
      <c r="N21" s="35"/>
      <c r="O21" s="35"/>
      <c r="P21" s="32"/>
      <c r="Q21" s="298"/>
      <c r="R21" s="18"/>
    </row>
    <row r="22" ht="13.5"/>
  </sheetData>
  <sheetProtection/>
  <mergeCells count="16">
    <mergeCell ref="I7:I8"/>
    <mergeCell ref="E7:E8"/>
    <mergeCell ref="F7:F8"/>
    <mergeCell ref="H7:H8"/>
    <mergeCell ref="E6:F6"/>
    <mergeCell ref="G6:H6"/>
    <mergeCell ref="G7:G8"/>
    <mergeCell ref="C6:C8"/>
    <mergeCell ref="D6:D8"/>
    <mergeCell ref="J7:J8"/>
    <mergeCell ref="I6:L6"/>
    <mergeCell ref="M6:P6"/>
    <mergeCell ref="M7:M8"/>
    <mergeCell ref="N7:N8"/>
    <mergeCell ref="O7:P7"/>
    <mergeCell ref="K7:L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8"/>
  <sheetViews>
    <sheetView view="pageBreakPreview" zoomScaleSheetLayoutView="100" zoomScalePageLayoutView="0" workbookViewId="0" topLeftCell="A1">
      <selection activeCell="E12" sqref="E12"/>
    </sheetView>
  </sheetViews>
  <sheetFormatPr defaultColWidth="9.00390625" defaultRowHeight="13.5"/>
  <cols>
    <col min="1" max="1" width="2.625" style="43" customWidth="1"/>
    <col min="2" max="2" width="10.625" style="43" customWidth="1"/>
    <col min="3" max="3" width="20.625" style="43" customWidth="1"/>
    <col min="4" max="4" width="15.625" style="18" customWidth="1"/>
    <col min="5" max="5" width="7.625" style="45" customWidth="1"/>
    <col min="6" max="7" width="15.625" style="18" customWidth="1"/>
    <col min="8" max="8" width="7.625" style="35" customWidth="1"/>
    <col min="9" max="9" width="15.625" style="18" customWidth="1"/>
    <col min="10" max="10" width="7.625" style="35" customWidth="1"/>
    <col min="11" max="11" width="15.625" style="18" customWidth="1"/>
    <col min="12" max="12" width="7.625" style="45" customWidth="1"/>
    <col min="13" max="13" width="15.625" style="35" customWidth="1"/>
    <col min="14" max="16384" width="9.00390625" style="43" customWidth="1"/>
  </cols>
  <sheetData>
    <row r="1" ht="15" customHeight="1"/>
    <row r="2" spans="2:13" s="54" customFormat="1" ht="18.75" customHeight="1">
      <c r="B2" s="55" t="s">
        <v>285</v>
      </c>
      <c r="C2" s="55"/>
      <c r="D2" s="14"/>
      <c r="E2" s="46"/>
      <c r="F2" s="14"/>
      <c r="G2" s="14"/>
      <c r="H2" s="33"/>
      <c r="I2" s="14"/>
      <c r="J2" s="33"/>
      <c r="K2" s="14"/>
      <c r="L2" s="46"/>
      <c r="M2" s="33"/>
    </row>
    <row r="3" spans="4:13" s="54" customFormat="1" ht="15" customHeight="1">
      <c r="D3" s="14"/>
      <c r="E3" s="46"/>
      <c r="F3" s="14"/>
      <c r="G3" s="14"/>
      <c r="H3" s="33"/>
      <c r="I3" s="14"/>
      <c r="J3" s="33"/>
      <c r="K3" s="14"/>
      <c r="L3" s="46"/>
      <c r="M3" s="33"/>
    </row>
    <row r="4" spans="2:13" s="54" customFormat="1" ht="15" customHeight="1">
      <c r="B4" s="44" t="s">
        <v>55</v>
      </c>
      <c r="C4" s="44"/>
      <c r="D4" s="14"/>
      <c r="E4" s="46"/>
      <c r="F4" s="14"/>
      <c r="G4" s="14"/>
      <c r="H4" s="33"/>
      <c r="I4" s="14"/>
      <c r="J4" s="33"/>
      <c r="K4" s="14"/>
      <c r="L4" s="46"/>
      <c r="M4" s="33"/>
    </row>
    <row r="5" ht="15" customHeight="1" thickBot="1"/>
    <row r="6" spans="2:13" ht="18" customHeight="1">
      <c r="B6" s="385" t="s">
        <v>248</v>
      </c>
      <c r="C6" s="386"/>
      <c r="D6" s="354" t="s">
        <v>51</v>
      </c>
      <c r="E6" s="396" t="s">
        <v>44</v>
      </c>
      <c r="F6" s="354" t="s">
        <v>52</v>
      </c>
      <c r="G6" s="354" t="s">
        <v>53</v>
      </c>
      <c r="H6" s="391" t="s">
        <v>44</v>
      </c>
      <c r="I6" s="393" t="s">
        <v>249</v>
      </c>
      <c r="J6" s="394"/>
      <c r="K6" s="394"/>
      <c r="L6" s="395"/>
      <c r="M6" s="166"/>
    </row>
    <row r="7" spans="2:13" ht="18" customHeight="1" thickBot="1">
      <c r="B7" s="387"/>
      <c r="C7" s="388"/>
      <c r="D7" s="353"/>
      <c r="E7" s="353"/>
      <c r="F7" s="353"/>
      <c r="G7" s="353"/>
      <c r="H7" s="392"/>
      <c r="I7" s="310" t="s">
        <v>34</v>
      </c>
      <c r="J7" s="307" t="s">
        <v>45</v>
      </c>
      <c r="K7" s="311" t="s">
        <v>46</v>
      </c>
      <c r="L7" s="312" t="s">
        <v>33</v>
      </c>
      <c r="M7" s="167"/>
    </row>
    <row r="8" spans="2:13" ht="18" customHeight="1" thickTop="1">
      <c r="B8" s="389" t="s">
        <v>98</v>
      </c>
      <c r="C8" s="390"/>
      <c r="D8" s="168">
        <v>16870350000</v>
      </c>
      <c r="E8" s="147">
        <v>44.4</v>
      </c>
      <c r="F8" s="265">
        <v>372332000</v>
      </c>
      <c r="G8" s="249">
        <v>17242682000</v>
      </c>
      <c r="H8" s="169">
        <v>44.5</v>
      </c>
      <c r="I8" s="267">
        <v>17228358615</v>
      </c>
      <c r="J8" s="148">
        <v>45</v>
      </c>
      <c r="K8" s="265">
        <v>-14323385</v>
      </c>
      <c r="L8" s="215">
        <v>99.91693064338831</v>
      </c>
      <c r="M8" s="170"/>
    </row>
    <row r="9" spans="2:13" ht="18" customHeight="1">
      <c r="B9" s="379" t="s">
        <v>231</v>
      </c>
      <c r="C9" s="380"/>
      <c r="D9" s="168">
        <v>449660000</v>
      </c>
      <c r="E9" s="147">
        <v>1.2</v>
      </c>
      <c r="F9" s="265">
        <v>0</v>
      </c>
      <c r="G9" s="249">
        <v>449660000</v>
      </c>
      <c r="H9" s="169">
        <v>1.2</v>
      </c>
      <c r="I9" s="267">
        <v>404040744</v>
      </c>
      <c r="J9" s="148">
        <v>1.0999999999999999</v>
      </c>
      <c r="K9" s="265">
        <v>-45619256</v>
      </c>
      <c r="L9" s="215">
        <v>89.85472223457724</v>
      </c>
      <c r="M9" s="170"/>
    </row>
    <row r="10" spans="2:13" ht="18" customHeight="1">
      <c r="B10" s="379" t="s">
        <v>148</v>
      </c>
      <c r="C10" s="380"/>
      <c r="D10" s="168">
        <v>296042000</v>
      </c>
      <c r="E10" s="147">
        <v>0.8</v>
      </c>
      <c r="F10" s="265">
        <v>0</v>
      </c>
      <c r="G10" s="249">
        <v>296042000</v>
      </c>
      <c r="H10" s="169">
        <v>0.8</v>
      </c>
      <c r="I10" s="267">
        <v>276279997</v>
      </c>
      <c r="J10" s="148">
        <v>0.7000000000000001</v>
      </c>
      <c r="K10" s="265">
        <v>-19762003</v>
      </c>
      <c r="L10" s="215">
        <v>93.32459482100512</v>
      </c>
      <c r="M10" s="170"/>
    </row>
    <row r="11" spans="2:13" ht="18" customHeight="1">
      <c r="B11" s="379" t="s">
        <v>164</v>
      </c>
      <c r="C11" s="380"/>
      <c r="D11" s="168">
        <v>2444554000</v>
      </c>
      <c r="E11" s="147">
        <v>6.4</v>
      </c>
      <c r="F11" s="265">
        <v>0</v>
      </c>
      <c r="G11" s="249">
        <v>2444554000</v>
      </c>
      <c r="H11" s="169">
        <v>6.3</v>
      </c>
      <c r="I11" s="267">
        <v>2454050303</v>
      </c>
      <c r="J11" s="148">
        <v>6.4</v>
      </c>
      <c r="K11" s="265">
        <v>9496303</v>
      </c>
      <c r="L11" s="215">
        <v>100.38846771231071</v>
      </c>
      <c r="M11" s="170"/>
    </row>
    <row r="12" spans="2:13" ht="18" customHeight="1">
      <c r="B12" s="383" t="s">
        <v>236</v>
      </c>
      <c r="C12" s="214" t="s">
        <v>149</v>
      </c>
      <c r="D12" s="168">
        <v>16992860000</v>
      </c>
      <c r="E12" s="147">
        <v>44.7</v>
      </c>
      <c r="F12" s="265">
        <v>363511000</v>
      </c>
      <c r="G12" s="249">
        <v>17356371000</v>
      </c>
      <c r="H12" s="169">
        <v>44.800000000000004</v>
      </c>
      <c r="I12" s="267">
        <v>17031025323</v>
      </c>
      <c r="J12" s="148">
        <v>44.5</v>
      </c>
      <c r="K12" s="265">
        <v>-325345677</v>
      </c>
      <c r="L12" s="215">
        <v>98.12549710420456</v>
      </c>
      <c r="M12" s="171"/>
    </row>
    <row r="13" spans="2:13" ht="18" customHeight="1">
      <c r="B13" s="384"/>
      <c r="C13" s="214" t="s">
        <v>150</v>
      </c>
      <c r="D13" s="168">
        <v>122712000</v>
      </c>
      <c r="E13" s="147">
        <v>0.3</v>
      </c>
      <c r="F13" s="265">
        <v>0</v>
      </c>
      <c r="G13" s="249">
        <v>122712000</v>
      </c>
      <c r="H13" s="169">
        <v>0.3</v>
      </c>
      <c r="I13" s="267">
        <v>109968438</v>
      </c>
      <c r="J13" s="148">
        <v>0.3</v>
      </c>
      <c r="K13" s="265">
        <v>-12743562</v>
      </c>
      <c r="L13" s="215">
        <v>89.61506454136516</v>
      </c>
      <c r="M13" s="171"/>
    </row>
    <row r="14" spans="2:13" ht="18" customHeight="1">
      <c r="B14" s="379" t="s">
        <v>192</v>
      </c>
      <c r="C14" s="380"/>
      <c r="D14" s="168">
        <v>24005000</v>
      </c>
      <c r="E14" s="147">
        <v>0.1</v>
      </c>
      <c r="F14" s="265">
        <v>0</v>
      </c>
      <c r="G14" s="249">
        <v>24005000</v>
      </c>
      <c r="H14" s="169">
        <v>0.1</v>
      </c>
      <c r="I14" s="267">
        <v>16464853</v>
      </c>
      <c r="J14" s="148">
        <v>0</v>
      </c>
      <c r="K14" s="265">
        <v>-7540147</v>
      </c>
      <c r="L14" s="215">
        <v>68.58926473651323</v>
      </c>
      <c r="M14" s="171"/>
    </row>
    <row r="15" spans="2:13" ht="18" customHeight="1">
      <c r="B15" s="379" t="s">
        <v>286</v>
      </c>
      <c r="C15" s="380"/>
      <c r="D15" s="168">
        <v>282415000</v>
      </c>
      <c r="E15" s="147">
        <v>0.8</v>
      </c>
      <c r="F15" s="265">
        <v>0</v>
      </c>
      <c r="G15" s="249">
        <v>282415000</v>
      </c>
      <c r="H15" s="169">
        <v>0.7000000000000001</v>
      </c>
      <c r="I15" s="267">
        <v>253433236</v>
      </c>
      <c r="J15" s="148">
        <v>0.7000000000000001</v>
      </c>
      <c r="K15" s="265">
        <v>-28981764</v>
      </c>
      <c r="L15" s="215">
        <v>89.73788077828728</v>
      </c>
      <c r="M15" s="171"/>
    </row>
    <row r="16" spans="2:13" ht="18" customHeight="1">
      <c r="B16" s="379" t="s">
        <v>99</v>
      </c>
      <c r="C16" s="380"/>
      <c r="D16" s="168">
        <v>121638000</v>
      </c>
      <c r="E16" s="147">
        <v>0.3</v>
      </c>
      <c r="F16" s="265">
        <v>0</v>
      </c>
      <c r="G16" s="249">
        <v>121638000</v>
      </c>
      <c r="H16" s="169">
        <v>0.3</v>
      </c>
      <c r="I16" s="267">
        <v>117699746</v>
      </c>
      <c r="J16" s="148">
        <v>0.3</v>
      </c>
      <c r="K16" s="265">
        <v>-3938254</v>
      </c>
      <c r="L16" s="215">
        <v>96.76231605254937</v>
      </c>
      <c r="M16" s="170"/>
    </row>
    <row r="17" spans="2:13" ht="18" customHeight="1">
      <c r="B17" s="379" t="s">
        <v>100</v>
      </c>
      <c r="C17" s="380"/>
      <c r="D17" s="168">
        <v>375527000</v>
      </c>
      <c r="E17" s="147">
        <v>1</v>
      </c>
      <c r="F17" s="265">
        <v>3091000</v>
      </c>
      <c r="G17" s="249">
        <v>378618000</v>
      </c>
      <c r="H17" s="169">
        <v>1</v>
      </c>
      <c r="I17" s="267">
        <v>366287128</v>
      </c>
      <c r="J17" s="148">
        <v>1</v>
      </c>
      <c r="K17" s="265">
        <v>-12330872</v>
      </c>
      <c r="L17" s="215">
        <v>96.74318917748231</v>
      </c>
      <c r="M17" s="170"/>
    </row>
    <row r="18" spans="2:13" ht="18" customHeight="1" thickBot="1">
      <c r="B18" s="381" t="s">
        <v>38</v>
      </c>
      <c r="C18" s="382"/>
      <c r="D18" s="172">
        <v>37979763000</v>
      </c>
      <c r="E18" s="173">
        <v>99.99999999999999</v>
      </c>
      <c r="F18" s="266">
        <v>738934000</v>
      </c>
      <c r="G18" s="266">
        <v>38718697000</v>
      </c>
      <c r="H18" s="164">
        <v>99.99999999999999</v>
      </c>
      <c r="I18" s="268">
        <v>38257608383</v>
      </c>
      <c r="J18" s="165">
        <v>100</v>
      </c>
      <c r="K18" s="266">
        <v>-461088617</v>
      </c>
      <c r="L18" s="216">
        <v>98.8091318853008</v>
      </c>
      <c r="M18" s="170"/>
    </row>
    <row r="19" ht="15" customHeight="1"/>
    <row r="20" spans="2:5" ht="15" customHeight="1">
      <c r="B20" s="44" t="s">
        <v>83</v>
      </c>
      <c r="C20" s="44"/>
      <c r="D20" s="47"/>
      <c r="E20" s="48"/>
    </row>
    <row r="21" ht="15" customHeight="1" thickBot="1"/>
    <row r="22" spans="2:13" ht="18" customHeight="1">
      <c r="B22" s="385" t="s">
        <v>248</v>
      </c>
      <c r="C22" s="386"/>
      <c r="D22" s="354" t="s">
        <v>51</v>
      </c>
      <c r="E22" s="396" t="s">
        <v>44</v>
      </c>
      <c r="F22" s="354" t="s">
        <v>52</v>
      </c>
      <c r="G22" s="354" t="s">
        <v>53</v>
      </c>
      <c r="H22" s="391" t="s">
        <v>44</v>
      </c>
      <c r="I22" s="397" t="s">
        <v>250</v>
      </c>
      <c r="J22" s="394"/>
      <c r="K22" s="394"/>
      <c r="L22" s="394"/>
      <c r="M22" s="314" t="s">
        <v>101</v>
      </c>
    </row>
    <row r="23" spans="2:13" ht="18" customHeight="1" thickBot="1">
      <c r="B23" s="387"/>
      <c r="C23" s="388"/>
      <c r="D23" s="353"/>
      <c r="E23" s="353"/>
      <c r="F23" s="353"/>
      <c r="G23" s="353"/>
      <c r="H23" s="392"/>
      <c r="I23" s="310" t="s">
        <v>34</v>
      </c>
      <c r="J23" s="307" t="s">
        <v>45</v>
      </c>
      <c r="K23" s="311" t="s">
        <v>166</v>
      </c>
      <c r="L23" s="313" t="s">
        <v>33</v>
      </c>
      <c r="M23" s="315" t="s">
        <v>102</v>
      </c>
    </row>
    <row r="24" spans="2:13" ht="18" customHeight="1" thickTop="1">
      <c r="B24" s="389" t="s">
        <v>98</v>
      </c>
      <c r="C24" s="390"/>
      <c r="D24" s="168">
        <v>16870350000</v>
      </c>
      <c r="E24" s="142">
        <v>44.4</v>
      </c>
      <c r="F24" s="269">
        <v>372332000</v>
      </c>
      <c r="G24" s="269">
        <v>17242682000</v>
      </c>
      <c r="H24" s="174">
        <v>44.5</v>
      </c>
      <c r="I24" s="270">
        <v>17019302714</v>
      </c>
      <c r="J24" s="143">
        <v>45.800000000000004</v>
      </c>
      <c r="K24" s="269">
        <v>223379286</v>
      </c>
      <c r="L24" s="175">
        <v>98.70449802414728</v>
      </c>
      <c r="M24" s="271">
        <v>209055901</v>
      </c>
    </row>
    <row r="25" spans="2:13" ht="18" customHeight="1">
      <c r="B25" s="379" t="s">
        <v>231</v>
      </c>
      <c r="C25" s="380"/>
      <c r="D25" s="168">
        <v>449660000</v>
      </c>
      <c r="E25" s="142">
        <v>1.2</v>
      </c>
      <c r="F25" s="269">
        <v>0</v>
      </c>
      <c r="G25" s="269">
        <v>449660000</v>
      </c>
      <c r="H25" s="174">
        <v>1.2</v>
      </c>
      <c r="I25" s="270">
        <v>404040744</v>
      </c>
      <c r="J25" s="143">
        <v>1.0999999999999999</v>
      </c>
      <c r="K25" s="269">
        <v>45619256</v>
      </c>
      <c r="L25" s="175">
        <v>89.85472223457724</v>
      </c>
      <c r="M25" s="271">
        <v>0</v>
      </c>
    </row>
    <row r="26" spans="2:13" ht="18" customHeight="1">
      <c r="B26" s="379" t="s">
        <v>148</v>
      </c>
      <c r="C26" s="380"/>
      <c r="D26" s="168">
        <v>296042000</v>
      </c>
      <c r="E26" s="142">
        <v>0.8</v>
      </c>
      <c r="F26" s="269">
        <v>0</v>
      </c>
      <c r="G26" s="269">
        <v>296042000</v>
      </c>
      <c r="H26" s="174">
        <v>0.8</v>
      </c>
      <c r="I26" s="270">
        <v>276279997</v>
      </c>
      <c r="J26" s="143">
        <v>0.7000000000000001</v>
      </c>
      <c r="K26" s="269">
        <v>19762003</v>
      </c>
      <c r="L26" s="175">
        <v>93.32459482100512</v>
      </c>
      <c r="M26" s="271">
        <v>0</v>
      </c>
    </row>
    <row r="27" spans="2:13" ht="18" customHeight="1">
      <c r="B27" s="379" t="s">
        <v>164</v>
      </c>
      <c r="C27" s="380"/>
      <c r="D27" s="168">
        <v>2444554000</v>
      </c>
      <c r="E27" s="142">
        <v>6.4</v>
      </c>
      <c r="F27" s="269">
        <v>0</v>
      </c>
      <c r="G27" s="269">
        <v>2444554000</v>
      </c>
      <c r="H27" s="174">
        <v>6.3</v>
      </c>
      <c r="I27" s="267">
        <v>2412596536</v>
      </c>
      <c r="J27" s="143">
        <v>6.5</v>
      </c>
      <c r="K27" s="269">
        <v>31957464</v>
      </c>
      <c r="L27" s="175">
        <v>98.69270779045993</v>
      </c>
      <c r="M27" s="271">
        <v>41453767</v>
      </c>
    </row>
    <row r="28" spans="2:13" ht="18" customHeight="1">
      <c r="B28" s="383" t="s">
        <v>236</v>
      </c>
      <c r="C28" s="214" t="s">
        <v>149</v>
      </c>
      <c r="D28" s="168">
        <v>16992860000</v>
      </c>
      <c r="E28" s="142">
        <v>44.7</v>
      </c>
      <c r="F28" s="269">
        <v>363511000</v>
      </c>
      <c r="G28" s="269">
        <v>17356371000</v>
      </c>
      <c r="H28" s="174">
        <v>44.800000000000004</v>
      </c>
      <c r="I28" s="267">
        <v>16223574003</v>
      </c>
      <c r="J28" s="143">
        <v>43.7</v>
      </c>
      <c r="K28" s="269">
        <v>1132796997</v>
      </c>
      <c r="L28" s="175">
        <v>93.47330731176466</v>
      </c>
      <c r="M28" s="271">
        <v>807451320</v>
      </c>
    </row>
    <row r="29" spans="2:13" ht="18" customHeight="1">
      <c r="B29" s="384"/>
      <c r="C29" s="214" t="s">
        <v>150</v>
      </c>
      <c r="D29" s="168">
        <v>122712000</v>
      </c>
      <c r="E29" s="142">
        <v>0.3</v>
      </c>
      <c r="F29" s="269">
        <v>0</v>
      </c>
      <c r="G29" s="269">
        <v>122712000</v>
      </c>
      <c r="H29" s="174">
        <v>0.3</v>
      </c>
      <c r="I29" s="267">
        <v>109968438</v>
      </c>
      <c r="J29" s="143">
        <v>0.3</v>
      </c>
      <c r="K29" s="269">
        <v>12743562</v>
      </c>
      <c r="L29" s="175">
        <v>89.61506454136516</v>
      </c>
      <c r="M29" s="271">
        <v>0</v>
      </c>
    </row>
    <row r="30" spans="2:13" ht="18" customHeight="1">
      <c r="B30" s="379" t="s">
        <v>192</v>
      </c>
      <c r="C30" s="380"/>
      <c r="D30" s="168">
        <v>24005000</v>
      </c>
      <c r="E30" s="142">
        <v>0.1</v>
      </c>
      <c r="F30" s="269">
        <v>0</v>
      </c>
      <c r="G30" s="269">
        <v>24005000</v>
      </c>
      <c r="H30" s="174">
        <v>0.1</v>
      </c>
      <c r="I30" s="267">
        <v>13200757</v>
      </c>
      <c r="J30" s="143">
        <v>0</v>
      </c>
      <c r="K30" s="269">
        <v>10804243</v>
      </c>
      <c r="L30" s="175">
        <v>54.991697563007705</v>
      </c>
      <c r="M30" s="271">
        <v>3264096</v>
      </c>
    </row>
    <row r="31" spans="2:13" ht="18" customHeight="1">
      <c r="B31" s="379" t="s">
        <v>286</v>
      </c>
      <c r="C31" s="380"/>
      <c r="D31" s="168">
        <v>282415000</v>
      </c>
      <c r="E31" s="142">
        <v>0.8</v>
      </c>
      <c r="F31" s="269">
        <v>0</v>
      </c>
      <c r="G31" s="269">
        <v>282415000</v>
      </c>
      <c r="H31" s="174">
        <v>0.7000000000000001</v>
      </c>
      <c r="I31" s="267">
        <v>253433236</v>
      </c>
      <c r="J31" s="143">
        <v>0.7000000000000001</v>
      </c>
      <c r="K31" s="269">
        <v>28981764</v>
      </c>
      <c r="L31" s="175">
        <v>89.73788077828728</v>
      </c>
      <c r="M31" s="271">
        <v>0</v>
      </c>
    </row>
    <row r="32" spans="2:13" ht="18" customHeight="1">
      <c r="B32" s="379" t="s">
        <v>99</v>
      </c>
      <c r="C32" s="380"/>
      <c r="D32" s="168">
        <v>121638000</v>
      </c>
      <c r="E32" s="142">
        <v>0.3</v>
      </c>
      <c r="F32" s="269">
        <v>0</v>
      </c>
      <c r="G32" s="269">
        <v>121638000</v>
      </c>
      <c r="H32" s="174">
        <v>0.3</v>
      </c>
      <c r="I32" s="267">
        <v>74471681</v>
      </c>
      <c r="J32" s="143">
        <v>0.2</v>
      </c>
      <c r="K32" s="269">
        <v>47166319</v>
      </c>
      <c r="L32" s="175">
        <v>61.22402620891497</v>
      </c>
      <c r="M32" s="271">
        <v>43228065</v>
      </c>
    </row>
    <row r="33" spans="2:13" ht="18" customHeight="1">
      <c r="B33" s="379" t="s">
        <v>100</v>
      </c>
      <c r="C33" s="380"/>
      <c r="D33" s="168">
        <v>375527000</v>
      </c>
      <c r="E33" s="142">
        <v>1</v>
      </c>
      <c r="F33" s="269">
        <v>3091000</v>
      </c>
      <c r="G33" s="269">
        <v>378618000</v>
      </c>
      <c r="H33" s="174">
        <v>1</v>
      </c>
      <c r="I33" s="267">
        <v>362337087</v>
      </c>
      <c r="J33" s="143">
        <v>1</v>
      </c>
      <c r="K33" s="269">
        <v>16280913</v>
      </c>
      <c r="L33" s="175">
        <v>95.69991046384483</v>
      </c>
      <c r="M33" s="271">
        <v>3950041</v>
      </c>
    </row>
    <row r="34" spans="2:13" ht="18" customHeight="1" thickBot="1">
      <c r="B34" s="381" t="s">
        <v>38</v>
      </c>
      <c r="C34" s="382"/>
      <c r="D34" s="172">
        <v>37979763000</v>
      </c>
      <c r="E34" s="173">
        <v>99.99999999999999</v>
      </c>
      <c r="F34" s="273">
        <v>738934000</v>
      </c>
      <c r="G34" s="273">
        <v>38718697000</v>
      </c>
      <c r="H34" s="173">
        <v>99.99999999999999</v>
      </c>
      <c r="I34" s="268">
        <v>37149205193</v>
      </c>
      <c r="J34" s="165">
        <v>100.00000000000001</v>
      </c>
      <c r="K34" s="266">
        <v>1569491807</v>
      </c>
      <c r="L34" s="176">
        <v>95.94642400543593</v>
      </c>
      <c r="M34" s="272">
        <v>1108403190</v>
      </c>
    </row>
    <row r="35" ht="15" customHeight="1"/>
    <row r="36" spans="2:5" ht="15" customHeight="1">
      <c r="B36" s="73" t="s">
        <v>78</v>
      </c>
      <c r="C36" s="73"/>
      <c r="D36" s="47"/>
      <c r="E36" s="48"/>
    </row>
    <row r="37" ht="4.5" customHeight="1"/>
    <row r="38" spans="2:3" ht="15" customHeight="1">
      <c r="B38" s="111" t="s">
        <v>269</v>
      </c>
      <c r="C38" s="111"/>
    </row>
  </sheetData>
  <sheetProtection/>
  <mergeCells count="34">
    <mergeCell ref="G22:G23"/>
    <mergeCell ref="H22:H23"/>
    <mergeCell ref="I22:L22"/>
    <mergeCell ref="D22:D23"/>
    <mergeCell ref="E22:E23"/>
    <mergeCell ref="F22:F23"/>
    <mergeCell ref="B12:B13"/>
    <mergeCell ref="B14:C14"/>
    <mergeCell ref="G6:G7"/>
    <mergeCell ref="H6:H7"/>
    <mergeCell ref="I6:L6"/>
    <mergeCell ref="D6:D7"/>
    <mergeCell ref="E6:E7"/>
    <mergeCell ref="F6:F7"/>
    <mergeCell ref="B18:C18"/>
    <mergeCell ref="B24:C24"/>
    <mergeCell ref="B25:C25"/>
    <mergeCell ref="B6:C7"/>
    <mergeCell ref="B9:C9"/>
    <mergeCell ref="B16:C16"/>
    <mergeCell ref="B17:C17"/>
    <mergeCell ref="B8:C8"/>
    <mergeCell ref="B10:C10"/>
    <mergeCell ref="B11:C11"/>
    <mergeCell ref="B15:C15"/>
    <mergeCell ref="B31:C31"/>
    <mergeCell ref="B30:C30"/>
    <mergeCell ref="B32:C32"/>
    <mergeCell ref="B33:C33"/>
    <mergeCell ref="B34:C34"/>
    <mergeCell ref="B28:B29"/>
    <mergeCell ref="B26:C26"/>
    <mergeCell ref="B27:C27"/>
    <mergeCell ref="B22:C2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2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2.625" style="43" customWidth="1"/>
    <col min="2" max="2" width="15.625" style="43" customWidth="1"/>
    <col min="3" max="3" width="10.625" style="43" customWidth="1"/>
    <col min="4" max="6" width="15.625" style="18" customWidth="1"/>
    <col min="7" max="7" width="10.625" style="45" customWidth="1"/>
    <col min="8" max="8" width="10.625" style="38" customWidth="1"/>
    <col min="9" max="11" width="15.625" style="18" customWidth="1"/>
    <col min="12" max="12" width="10.625" style="45" customWidth="1"/>
    <col min="13" max="16384" width="9.00390625" style="43" customWidth="1"/>
  </cols>
  <sheetData>
    <row r="1" ht="15" customHeight="1"/>
    <row r="2" spans="2:12" s="54" customFormat="1" ht="18.75">
      <c r="B2" s="55" t="s">
        <v>288</v>
      </c>
      <c r="C2" s="14"/>
      <c r="D2" s="14"/>
      <c r="E2" s="14"/>
      <c r="F2" s="14"/>
      <c r="G2" s="46"/>
      <c r="H2" s="52"/>
      <c r="I2" s="14"/>
      <c r="J2" s="14"/>
      <c r="K2" s="14"/>
      <c r="L2" s="46"/>
    </row>
    <row r="3" spans="2:12" s="54" customFormat="1" ht="15" customHeight="1">
      <c r="B3" s="55"/>
      <c r="C3" s="14"/>
      <c r="D3" s="14"/>
      <c r="E3" s="14"/>
      <c r="F3" s="14"/>
      <c r="G3" s="46"/>
      <c r="H3" s="52"/>
      <c r="I3" s="14"/>
      <c r="J3" s="14"/>
      <c r="K3" s="14"/>
      <c r="L3" s="46"/>
    </row>
    <row r="4" spans="2:12" s="54" customFormat="1" ht="15" customHeight="1">
      <c r="B4" s="55"/>
      <c r="C4" s="14"/>
      <c r="D4" s="14"/>
      <c r="E4" s="14"/>
      <c r="F4" s="14"/>
      <c r="G4" s="46"/>
      <c r="H4" s="52"/>
      <c r="I4" s="14"/>
      <c r="J4" s="14"/>
      <c r="K4" s="14"/>
      <c r="L4" s="46"/>
    </row>
    <row r="5" ht="15" customHeight="1" thickBot="1"/>
    <row r="6" spans="2:13" s="38" customFormat="1" ht="18" customHeight="1">
      <c r="B6" s="400" t="s">
        <v>79</v>
      </c>
      <c r="C6" s="398" t="s">
        <v>251</v>
      </c>
      <c r="D6" s="399"/>
      <c r="E6" s="399"/>
      <c r="F6" s="399"/>
      <c r="G6" s="399"/>
      <c r="H6" s="393" t="s">
        <v>252</v>
      </c>
      <c r="I6" s="394"/>
      <c r="J6" s="394"/>
      <c r="K6" s="394"/>
      <c r="L6" s="395"/>
      <c r="M6" s="177"/>
    </row>
    <row r="7" spans="2:13" s="38" customFormat="1" ht="18" customHeight="1" thickBot="1">
      <c r="B7" s="401"/>
      <c r="C7" s="308" t="s">
        <v>80</v>
      </c>
      <c r="D7" s="316" t="s">
        <v>53</v>
      </c>
      <c r="E7" s="316" t="s">
        <v>34</v>
      </c>
      <c r="F7" s="316" t="s">
        <v>46</v>
      </c>
      <c r="G7" s="317" t="s">
        <v>33</v>
      </c>
      <c r="H7" s="318" t="s">
        <v>80</v>
      </c>
      <c r="I7" s="316" t="s">
        <v>53</v>
      </c>
      <c r="J7" s="316" t="s">
        <v>34</v>
      </c>
      <c r="K7" s="316" t="s">
        <v>166</v>
      </c>
      <c r="L7" s="319" t="s">
        <v>33</v>
      </c>
      <c r="M7" s="177"/>
    </row>
    <row r="8" spans="2:13" ht="18" customHeight="1" thickTop="1">
      <c r="B8" s="61"/>
      <c r="C8" s="178" t="s">
        <v>103</v>
      </c>
      <c r="D8" s="231">
        <v>18072879000</v>
      </c>
      <c r="E8" s="232">
        <v>17145316254</v>
      </c>
      <c r="F8" s="231">
        <v>-927562746</v>
      </c>
      <c r="G8" s="236">
        <v>94.86765364832023</v>
      </c>
      <c r="H8" s="49" t="s">
        <v>103</v>
      </c>
      <c r="I8" s="231">
        <v>18051779000</v>
      </c>
      <c r="J8" s="232">
        <v>17136923088</v>
      </c>
      <c r="K8" s="231">
        <v>914855912</v>
      </c>
      <c r="L8" s="240">
        <v>94.9320456892365</v>
      </c>
      <c r="M8" s="179"/>
    </row>
    <row r="9" spans="2:13" ht="18" customHeight="1">
      <c r="B9" s="61" t="s">
        <v>155</v>
      </c>
      <c r="C9" s="178" t="s">
        <v>104</v>
      </c>
      <c r="D9" s="231">
        <v>570506000</v>
      </c>
      <c r="E9" s="231">
        <v>450539700</v>
      </c>
      <c r="F9" s="231">
        <v>-119966300</v>
      </c>
      <c r="G9" s="236">
        <v>78.97194770957712</v>
      </c>
      <c r="H9" s="49" t="s">
        <v>104</v>
      </c>
      <c r="I9" s="231">
        <v>1285335000</v>
      </c>
      <c r="J9" s="231">
        <v>1242444008</v>
      </c>
      <c r="K9" s="231">
        <v>42890992</v>
      </c>
      <c r="L9" s="240">
        <v>96.66304955517433</v>
      </c>
      <c r="M9" s="179"/>
    </row>
    <row r="10" spans="2:13" ht="18" customHeight="1">
      <c r="B10" s="58"/>
      <c r="C10" s="137" t="s">
        <v>96</v>
      </c>
      <c r="D10" s="233">
        <v>18643385000</v>
      </c>
      <c r="E10" s="233">
        <v>17595855954</v>
      </c>
      <c r="F10" s="233">
        <v>-1047529046</v>
      </c>
      <c r="G10" s="237">
        <v>94.38122934220368</v>
      </c>
      <c r="H10" s="50" t="s">
        <v>96</v>
      </c>
      <c r="I10" s="233">
        <v>19337114000</v>
      </c>
      <c r="J10" s="233">
        <v>18379367096</v>
      </c>
      <c r="K10" s="233">
        <v>957746904</v>
      </c>
      <c r="L10" s="241">
        <v>95.047105250556</v>
      </c>
      <c r="M10" s="179"/>
    </row>
    <row r="11" spans="2:13" ht="18" customHeight="1">
      <c r="B11" s="61"/>
      <c r="C11" s="178" t="s">
        <v>103</v>
      </c>
      <c r="D11" s="231">
        <v>5300492000</v>
      </c>
      <c r="E11" s="231">
        <v>5312066785</v>
      </c>
      <c r="F11" s="231">
        <v>11574785</v>
      </c>
      <c r="G11" s="236">
        <v>100.2183718983068</v>
      </c>
      <c r="H11" s="49" t="s">
        <v>103</v>
      </c>
      <c r="I11" s="231">
        <v>4589882000</v>
      </c>
      <c r="J11" s="231">
        <v>4421863308</v>
      </c>
      <c r="K11" s="231">
        <v>168018692</v>
      </c>
      <c r="L11" s="240">
        <v>96.33936794017798</v>
      </c>
      <c r="M11" s="179"/>
    </row>
    <row r="12" spans="2:13" ht="18" customHeight="1">
      <c r="B12" s="61" t="s">
        <v>106</v>
      </c>
      <c r="C12" s="178" t="s">
        <v>104</v>
      </c>
      <c r="D12" s="231">
        <v>2114546000</v>
      </c>
      <c r="E12" s="231">
        <v>2091556800</v>
      </c>
      <c r="F12" s="231">
        <v>-22989200</v>
      </c>
      <c r="G12" s="236">
        <v>98.9128068152691</v>
      </c>
      <c r="H12" s="49" t="s">
        <v>104</v>
      </c>
      <c r="I12" s="231">
        <v>4859113180</v>
      </c>
      <c r="J12" s="231">
        <v>4757276169</v>
      </c>
      <c r="K12" s="231">
        <v>101837011</v>
      </c>
      <c r="L12" s="240">
        <v>97.90420582465215</v>
      </c>
      <c r="M12" s="179"/>
    </row>
    <row r="13" spans="2:13" ht="18" customHeight="1">
      <c r="B13" s="58"/>
      <c r="C13" s="137" t="s">
        <v>96</v>
      </c>
      <c r="D13" s="233">
        <v>7415038000</v>
      </c>
      <c r="E13" s="233">
        <v>7403623585</v>
      </c>
      <c r="F13" s="233">
        <v>-11414415</v>
      </c>
      <c r="G13" s="237">
        <v>99.84606397162091</v>
      </c>
      <c r="H13" s="50" t="s">
        <v>96</v>
      </c>
      <c r="I13" s="233">
        <v>9448995180</v>
      </c>
      <c r="J13" s="233">
        <v>9179139477</v>
      </c>
      <c r="K13" s="233">
        <v>269855703</v>
      </c>
      <c r="L13" s="241">
        <v>97.14408042485636</v>
      </c>
      <c r="M13" s="179"/>
    </row>
    <row r="14" spans="2:13" ht="18" customHeight="1">
      <c r="B14" s="61" t="s">
        <v>151</v>
      </c>
      <c r="C14" s="178" t="s">
        <v>103</v>
      </c>
      <c r="D14" s="231">
        <v>70418000</v>
      </c>
      <c r="E14" s="231">
        <v>70418457</v>
      </c>
      <c r="F14" s="231">
        <v>457</v>
      </c>
      <c r="G14" s="236">
        <v>100.00064898179444</v>
      </c>
      <c r="H14" s="49" t="s">
        <v>103</v>
      </c>
      <c r="I14" s="231">
        <v>69455000</v>
      </c>
      <c r="J14" s="231">
        <v>64820962</v>
      </c>
      <c r="K14" s="231">
        <v>4634038</v>
      </c>
      <c r="L14" s="240">
        <v>93.32799942408754</v>
      </c>
      <c r="M14" s="179"/>
    </row>
    <row r="15" spans="2:13" ht="18" customHeight="1">
      <c r="B15" s="61"/>
      <c r="C15" s="178" t="s">
        <v>104</v>
      </c>
      <c r="D15" s="234" t="s">
        <v>143</v>
      </c>
      <c r="E15" s="234" t="s">
        <v>143</v>
      </c>
      <c r="F15" s="234" t="s">
        <v>295</v>
      </c>
      <c r="G15" s="238" t="s">
        <v>295</v>
      </c>
      <c r="H15" s="49" t="s">
        <v>104</v>
      </c>
      <c r="I15" s="231">
        <v>12030000</v>
      </c>
      <c r="J15" s="234">
        <v>11314340</v>
      </c>
      <c r="K15" s="231">
        <v>715660</v>
      </c>
      <c r="L15" s="240">
        <v>94.05103906899419</v>
      </c>
      <c r="M15" s="179"/>
    </row>
    <row r="16" spans="2:13" ht="18" customHeight="1">
      <c r="B16" s="58" t="s">
        <v>106</v>
      </c>
      <c r="C16" s="137" t="s">
        <v>96</v>
      </c>
      <c r="D16" s="233">
        <v>70418000</v>
      </c>
      <c r="E16" s="233">
        <v>70418457</v>
      </c>
      <c r="F16" s="233">
        <v>457</v>
      </c>
      <c r="G16" s="237">
        <v>100.00064898179444</v>
      </c>
      <c r="H16" s="50" t="s">
        <v>96</v>
      </c>
      <c r="I16" s="233">
        <v>81485000</v>
      </c>
      <c r="J16" s="233">
        <v>76135302</v>
      </c>
      <c r="K16" s="233">
        <v>5349698</v>
      </c>
      <c r="L16" s="241">
        <v>93.43474504510031</v>
      </c>
      <c r="M16" s="179"/>
    </row>
    <row r="17" spans="2:13" ht="18" customHeight="1">
      <c r="B17" s="61" t="s">
        <v>190</v>
      </c>
      <c r="C17" s="178" t="s">
        <v>103</v>
      </c>
      <c r="D17" s="231">
        <v>7469655000</v>
      </c>
      <c r="E17" s="231">
        <v>7480358238</v>
      </c>
      <c r="F17" s="231">
        <v>10703238</v>
      </c>
      <c r="G17" s="236">
        <v>100.14328958967984</v>
      </c>
      <c r="H17" s="49" t="s">
        <v>103</v>
      </c>
      <c r="I17" s="231">
        <v>6210070000</v>
      </c>
      <c r="J17" s="231">
        <v>6131692906</v>
      </c>
      <c r="K17" s="231">
        <v>78377094</v>
      </c>
      <c r="L17" s="240">
        <v>98.73790321204109</v>
      </c>
      <c r="M17" s="179"/>
    </row>
    <row r="18" spans="2:13" ht="18" customHeight="1">
      <c r="B18" s="61"/>
      <c r="C18" s="178" t="s">
        <v>104</v>
      </c>
      <c r="D18" s="231">
        <v>3403902000</v>
      </c>
      <c r="E18" s="231">
        <v>2523965715</v>
      </c>
      <c r="F18" s="231">
        <v>-879936285</v>
      </c>
      <c r="G18" s="236">
        <v>74.14918863704067</v>
      </c>
      <c r="H18" s="49" t="s">
        <v>104</v>
      </c>
      <c r="I18" s="231">
        <v>5529697000</v>
      </c>
      <c r="J18" s="231">
        <v>4717380891</v>
      </c>
      <c r="K18" s="231">
        <v>812316109</v>
      </c>
      <c r="L18" s="240">
        <v>85.30993454071715</v>
      </c>
      <c r="M18" s="179"/>
    </row>
    <row r="19" spans="2:13" ht="18" customHeight="1">
      <c r="B19" s="58" t="s">
        <v>191</v>
      </c>
      <c r="C19" s="137" t="s">
        <v>96</v>
      </c>
      <c r="D19" s="233">
        <v>10873557000</v>
      </c>
      <c r="E19" s="233">
        <v>10004323953</v>
      </c>
      <c r="F19" s="233">
        <v>-869233047</v>
      </c>
      <c r="G19" s="237">
        <v>92.00599171917709</v>
      </c>
      <c r="H19" s="50" t="s">
        <v>96</v>
      </c>
      <c r="I19" s="233">
        <v>11739767000</v>
      </c>
      <c r="J19" s="233">
        <v>10849073797</v>
      </c>
      <c r="K19" s="233">
        <v>890693203</v>
      </c>
      <c r="L19" s="241">
        <v>92.4130248666775</v>
      </c>
      <c r="M19" s="179"/>
    </row>
    <row r="20" spans="2:13" ht="18" customHeight="1">
      <c r="B20" s="61" t="s">
        <v>152</v>
      </c>
      <c r="C20" s="178" t="s">
        <v>103</v>
      </c>
      <c r="D20" s="231">
        <v>103534000</v>
      </c>
      <c r="E20" s="231">
        <v>101803428</v>
      </c>
      <c r="F20" s="231">
        <v>-1730572</v>
      </c>
      <c r="G20" s="236">
        <v>98.32849885061911</v>
      </c>
      <c r="H20" s="49" t="s">
        <v>103</v>
      </c>
      <c r="I20" s="231">
        <v>127762000</v>
      </c>
      <c r="J20" s="231">
        <v>121379043</v>
      </c>
      <c r="K20" s="231">
        <v>6382957</v>
      </c>
      <c r="L20" s="242">
        <v>95.00402545357774</v>
      </c>
      <c r="M20" s="179"/>
    </row>
    <row r="21" spans="2:13" ht="18" customHeight="1">
      <c r="B21" s="61" t="s">
        <v>108</v>
      </c>
      <c r="C21" s="178" t="s">
        <v>104</v>
      </c>
      <c r="D21" s="234">
        <v>11021000</v>
      </c>
      <c r="E21" s="234">
        <v>11020000</v>
      </c>
      <c r="F21" s="234">
        <v>-1000</v>
      </c>
      <c r="G21" s="238">
        <v>99.99092641321114</v>
      </c>
      <c r="H21" s="49" t="s">
        <v>104</v>
      </c>
      <c r="I21" s="234">
        <v>22042000</v>
      </c>
      <c r="J21" s="234">
        <v>22041252</v>
      </c>
      <c r="K21" s="234">
        <v>748</v>
      </c>
      <c r="L21" s="301">
        <v>99.99660647854097</v>
      </c>
      <c r="M21" s="179"/>
    </row>
    <row r="22" spans="2:13" ht="18" customHeight="1">
      <c r="B22" s="58" t="s">
        <v>105</v>
      </c>
      <c r="C22" s="137" t="s">
        <v>96</v>
      </c>
      <c r="D22" s="233">
        <v>114555000</v>
      </c>
      <c r="E22" s="233">
        <v>112823428</v>
      </c>
      <c r="F22" s="233">
        <v>-1731572</v>
      </c>
      <c r="G22" s="237">
        <v>98.48843612238663</v>
      </c>
      <c r="H22" s="50" t="s">
        <v>96</v>
      </c>
      <c r="I22" s="233">
        <v>149804000</v>
      </c>
      <c r="J22" s="233">
        <v>143420295</v>
      </c>
      <c r="K22" s="233">
        <v>6383705</v>
      </c>
      <c r="L22" s="241">
        <v>95.73862847454006</v>
      </c>
      <c r="M22" s="179"/>
    </row>
    <row r="23" spans="2:13" ht="18" customHeight="1">
      <c r="B23" s="61" t="s">
        <v>109</v>
      </c>
      <c r="C23" s="178" t="s">
        <v>103</v>
      </c>
      <c r="D23" s="231">
        <v>1092572000</v>
      </c>
      <c r="E23" s="231">
        <v>1170366879</v>
      </c>
      <c r="F23" s="231">
        <v>77794879</v>
      </c>
      <c r="G23" s="236">
        <v>107.12034346477853</v>
      </c>
      <c r="H23" s="49" t="s">
        <v>103</v>
      </c>
      <c r="I23" s="231">
        <v>1106062000</v>
      </c>
      <c r="J23" s="231">
        <v>992474468</v>
      </c>
      <c r="K23" s="231">
        <v>113587532</v>
      </c>
      <c r="L23" s="240">
        <v>89.73045525476871</v>
      </c>
      <c r="M23" s="179"/>
    </row>
    <row r="24" spans="2:13" ht="18" customHeight="1">
      <c r="B24" s="61"/>
      <c r="C24" s="178" t="s">
        <v>104</v>
      </c>
      <c r="D24" s="234">
        <v>218900000</v>
      </c>
      <c r="E24" s="234">
        <v>145000000</v>
      </c>
      <c r="F24" s="231">
        <v>-73900000</v>
      </c>
      <c r="G24" s="236">
        <v>66.24029237094564</v>
      </c>
      <c r="H24" s="49" t="s">
        <v>104</v>
      </c>
      <c r="I24" s="234">
        <v>1086082000</v>
      </c>
      <c r="J24" s="234">
        <v>984071935</v>
      </c>
      <c r="K24" s="231">
        <v>102010065</v>
      </c>
      <c r="L24" s="240">
        <v>90.60751720404168</v>
      </c>
      <c r="M24" s="179"/>
    </row>
    <row r="25" spans="2:13" ht="18" customHeight="1" thickBot="1">
      <c r="B25" s="63" t="s">
        <v>105</v>
      </c>
      <c r="C25" s="156" t="s">
        <v>96</v>
      </c>
      <c r="D25" s="235">
        <v>1311472000</v>
      </c>
      <c r="E25" s="235">
        <v>1315366879</v>
      </c>
      <c r="F25" s="235">
        <v>3894879</v>
      </c>
      <c r="G25" s="239">
        <v>100.29698529591178</v>
      </c>
      <c r="H25" s="180" t="s">
        <v>96</v>
      </c>
      <c r="I25" s="235">
        <v>2192144000</v>
      </c>
      <c r="J25" s="235">
        <v>1976546403</v>
      </c>
      <c r="K25" s="235">
        <v>215597597</v>
      </c>
      <c r="L25" s="243">
        <v>90.1649892981483</v>
      </c>
      <c r="M25" s="179"/>
    </row>
    <row r="26" spans="2:13" ht="18" customHeight="1">
      <c r="B26" s="61"/>
      <c r="C26" s="178" t="s">
        <v>103</v>
      </c>
      <c r="D26" s="231">
        <v>32109550000</v>
      </c>
      <c r="E26" s="231">
        <v>31280330041</v>
      </c>
      <c r="F26" s="231">
        <v>-829219959</v>
      </c>
      <c r="G26" s="236">
        <v>97.41752855770324</v>
      </c>
      <c r="H26" s="49" t="s">
        <v>103</v>
      </c>
      <c r="I26" s="231">
        <v>30155010000</v>
      </c>
      <c r="J26" s="231">
        <v>28869153775</v>
      </c>
      <c r="K26" s="231">
        <v>1285856225</v>
      </c>
      <c r="L26" s="240">
        <v>95.73584546979093</v>
      </c>
      <c r="M26" s="179"/>
    </row>
    <row r="27" spans="2:13" ht="18" customHeight="1">
      <c r="B27" s="61" t="s">
        <v>38</v>
      </c>
      <c r="C27" s="178" t="s">
        <v>104</v>
      </c>
      <c r="D27" s="231">
        <v>6318875000</v>
      </c>
      <c r="E27" s="231">
        <v>5222082215</v>
      </c>
      <c r="F27" s="231">
        <v>-1096792785</v>
      </c>
      <c r="G27" s="236">
        <v>82.64259405353009</v>
      </c>
      <c r="H27" s="49" t="s">
        <v>104</v>
      </c>
      <c r="I27" s="231">
        <v>12794299180</v>
      </c>
      <c r="J27" s="231">
        <v>11734528595</v>
      </c>
      <c r="K27" s="231">
        <v>1059770585</v>
      </c>
      <c r="L27" s="240">
        <v>91.71685318523247</v>
      </c>
      <c r="M27" s="179"/>
    </row>
    <row r="28" spans="2:13" ht="18" customHeight="1" thickBot="1">
      <c r="B28" s="63"/>
      <c r="C28" s="156" t="s">
        <v>96</v>
      </c>
      <c r="D28" s="235">
        <v>38428425000</v>
      </c>
      <c r="E28" s="235">
        <v>36502412256</v>
      </c>
      <c r="F28" s="235">
        <v>-1926012744</v>
      </c>
      <c r="G28" s="239">
        <v>94.98805182882202</v>
      </c>
      <c r="H28" s="180" t="s">
        <v>96</v>
      </c>
      <c r="I28" s="235">
        <v>42949309180</v>
      </c>
      <c r="J28" s="235">
        <v>40603682370</v>
      </c>
      <c r="K28" s="235">
        <v>2345626810</v>
      </c>
      <c r="L28" s="243">
        <v>94.5386157431089</v>
      </c>
      <c r="M28" s="179"/>
    </row>
    <row r="29" spans="2:12" ht="15" customHeight="1">
      <c r="B29" s="38"/>
      <c r="C29" s="38"/>
      <c r="D29" s="22"/>
      <c r="E29" s="22"/>
      <c r="F29" s="22"/>
      <c r="G29" s="51"/>
      <c r="I29" s="22"/>
      <c r="J29" s="22"/>
      <c r="K29" s="22"/>
      <c r="L29" s="51"/>
    </row>
    <row r="30" spans="2:12" ht="15" customHeight="1">
      <c r="B30" s="38" t="s">
        <v>78</v>
      </c>
      <c r="C30" s="38"/>
      <c r="D30" s="22"/>
      <c r="E30" s="22"/>
      <c r="F30" s="22"/>
      <c r="G30" s="51"/>
      <c r="I30" s="22"/>
      <c r="J30" s="22"/>
      <c r="K30" s="22"/>
      <c r="L30" s="51"/>
    </row>
    <row r="31" spans="7:13" ht="4.5" customHeight="1">
      <c r="G31" s="299"/>
      <c r="H31" s="299"/>
      <c r="I31" s="35"/>
      <c r="K31" s="17"/>
      <c r="L31" s="35"/>
      <c r="M31" s="18"/>
    </row>
    <row r="32" spans="2:13" ht="13.5">
      <c r="B32" s="300"/>
      <c r="C32" s="111"/>
      <c r="G32" s="299"/>
      <c r="H32" s="299"/>
      <c r="I32" s="35"/>
      <c r="K32" s="17"/>
      <c r="L32" s="35"/>
      <c r="M32" s="18"/>
    </row>
  </sheetData>
  <sheetProtection/>
  <mergeCells count="3">
    <mergeCell ref="H6:L6"/>
    <mergeCell ref="C6:G6"/>
    <mergeCell ref="B6:B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="115" zoomScaleSheetLayoutView="115" zoomScalePageLayoutView="0" workbookViewId="0" topLeftCell="A1">
      <selection activeCell="J18" sqref="J18"/>
    </sheetView>
  </sheetViews>
  <sheetFormatPr defaultColWidth="9.00390625" defaultRowHeight="13.5"/>
  <cols>
    <col min="1" max="1" width="2.50390625" style="43" customWidth="1"/>
    <col min="2" max="2" width="3.625" style="43" customWidth="1"/>
    <col min="3" max="3" width="2.625" style="43" customWidth="1"/>
    <col min="4" max="4" width="30.625" style="43" customWidth="1"/>
    <col min="5" max="6" width="15.625" style="18" customWidth="1"/>
    <col min="7" max="7" width="12.625" style="18" customWidth="1"/>
    <col min="8" max="8" width="15.625" style="18" customWidth="1"/>
    <col min="9" max="16384" width="9.00390625" style="43" customWidth="1"/>
  </cols>
  <sheetData>
    <row r="1" ht="15" customHeight="1"/>
    <row r="2" spans="2:8" s="54" customFormat="1" ht="20.25">
      <c r="B2" s="55" t="s">
        <v>280</v>
      </c>
      <c r="E2" s="14"/>
      <c r="F2" s="14"/>
      <c r="G2" s="14"/>
      <c r="H2" s="14"/>
    </row>
    <row r="3" ht="15" customHeight="1"/>
    <row r="4" spans="2:8" s="44" customFormat="1" ht="15" customHeight="1">
      <c r="B4" s="95" t="s">
        <v>1</v>
      </c>
      <c r="E4" s="16"/>
      <c r="H4" s="53" t="s">
        <v>279</v>
      </c>
    </row>
    <row r="5" ht="15" customHeight="1" thickBot="1"/>
    <row r="6" spans="2:8" ht="15" customHeight="1">
      <c r="B6" s="98"/>
      <c r="C6" s="181"/>
      <c r="D6" s="182"/>
      <c r="E6" s="40"/>
      <c r="F6" s="40"/>
      <c r="G6" s="119"/>
      <c r="H6" s="404" t="s">
        <v>253</v>
      </c>
    </row>
    <row r="7" spans="2:8" ht="30" customHeight="1">
      <c r="B7" s="183"/>
      <c r="C7" s="402" t="s">
        <v>0</v>
      </c>
      <c r="D7" s="403"/>
      <c r="E7" s="306" t="s">
        <v>40</v>
      </c>
      <c r="F7" s="306" t="s">
        <v>41</v>
      </c>
      <c r="G7" s="306" t="s">
        <v>33</v>
      </c>
      <c r="H7" s="405"/>
    </row>
    <row r="8" spans="2:8" ht="15" customHeight="1" thickBot="1">
      <c r="B8" s="99"/>
      <c r="C8" s="184"/>
      <c r="D8" s="185"/>
      <c r="E8" s="39"/>
      <c r="F8" s="39"/>
      <c r="G8" s="120"/>
      <c r="H8" s="406"/>
    </row>
    <row r="9" spans="2:8" ht="15" customHeight="1" thickTop="1">
      <c r="B9" s="50" t="s">
        <v>2</v>
      </c>
      <c r="C9" s="89">
        <v>1</v>
      </c>
      <c r="D9" s="86" t="s">
        <v>3</v>
      </c>
      <c r="E9" s="23">
        <v>20913075</v>
      </c>
      <c r="F9" s="23">
        <v>11204950</v>
      </c>
      <c r="G9" s="143">
        <v>53.57868223587396</v>
      </c>
      <c r="H9" s="121" t="s">
        <v>296</v>
      </c>
    </row>
    <row r="10" spans="2:8" ht="15" customHeight="1">
      <c r="B10" s="186"/>
      <c r="C10" s="145">
        <v>2</v>
      </c>
      <c r="D10" s="187" t="s">
        <v>58</v>
      </c>
      <c r="E10" s="23">
        <v>739050</v>
      </c>
      <c r="F10" s="23">
        <v>219553</v>
      </c>
      <c r="G10" s="143">
        <v>29.707462282660174</v>
      </c>
      <c r="H10" s="122" t="s">
        <v>296</v>
      </c>
    </row>
    <row r="11" spans="2:8" ht="15" customHeight="1">
      <c r="B11" s="186"/>
      <c r="C11" s="145">
        <v>3</v>
      </c>
      <c r="D11" s="146" t="s">
        <v>4</v>
      </c>
      <c r="E11" s="23">
        <v>12000</v>
      </c>
      <c r="F11" s="23">
        <v>6563</v>
      </c>
      <c r="G11" s="143">
        <v>54.69166666666667</v>
      </c>
      <c r="H11" s="122" t="s">
        <v>296</v>
      </c>
    </row>
    <row r="12" spans="2:8" ht="15" customHeight="1">
      <c r="B12" s="186"/>
      <c r="C12" s="145">
        <v>4</v>
      </c>
      <c r="D12" s="146" t="s">
        <v>144</v>
      </c>
      <c r="E12" s="23">
        <v>34000</v>
      </c>
      <c r="F12" s="23">
        <v>8696</v>
      </c>
      <c r="G12" s="143">
        <v>25.576470588235296</v>
      </c>
      <c r="H12" s="122" t="s">
        <v>296</v>
      </c>
    </row>
    <row r="13" spans="2:8" ht="15" customHeight="1">
      <c r="B13" s="186"/>
      <c r="C13" s="145">
        <v>5</v>
      </c>
      <c r="D13" s="146" t="s">
        <v>145</v>
      </c>
      <c r="E13" s="23">
        <v>17000</v>
      </c>
      <c r="F13" s="23">
        <v>0</v>
      </c>
      <c r="G13" s="143">
        <v>0</v>
      </c>
      <c r="H13" s="122" t="s">
        <v>296</v>
      </c>
    </row>
    <row r="14" spans="2:8" ht="15" customHeight="1">
      <c r="B14" s="186"/>
      <c r="C14" s="145">
        <v>6</v>
      </c>
      <c r="D14" s="146" t="s">
        <v>283</v>
      </c>
      <c r="E14" s="23">
        <v>96000</v>
      </c>
      <c r="F14" s="23">
        <v>91540</v>
      </c>
      <c r="G14" s="143">
        <v>95.35416666666666</v>
      </c>
      <c r="H14" s="122" t="s">
        <v>296</v>
      </c>
    </row>
    <row r="15" spans="2:8" ht="15" customHeight="1">
      <c r="B15" s="186"/>
      <c r="C15" s="145">
        <v>7</v>
      </c>
      <c r="D15" s="146" t="s">
        <v>282</v>
      </c>
      <c r="E15" s="23">
        <v>3960000</v>
      </c>
      <c r="F15" s="23">
        <v>2304949</v>
      </c>
      <c r="G15" s="143">
        <v>58.20578282828283</v>
      </c>
      <c r="H15" s="122" t="s">
        <v>296</v>
      </c>
    </row>
    <row r="16" spans="2:8" ht="15" customHeight="1">
      <c r="B16" s="186"/>
      <c r="C16" s="145">
        <v>8</v>
      </c>
      <c r="D16" s="146" t="s">
        <v>146</v>
      </c>
      <c r="E16" s="23">
        <v>7400</v>
      </c>
      <c r="F16" s="23">
        <v>2463</v>
      </c>
      <c r="G16" s="143">
        <v>33.28378378378378</v>
      </c>
      <c r="H16" s="122" t="s">
        <v>296</v>
      </c>
    </row>
    <row r="17" spans="2:8" ht="15" customHeight="1">
      <c r="B17" s="186"/>
      <c r="C17" s="145">
        <v>9</v>
      </c>
      <c r="D17" s="146" t="s">
        <v>246</v>
      </c>
      <c r="E17" s="23">
        <v>96000</v>
      </c>
      <c r="F17" s="23">
        <v>13231</v>
      </c>
      <c r="G17" s="143">
        <v>13.782291666666666</v>
      </c>
      <c r="H17" s="122" t="s">
        <v>296</v>
      </c>
    </row>
    <row r="18" spans="2:8" ht="15" customHeight="1">
      <c r="B18" s="186"/>
      <c r="C18" s="145">
        <v>10</v>
      </c>
      <c r="D18" s="146" t="s">
        <v>110</v>
      </c>
      <c r="E18" s="23">
        <v>111812</v>
      </c>
      <c r="F18" s="23">
        <v>131701</v>
      </c>
      <c r="G18" s="143">
        <v>117.7878939648696</v>
      </c>
      <c r="H18" s="122" t="s">
        <v>296</v>
      </c>
    </row>
    <row r="19" spans="2:8" ht="15" customHeight="1">
      <c r="B19" s="186"/>
      <c r="C19" s="145">
        <v>11</v>
      </c>
      <c r="D19" s="146" t="s">
        <v>5</v>
      </c>
      <c r="E19" s="23">
        <v>24840000</v>
      </c>
      <c r="F19" s="23">
        <v>17188798</v>
      </c>
      <c r="G19" s="143">
        <v>69.19805958132045</v>
      </c>
      <c r="H19" s="122" t="s">
        <v>296</v>
      </c>
    </row>
    <row r="20" spans="2:8" ht="15" customHeight="1">
      <c r="B20" s="186"/>
      <c r="C20" s="145">
        <v>12</v>
      </c>
      <c r="D20" s="146" t="s">
        <v>6</v>
      </c>
      <c r="E20" s="23">
        <v>19000</v>
      </c>
      <c r="F20" s="23">
        <v>11506</v>
      </c>
      <c r="G20" s="143">
        <v>60.55789473684211</v>
      </c>
      <c r="H20" s="122" t="s">
        <v>296</v>
      </c>
    </row>
    <row r="21" spans="2:8" ht="15" customHeight="1">
      <c r="B21" s="186" t="s">
        <v>2</v>
      </c>
      <c r="C21" s="145">
        <v>13</v>
      </c>
      <c r="D21" s="146" t="s">
        <v>147</v>
      </c>
      <c r="E21" s="23">
        <v>661145</v>
      </c>
      <c r="F21" s="23">
        <v>239207</v>
      </c>
      <c r="G21" s="143">
        <v>36.18071678678656</v>
      </c>
      <c r="H21" s="122" t="s">
        <v>296</v>
      </c>
    </row>
    <row r="22" spans="2:8" ht="15" customHeight="1">
      <c r="B22" s="186" t="s">
        <v>2</v>
      </c>
      <c r="C22" s="145">
        <v>14</v>
      </c>
      <c r="D22" s="146" t="s">
        <v>7</v>
      </c>
      <c r="E22" s="23">
        <v>2685552</v>
      </c>
      <c r="F22" s="23">
        <v>1012923</v>
      </c>
      <c r="G22" s="143">
        <v>37.717497184936285</v>
      </c>
      <c r="H22" s="122" t="s">
        <v>296</v>
      </c>
    </row>
    <row r="23" spans="2:8" ht="15" customHeight="1">
      <c r="B23" s="186"/>
      <c r="C23" s="145">
        <v>15</v>
      </c>
      <c r="D23" s="146" t="s">
        <v>8</v>
      </c>
      <c r="E23" s="23">
        <v>42358316</v>
      </c>
      <c r="F23" s="23">
        <v>26329019</v>
      </c>
      <c r="G23" s="143">
        <v>62.1578511289259</v>
      </c>
      <c r="H23" s="122">
        <v>112200</v>
      </c>
    </row>
    <row r="24" spans="2:8" ht="15" customHeight="1">
      <c r="B24" s="186"/>
      <c r="C24" s="145">
        <v>16</v>
      </c>
      <c r="D24" s="146" t="s">
        <v>9</v>
      </c>
      <c r="E24" s="23">
        <v>6279692</v>
      </c>
      <c r="F24" s="23">
        <v>1484526</v>
      </c>
      <c r="G24" s="143">
        <v>23.640108463918295</v>
      </c>
      <c r="H24" s="122">
        <v>6185</v>
      </c>
    </row>
    <row r="25" spans="2:8" ht="15" customHeight="1">
      <c r="B25" s="186" t="s">
        <v>2</v>
      </c>
      <c r="C25" s="145">
        <v>17</v>
      </c>
      <c r="D25" s="146" t="s">
        <v>10</v>
      </c>
      <c r="E25" s="23">
        <v>309558</v>
      </c>
      <c r="F25" s="23">
        <v>66200</v>
      </c>
      <c r="G25" s="143">
        <v>21.38533005123434</v>
      </c>
      <c r="H25" s="122" t="s">
        <v>296</v>
      </c>
    </row>
    <row r="26" spans="2:8" ht="15" customHeight="1">
      <c r="B26" s="186" t="s">
        <v>2</v>
      </c>
      <c r="C26" s="145">
        <v>18</v>
      </c>
      <c r="D26" s="146" t="s">
        <v>137</v>
      </c>
      <c r="E26" s="23">
        <v>1139866</v>
      </c>
      <c r="F26" s="23">
        <v>186935</v>
      </c>
      <c r="G26" s="143">
        <v>16.399734705658382</v>
      </c>
      <c r="H26" s="122" t="s">
        <v>296</v>
      </c>
    </row>
    <row r="27" spans="2:8" ht="15" customHeight="1">
      <c r="B27" s="186" t="s">
        <v>2</v>
      </c>
      <c r="C27" s="145">
        <v>19</v>
      </c>
      <c r="D27" s="146" t="s">
        <v>11</v>
      </c>
      <c r="E27" s="23">
        <v>2908141</v>
      </c>
      <c r="F27" s="23">
        <v>0</v>
      </c>
      <c r="G27" s="143">
        <v>0</v>
      </c>
      <c r="H27" s="122" t="s">
        <v>296</v>
      </c>
    </row>
    <row r="28" spans="2:8" ht="15" customHeight="1">
      <c r="B28" s="186" t="s">
        <v>2</v>
      </c>
      <c r="C28" s="145">
        <v>20</v>
      </c>
      <c r="D28" s="146" t="s">
        <v>12</v>
      </c>
      <c r="E28" s="23">
        <v>36187</v>
      </c>
      <c r="F28" s="23">
        <v>36188</v>
      </c>
      <c r="G28" s="143">
        <v>100.00276342332882</v>
      </c>
      <c r="H28" s="37">
        <v>433</v>
      </c>
    </row>
    <row r="29" spans="2:8" ht="15" customHeight="1">
      <c r="B29" s="186" t="s">
        <v>2</v>
      </c>
      <c r="C29" s="145">
        <v>21</v>
      </c>
      <c r="D29" s="146" t="s">
        <v>13</v>
      </c>
      <c r="E29" s="23">
        <v>5104994</v>
      </c>
      <c r="F29" s="23">
        <v>275079</v>
      </c>
      <c r="G29" s="143">
        <v>5.3884294477133565</v>
      </c>
      <c r="H29" s="37" t="s">
        <v>296</v>
      </c>
    </row>
    <row r="30" spans="2:8" ht="15" customHeight="1">
      <c r="B30" s="188"/>
      <c r="C30" s="145">
        <v>22</v>
      </c>
      <c r="D30" s="146" t="s">
        <v>14</v>
      </c>
      <c r="E30" s="23">
        <v>11540067</v>
      </c>
      <c r="F30" s="23">
        <v>0</v>
      </c>
      <c r="G30" s="143">
        <v>0</v>
      </c>
      <c r="H30" s="37">
        <v>135600</v>
      </c>
    </row>
    <row r="31" spans="2:8" ht="15" customHeight="1">
      <c r="B31" s="188"/>
      <c r="C31" s="145"/>
      <c r="D31" s="146" t="s">
        <v>201</v>
      </c>
      <c r="E31" s="24">
        <v>123868855</v>
      </c>
      <c r="F31" s="24">
        <v>60814027</v>
      </c>
      <c r="G31" s="143">
        <v>49.09549458578591</v>
      </c>
      <c r="H31" s="37">
        <v>254418</v>
      </c>
    </row>
    <row r="32" spans="2:8" ht="15" customHeight="1">
      <c r="B32" s="189" t="s">
        <v>2</v>
      </c>
      <c r="C32" s="151" t="s">
        <v>15</v>
      </c>
      <c r="D32" s="93" t="s">
        <v>16</v>
      </c>
      <c r="E32" s="25">
        <v>33758518</v>
      </c>
      <c r="F32" s="25">
        <v>13021482</v>
      </c>
      <c r="G32" s="153">
        <v>38.57243377804677</v>
      </c>
      <c r="H32" s="154">
        <v>433</v>
      </c>
    </row>
    <row r="33" spans="2:8" ht="15" customHeight="1" thickBot="1">
      <c r="B33" s="190"/>
      <c r="C33" s="156" t="s">
        <v>17</v>
      </c>
      <c r="D33" s="191" t="s">
        <v>18</v>
      </c>
      <c r="E33" s="26">
        <v>90110337</v>
      </c>
      <c r="F33" s="26">
        <v>47792545</v>
      </c>
      <c r="G33" s="158">
        <v>53.03780519653367</v>
      </c>
      <c r="H33" s="159">
        <v>253985</v>
      </c>
    </row>
    <row r="34" spans="2:8" ht="15" customHeight="1">
      <c r="B34" s="38"/>
      <c r="C34" s="38"/>
      <c r="D34" s="38"/>
      <c r="E34" s="22"/>
      <c r="F34" s="22"/>
      <c r="G34" s="22"/>
      <c r="H34" s="22"/>
    </row>
    <row r="35" spans="2:8" ht="15" customHeight="1">
      <c r="B35" s="38"/>
      <c r="C35" s="38"/>
      <c r="D35" s="73" t="s">
        <v>202</v>
      </c>
      <c r="E35" s="22"/>
      <c r="F35" s="22"/>
      <c r="G35" s="22"/>
      <c r="H35" s="22"/>
    </row>
    <row r="36" spans="2:8" ht="4.5" customHeight="1">
      <c r="B36" s="38"/>
      <c r="C36" s="38"/>
      <c r="D36" s="38"/>
      <c r="E36" s="22"/>
      <c r="F36" s="22"/>
      <c r="G36" s="22"/>
      <c r="H36" s="22"/>
    </row>
    <row r="37" spans="2:8" ht="15" customHeight="1">
      <c r="B37" s="38"/>
      <c r="C37" s="38"/>
      <c r="D37" s="73" t="s">
        <v>203</v>
      </c>
      <c r="E37" s="22"/>
      <c r="F37" s="22"/>
      <c r="G37" s="22"/>
      <c r="H37" s="22"/>
    </row>
    <row r="38" spans="2:8" ht="4.5" customHeight="1">
      <c r="B38" s="38"/>
      <c r="C38" s="38"/>
      <c r="D38" s="38"/>
      <c r="E38" s="22"/>
      <c r="F38" s="22"/>
      <c r="G38" s="22"/>
      <c r="H38" s="22"/>
    </row>
    <row r="39" spans="2:8" ht="15" customHeight="1">
      <c r="B39" s="38"/>
      <c r="C39" s="38"/>
      <c r="D39" s="111" t="s">
        <v>281</v>
      </c>
      <c r="E39" s="22"/>
      <c r="F39" s="22"/>
      <c r="G39" s="22"/>
      <c r="H39" s="22"/>
    </row>
    <row r="40" spans="2:8" ht="13.5">
      <c r="B40" s="38"/>
      <c r="C40" s="38"/>
      <c r="D40" s="38"/>
      <c r="E40" s="22"/>
      <c r="F40" s="22"/>
      <c r="G40" s="22"/>
      <c r="H40" s="22"/>
    </row>
  </sheetData>
  <sheetProtection/>
  <mergeCells count="2">
    <mergeCell ref="C7:D7"/>
    <mergeCell ref="H6:H8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2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2.50390625" style="43" customWidth="1"/>
    <col min="2" max="2" width="2.625" style="43" customWidth="1"/>
    <col min="3" max="3" width="30.625" style="43" customWidth="1"/>
    <col min="4" max="5" width="15.625" style="18" customWidth="1"/>
    <col min="6" max="6" width="10.625" style="18" customWidth="1"/>
    <col min="7" max="8" width="15.625" style="43" customWidth="1"/>
    <col min="9" max="16384" width="9.00390625" style="43" customWidth="1"/>
  </cols>
  <sheetData>
    <row r="1" spans="4:6" s="54" customFormat="1" ht="15" customHeight="1">
      <c r="D1" s="14"/>
      <c r="E1" s="14"/>
      <c r="F1" s="14"/>
    </row>
    <row r="2" spans="4:6" s="54" customFormat="1" ht="18.75" customHeight="1">
      <c r="D2" s="14"/>
      <c r="E2" s="14"/>
      <c r="F2" s="14"/>
    </row>
    <row r="3" spans="4:6" s="54" customFormat="1" ht="15" customHeight="1">
      <c r="D3" s="14"/>
      <c r="E3" s="14"/>
      <c r="F3" s="14"/>
    </row>
    <row r="4" spans="2:9" s="44" customFormat="1" ht="15" customHeight="1">
      <c r="B4" s="95" t="s">
        <v>86</v>
      </c>
      <c r="D4" s="16"/>
      <c r="E4" s="16"/>
      <c r="H4" s="53" t="s">
        <v>279</v>
      </c>
      <c r="I4" s="192"/>
    </row>
    <row r="5" ht="15" customHeight="1" thickBot="1"/>
    <row r="6" spans="2:8" ht="15" customHeight="1">
      <c r="B6" s="193"/>
      <c r="C6" s="182"/>
      <c r="D6" s="40"/>
      <c r="E6" s="40"/>
      <c r="F6" s="119"/>
      <c r="G6" s="408" t="s">
        <v>253</v>
      </c>
      <c r="H6" s="411" t="s">
        <v>254</v>
      </c>
    </row>
    <row r="7" spans="2:8" ht="15" customHeight="1">
      <c r="B7" s="407" t="s">
        <v>0</v>
      </c>
      <c r="C7" s="403"/>
      <c r="D7" s="306" t="s">
        <v>42</v>
      </c>
      <c r="E7" s="306" t="s">
        <v>112</v>
      </c>
      <c r="F7" s="306" t="s">
        <v>19</v>
      </c>
      <c r="G7" s="409"/>
      <c r="H7" s="412"/>
    </row>
    <row r="8" spans="2:8" ht="15" customHeight="1" thickBot="1">
      <c r="B8" s="194"/>
      <c r="C8" s="185"/>
      <c r="D8" s="39"/>
      <c r="E8" s="123"/>
      <c r="F8" s="120"/>
      <c r="G8" s="410"/>
      <c r="H8" s="413"/>
    </row>
    <row r="9" spans="2:8" ht="15" customHeight="1" thickTop="1">
      <c r="B9" s="160">
        <v>1</v>
      </c>
      <c r="C9" s="86" t="s">
        <v>114</v>
      </c>
      <c r="D9" s="23">
        <v>335696</v>
      </c>
      <c r="E9" s="195">
        <v>181213</v>
      </c>
      <c r="F9" s="143">
        <v>53.98128068252228</v>
      </c>
      <c r="G9" s="202" t="s">
        <v>296</v>
      </c>
      <c r="H9" s="121" t="s">
        <v>296</v>
      </c>
    </row>
    <row r="10" spans="2:8" ht="15" customHeight="1">
      <c r="B10" s="161">
        <v>2</v>
      </c>
      <c r="C10" s="146" t="s">
        <v>115</v>
      </c>
      <c r="D10" s="23">
        <v>6793238</v>
      </c>
      <c r="E10" s="195">
        <v>1579743</v>
      </c>
      <c r="F10" s="143">
        <v>23.254639392878623</v>
      </c>
      <c r="G10" s="202" t="s">
        <v>296</v>
      </c>
      <c r="H10" s="121" t="s">
        <v>296</v>
      </c>
    </row>
    <row r="11" spans="2:8" ht="15" customHeight="1">
      <c r="B11" s="161">
        <v>3</v>
      </c>
      <c r="C11" s="146" t="s">
        <v>116</v>
      </c>
      <c r="D11" s="23">
        <v>51327765</v>
      </c>
      <c r="E11" s="195">
        <v>31621230</v>
      </c>
      <c r="F11" s="143">
        <v>61.606481404362725</v>
      </c>
      <c r="G11" s="202">
        <v>9277</v>
      </c>
      <c r="H11" s="121" t="s">
        <v>296</v>
      </c>
    </row>
    <row r="12" spans="2:8" ht="15" customHeight="1">
      <c r="B12" s="161">
        <v>4</v>
      </c>
      <c r="C12" s="146" t="s">
        <v>117</v>
      </c>
      <c r="D12" s="23">
        <v>4398997</v>
      </c>
      <c r="E12" s="195">
        <v>1549766</v>
      </c>
      <c r="F12" s="143">
        <v>35.229985380758386</v>
      </c>
      <c r="G12" s="202" t="s">
        <v>296</v>
      </c>
      <c r="H12" s="121" t="s">
        <v>296</v>
      </c>
    </row>
    <row r="13" spans="2:8" ht="15" customHeight="1">
      <c r="B13" s="161">
        <v>5</v>
      </c>
      <c r="C13" s="146" t="s">
        <v>118</v>
      </c>
      <c r="D13" s="23">
        <v>108427</v>
      </c>
      <c r="E13" s="195">
        <v>49398</v>
      </c>
      <c r="F13" s="143">
        <v>45.55876303872652</v>
      </c>
      <c r="G13" s="202" t="s">
        <v>296</v>
      </c>
      <c r="H13" s="121" t="s">
        <v>296</v>
      </c>
    </row>
    <row r="14" spans="2:8" ht="15" customHeight="1">
      <c r="B14" s="161">
        <v>6</v>
      </c>
      <c r="C14" s="146" t="s">
        <v>119</v>
      </c>
      <c r="D14" s="23">
        <v>1162180</v>
      </c>
      <c r="E14" s="195">
        <v>231487</v>
      </c>
      <c r="F14" s="143">
        <v>19.91834311380337</v>
      </c>
      <c r="G14" s="202" t="s">
        <v>296</v>
      </c>
      <c r="H14" s="121" t="s">
        <v>296</v>
      </c>
    </row>
    <row r="15" spans="2:8" ht="15" customHeight="1">
      <c r="B15" s="161">
        <v>7</v>
      </c>
      <c r="C15" s="146" t="s">
        <v>120</v>
      </c>
      <c r="D15" s="23">
        <v>6690944</v>
      </c>
      <c r="E15" s="195">
        <v>4652679</v>
      </c>
      <c r="F15" s="143">
        <v>69.53695920934325</v>
      </c>
      <c r="G15" s="202" t="s">
        <v>296</v>
      </c>
      <c r="H15" s="121">
        <v>18595</v>
      </c>
    </row>
    <row r="16" spans="2:8" ht="15" customHeight="1">
      <c r="B16" s="161">
        <v>8</v>
      </c>
      <c r="C16" s="146" t="s">
        <v>121</v>
      </c>
      <c r="D16" s="23">
        <v>6517835</v>
      </c>
      <c r="E16" s="195">
        <v>1908594</v>
      </c>
      <c r="F16" s="143">
        <v>29.28263756293309</v>
      </c>
      <c r="G16" s="202">
        <v>200141</v>
      </c>
      <c r="H16" s="121" t="s">
        <v>296</v>
      </c>
    </row>
    <row r="17" spans="2:8" ht="15" customHeight="1">
      <c r="B17" s="161">
        <v>9</v>
      </c>
      <c r="C17" s="146" t="s">
        <v>122</v>
      </c>
      <c r="D17" s="23">
        <v>1638641</v>
      </c>
      <c r="E17" s="195">
        <v>121786</v>
      </c>
      <c r="F17" s="143">
        <v>7.432134311298204</v>
      </c>
      <c r="G17" s="202">
        <v>45000</v>
      </c>
      <c r="H17" s="121" t="s">
        <v>296</v>
      </c>
    </row>
    <row r="18" spans="2:8" ht="15" customHeight="1">
      <c r="B18" s="161">
        <v>10</v>
      </c>
      <c r="C18" s="146" t="s">
        <v>123</v>
      </c>
      <c r="D18" s="23">
        <v>1579469</v>
      </c>
      <c r="E18" s="195">
        <v>434496</v>
      </c>
      <c r="F18" s="143">
        <v>27.508991946027432</v>
      </c>
      <c r="G18" s="202" t="s">
        <v>296</v>
      </c>
      <c r="H18" s="121" t="s">
        <v>296</v>
      </c>
    </row>
    <row r="19" spans="2:8" ht="15" customHeight="1">
      <c r="B19" s="161">
        <v>11</v>
      </c>
      <c r="C19" s="146" t="s">
        <v>124</v>
      </c>
      <c r="D19" s="23">
        <v>7570514</v>
      </c>
      <c r="E19" s="195">
        <v>2433682</v>
      </c>
      <c r="F19" s="143">
        <v>32.14685290853435</v>
      </c>
      <c r="G19" s="202" t="s">
        <v>296</v>
      </c>
      <c r="H19" s="121">
        <v>46066</v>
      </c>
    </row>
    <row r="20" spans="2:8" ht="15" customHeight="1">
      <c r="B20" s="161">
        <v>12</v>
      </c>
      <c r="C20" s="146" t="s">
        <v>141</v>
      </c>
      <c r="D20" s="23">
        <v>16000</v>
      </c>
      <c r="E20" s="195">
        <v>3720</v>
      </c>
      <c r="F20" s="143">
        <v>23.25</v>
      </c>
      <c r="G20" s="202" t="s">
        <v>296</v>
      </c>
      <c r="H20" s="121" t="s">
        <v>296</v>
      </c>
    </row>
    <row r="21" spans="2:8" ht="15" customHeight="1">
      <c r="B21" s="161">
        <v>13</v>
      </c>
      <c r="C21" s="146" t="s">
        <v>209</v>
      </c>
      <c r="D21" s="23">
        <v>13038204</v>
      </c>
      <c r="E21" s="195">
        <v>6532984</v>
      </c>
      <c r="F21" s="143">
        <v>50.10647171957119</v>
      </c>
      <c r="G21" s="202" t="s">
        <v>296</v>
      </c>
      <c r="H21" s="121" t="s">
        <v>296</v>
      </c>
    </row>
    <row r="22" spans="2:8" ht="15" customHeight="1">
      <c r="B22" s="161">
        <v>14</v>
      </c>
      <c r="C22" s="146" t="s">
        <v>210</v>
      </c>
      <c r="D22" s="23">
        <v>11318372</v>
      </c>
      <c r="E22" s="195">
        <v>2849713</v>
      </c>
      <c r="F22" s="143">
        <v>25.177764081265398</v>
      </c>
      <c r="G22" s="202" t="s">
        <v>296</v>
      </c>
      <c r="H22" s="121" t="s">
        <v>296</v>
      </c>
    </row>
    <row r="23" spans="2:8" ht="15" customHeight="1">
      <c r="B23" s="161">
        <v>15</v>
      </c>
      <c r="C23" s="146" t="s">
        <v>125</v>
      </c>
      <c r="D23" s="23">
        <v>11282234</v>
      </c>
      <c r="E23" s="195">
        <v>4978221</v>
      </c>
      <c r="F23" s="143">
        <v>44.12442606668148</v>
      </c>
      <c r="G23" s="202" t="s">
        <v>296</v>
      </c>
      <c r="H23" s="121" t="s">
        <v>296</v>
      </c>
    </row>
    <row r="24" spans="2:8" ht="15" customHeight="1">
      <c r="B24" s="161">
        <v>16</v>
      </c>
      <c r="C24" s="196" t="s">
        <v>113</v>
      </c>
      <c r="D24" s="23">
        <v>90339</v>
      </c>
      <c r="E24" s="195">
        <v>0</v>
      </c>
      <c r="F24" s="143">
        <v>0</v>
      </c>
      <c r="G24" s="202" t="s">
        <v>296</v>
      </c>
      <c r="H24" s="121"/>
    </row>
    <row r="25" spans="2:8" ht="15" customHeight="1" thickBot="1">
      <c r="B25" s="197"/>
      <c r="C25" s="163" t="s">
        <v>38</v>
      </c>
      <c r="D25" s="21">
        <v>123868855</v>
      </c>
      <c r="E25" s="21">
        <v>59128712</v>
      </c>
      <c r="F25" s="158">
        <v>47.73493062481283</v>
      </c>
      <c r="G25" s="26">
        <v>254418</v>
      </c>
      <c r="H25" s="198">
        <v>64661</v>
      </c>
    </row>
    <row r="26" spans="2:8" ht="15" customHeight="1">
      <c r="B26" s="38"/>
      <c r="C26" s="38"/>
      <c r="D26" s="22"/>
      <c r="E26" s="22"/>
      <c r="F26" s="22"/>
      <c r="G26" s="38"/>
      <c r="H26" s="38"/>
    </row>
    <row r="27" spans="2:8" ht="15" customHeight="1">
      <c r="B27" s="73" t="s">
        <v>204</v>
      </c>
      <c r="C27" s="38"/>
      <c r="D27" s="22"/>
      <c r="E27" s="22"/>
      <c r="F27" s="22"/>
      <c r="G27" s="38"/>
      <c r="H27" s="38"/>
    </row>
    <row r="28" spans="2:8" ht="4.5" customHeight="1">
      <c r="B28" s="73"/>
      <c r="C28" s="38"/>
      <c r="D28" s="22"/>
      <c r="E28" s="22"/>
      <c r="F28" s="22"/>
      <c r="G28" s="38"/>
      <c r="H28" s="38"/>
    </row>
    <row r="29" spans="2:8" ht="15" customHeight="1">
      <c r="B29" s="112" t="s">
        <v>284</v>
      </c>
      <c r="C29" s="38"/>
      <c r="D29" s="22"/>
      <c r="E29" s="22"/>
      <c r="F29" s="22"/>
      <c r="G29" s="38"/>
      <c r="H29" s="38"/>
    </row>
    <row r="30" spans="2:8" ht="4.5" customHeight="1">
      <c r="B30" s="38"/>
      <c r="C30" s="38"/>
      <c r="D30" s="22"/>
      <c r="E30" s="22"/>
      <c r="F30" s="22"/>
      <c r="G30" s="38"/>
      <c r="H30" s="38"/>
    </row>
    <row r="31" spans="2:8" ht="13.5">
      <c r="B31" s="38"/>
      <c r="C31" s="38"/>
      <c r="D31" s="22"/>
      <c r="E31" s="22"/>
      <c r="F31" s="22"/>
      <c r="G31" s="38"/>
      <c r="H31" s="38"/>
    </row>
    <row r="32" spans="2:8" ht="13.5">
      <c r="B32" s="38"/>
      <c r="C32" s="38"/>
      <c r="D32" s="22"/>
      <c r="E32" s="22"/>
      <c r="F32" s="22"/>
      <c r="G32" s="38"/>
      <c r="H32" s="38"/>
    </row>
  </sheetData>
  <sheetProtection/>
  <mergeCells count="3">
    <mergeCell ref="B7:C7"/>
    <mergeCell ref="G6:G8"/>
    <mergeCell ref="H6:H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1"/>
  <sheetViews>
    <sheetView view="pageBreakPreview" zoomScale="130" zoomScaleSheetLayoutView="130" zoomScalePageLayoutView="0" workbookViewId="0" topLeftCell="A1">
      <selection activeCell="D25" sqref="D25"/>
    </sheetView>
  </sheetViews>
  <sheetFormatPr defaultColWidth="9.00390625" defaultRowHeight="13.5"/>
  <cols>
    <col min="1" max="1" width="2.50390625" style="43" customWidth="1"/>
    <col min="2" max="2" width="10.625" style="43" customWidth="1"/>
    <col min="3" max="3" width="20.625" style="43" customWidth="1"/>
    <col min="4" max="5" width="15.625" style="18" customWidth="1"/>
    <col min="6" max="6" width="10.625" style="18" customWidth="1"/>
    <col min="7" max="7" width="15.625" style="18" customWidth="1"/>
    <col min="8" max="8" width="10.625" style="18" customWidth="1"/>
    <col min="9" max="16384" width="9.00390625" style="43" customWidth="1"/>
  </cols>
  <sheetData>
    <row r="1" ht="15" customHeight="1"/>
    <row r="2" spans="2:8" s="54" customFormat="1" ht="18.75">
      <c r="B2" s="55" t="s">
        <v>287</v>
      </c>
      <c r="C2" s="55"/>
      <c r="D2" s="14"/>
      <c r="E2" s="14"/>
      <c r="F2" s="14"/>
      <c r="G2" s="14"/>
      <c r="H2" s="14"/>
    </row>
    <row r="3" ht="15" customHeight="1"/>
    <row r="4" s="44" customFormat="1" ht="15" customHeight="1">
      <c r="H4" s="53" t="s">
        <v>279</v>
      </c>
    </row>
    <row r="5" ht="15" customHeight="1" thickBot="1"/>
    <row r="6" spans="2:8" ht="18" customHeight="1">
      <c r="B6" s="424" t="s">
        <v>39</v>
      </c>
      <c r="C6" s="425"/>
      <c r="D6" s="354" t="s">
        <v>47</v>
      </c>
      <c r="E6" s="375" t="s">
        <v>36</v>
      </c>
      <c r="F6" s="376"/>
      <c r="G6" s="375" t="s">
        <v>48</v>
      </c>
      <c r="H6" s="419"/>
    </row>
    <row r="7" spans="2:8" ht="18" customHeight="1" thickBot="1">
      <c r="B7" s="426"/>
      <c r="C7" s="427"/>
      <c r="D7" s="353"/>
      <c r="E7" s="311" t="s">
        <v>112</v>
      </c>
      <c r="F7" s="311" t="s">
        <v>19</v>
      </c>
      <c r="G7" s="311" t="s">
        <v>205</v>
      </c>
      <c r="H7" s="302" t="s">
        <v>19</v>
      </c>
    </row>
    <row r="8" spans="2:8" ht="18" customHeight="1" thickTop="1">
      <c r="B8" s="422" t="s">
        <v>98</v>
      </c>
      <c r="C8" s="423"/>
      <c r="D8" s="23">
        <v>17011232</v>
      </c>
      <c r="E8" s="23">
        <v>6359963</v>
      </c>
      <c r="F8" s="142">
        <v>37.38684535017805</v>
      </c>
      <c r="G8" s="23">
        <v>6649153</v>
      </c>
      <c r="H8" s="199">
        <v>39.08683980090331</v>
      </c>
    </row>
    <row r="9" spans="2:8" ht="18" customHeight="1">
      <c r="B9" s="420" t="s">
        <v>231</v>
      </c>
      <c r="C9" s="421"/>
      <c r="D9" s="23">
        <v>467285</v>
      </c>
      <c r="E9" s="23">
        <v>53150</v>
      </c>
      <c r="F9" s="142">
        <v>11.374214879570284</v>
      </c>
      <c r="G9" s="23">
        <v>207180</v>
      </c>
      <c r="H9" s="199">
        <v>44.33696780337482</v>
      </c>
    </row>
    <row r="10" spans="2:8" ht="18" customHeight="1">
      <c r="B10" s="420" t="s">
        <v>148</v>
      </c>
      <c r="C10" s="421"/>
      <c r="D10" s="23">
        <v>333527</v>
      </c>
      <c r="E10" s="23">
        <v>29918</v>
      </c>
      <c r="F10" s="142">
        <v>8.97018832058574</v>
      </c>
      <c r="G10" s="23">
        <v>148152</v>
      </c>
      <c r="H10" s="199">
        <v>44.419792100789444</v>
      </c>
    </row>
    <row r="11" spans="2:8" ht="18" customHeight="1">
      <c r="B11" s="414" t="s">
        <v>164</v>
      </c>
      <c r="C11" s="415"/>
      <c r="D11" s="24">
        <v>2522057</v>
      </c>
      <c r="E11" s="23">
        <v>867009</v>
      </c>
      <c r="F11" s="142">
        <v>34.37705809186708</v>
      </c>
      <c r="G11" s="23">
        <v>851725</v>
      </c>
      <c r="H11" s="199">
        <v>33.77104482571171</v>
      </c>
    </row>
    <row r="12" spans="2:8" ht="18" customHeight="1">
      <c r="B12" s="417" t="s">
        <v>82</v>
      </c>
      <c r="C12" s="146" t="s">
        <v>149</v>
      </c>
      <c r="D12" s="24">
        <v>17363028</v>
      </c>
      <c r="E12" s="23">
        <v>6650194</v>
      </c>
      <c r="F12" s="142">
        <v>38.30088853165473</v>
      </c>
      <c r="G12" s="23">
        <v>6682996</v>
      </c>
      <c r="H12" s="199">
        <v>38.489807192616404</v>
      </c>
    </row>
    <row r="13" spans="2:8" ht="18" customHeight="1">
      <c r="B13" s="418"/>
      <c r="C13" s="146" t="s">
        <v>150</v>
      </c>
      <c r="D13" s="24">
        <v>130949</v>
      </c>
      <c r="E13" s="23">
        <v>19166</v>
      </c>
      <c r="F13" s="142">
        <v>14.636232426364462</v>
      </c>
      <c r="G13" s="23">
        <v>44337</v>
      </c>
      <c r="H13" s="199">
        <v>33.85821961221544</v>
      </c>
    </row>
    <row r="14" spans="2:8" ht="18" customHeight="1">
      <c r="B14" s="414" t="s">
        <v>260</v>
      </c>
      <c r="C14" s="415"/>
      <c r="D14" s="24">
        <v>265966</v>
      </c>
      <c r="E14" s="23">
        <v>27298</v>
      </c>
      <c r="F14" s="142">
        <v>10.26371791883173</v>
      </c>
      <c r="G14" s="23">
        <v>131803</v>
      </c>
      <c r="H14" s="199">
        <v>49.55633426828993</v>
      </c>
    </row>
    <row r="15" spans="2:8" ht="18" customHeight="1">
      <c r="B15" s="414" t="s">
        <v>99</v>
      </c>
      <c r="C15" s="415"/>
      <c r="D15" s="24">
        <v>123998</v>
      </c>
      <c r="E15" s="23">
        <v>77374</v>
      </c>
      <c r="F15" s="142">
        <v>62.399393538605466</v>
      </c>
      <c r="G15" s="23">
        <v>31336</v>
      </c>
      <c r="H15" s="199">
        <v>25.271375344763626</v>
      </c>
    </row>
    <row r="16" spans="2:8" ht="18" customHeight="1">
      <c r="B16" s="414" t="s">
        <v>100</v>
      </c>
      <c r="C16" s="415"/>
      <c r="D16" s="24">
        <v>429557</v>
      </c>
      <c r="E16" s="23">
        <v>36297</v>
      </c>
      <c r="F16" s="142">
        <v>8.44986811994683</v>
      </c>
      <c r="G16" s="23">
        <v>177729</v>
      </c>
      <c r="H16" s="199">
        <v>41.37495140342259</v>
      </c>
    </row>
    <row r="17" spans="2:8" ht="18" customHeight="1" thickBot="1">
      <c r="B17" s="381" t="s">
        <v>38</v>
      </c>
      <c r="C17" s="416"/>
      <c r="D17" s="21">
        <v>38647599</v>
      </c>
      <c r="E17" s="21">
        <v>14120369</v>
      </c>
      <c r="F17" s="157">
        <v>36.53621276705961</v>
      </c>
      <c r="G17" s="21">
        <v>14924411</v>
      </c>
      <c r="H17" s="200">
        <v>38.616657660932574</v>
      </c>
    </row>
    <row r="18" spans="2:8" ht="15" customHeight="1">
      <c r="B18" s="38"/>
      <c r="C18" s="38"/>
      <c r="D18" s="22"/>
      <c r="E18" s="22"/>
      <c r="F18" s="22"/>
      <c r="G18" s="22"/>
      <c r="H18" s="22"/>
    </row>
    <row r="19" spans="2:8" ht="15" customHeight="1">
      <c r="B19" s="73" t="s">
        <v>204</v>
      </c>
      <c r="C19" s="73"/>
      <c r="D19" s="22"/>
      <c r="E19" s="22"/>
      <c r="F19" s="22"/>
      <c r="G19" s="22"/>
      <c r="H19" s="22"/>
    </row>
    <row r="20" spans="2:10" ht="4.5" customHeight="1">
      <c r="B20" s="73"/>
      <c r="C20" s="38"/>
      <c r="D20" s="22"/>
      <c r="E20" s="22"/>
      <c r="F20" s="22"/>
      <c r="G20" s="22"/>
      <c r="H20" s="22"/>
      <c r="I20" s="38"/>
      <c r="J20" s="38"/>
    </row>
    <row r="21" ht="15" customHeight="1">
      <c r="B21" s="111" t="str">
        <f>'一般R２歳入'!D39</f>
        <v>※繰越額（令和元年度⇒令和２年度）は予算額に含む</v>
      </c>
    </row>
  </sheetData>
  <sheetProtection/>
  <mergeCells count="13">
    <mergeCell ref="E6:F6"/>
    <mergeCell ref="G6:H6"/>
    <mergeCell ref="D6:D7"/>
    <mergeCell ref="B10:C10"/>
    <mergeCell ref="B8:C8"/>
    <mergeCell ref="B6:C7"/>
    <mergeCell ref="B9:C9"/>
    <mergeCell ref="B15:C15"/>
    <mergeCell ref="B11:C11"/>
    <mergeCell ref="B17:C17"/>
    <mergeCell ref="B12:B13"/>
    <mergeCell ref="B16:C16"/>
    <mergeCell ref="B14:C1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2020-10-19T06:45:31Z</cp:lastPrinted>
  <dcterms:created xsi:type="dcterms:W3CDTF">1999-05-19T07:13:09Z</dcterms:created>
  <dcterms:modified xsi:type="dcterms:W3CDTF">2022-09-28T07:26:51Z</dcterms:modified>
  <cp:category/>
  <cp:version/>
  <cp:contentType/>
  <cp:contentStatus/>
</cp:coreProperties>
</file>