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750" windowWidth="19320" windowHeight="3345" tabRatio="799" activeTab="0"/>
  </bookViews>
  <sheets>
    <sheet name="中表紙" sheetId="1" r:id="rId1"/>
    <sheet name="歳入決算" sheetId="2" r:id="rId2"/>
    <sheet name="歳出決算" sheetId="3" r:id="rId3"/>
    <sheet name="市税内訳" sheetId="4" r:id="rId4"/>
    <sheet name="特会決算" sheetId="5" r:id="rId5"/>
    <sheet name="企業決算" sheetId="6" r:id="rId6"/>
    <sheet name="一般H30歳入" sheetId="7" r:id="rId7"/>
    <sheet name="一般H30歳出" sheetId="8" r:id="rId8"/>
    <sheet name="特会H30" sheetId="9" r:id="rId9"/>
    <sheet name="企業H30" sheetId="10" r:id="rId10"/>
    <sheet name="市有財産" sheetId="11" r:id="rId11"/>
    <sheet name="一借" sheetId="12" r:id="rId12"/>
    <sheet name="地方債" sheetId="13" r:id="rId13"/>
  </sheets>
  <definedNames>
    <definedName name="_xlfn.IFERROR" hidden="1">#NAME?</definedName>
    <definedName name="_xlnm.Print_Area" localSheetId="11">'一借'!$A$1:$G$30</definedName>
    <definedName name="_xlnm.Print_Area" localSheetId="6">'一般H30歳入'!$A$1:$H$39</definedName>
    <definedName name="_xlnm.Print_Area" localSheetId="9">'企業H30'!$A$1:$J$32</definedName>
    <definedName name="_xlnm.Print_Area" localSheetId="5">'企業決算'!$A$1:$L$33</definedName>
    <definedName name="_xlnm.Print_Area" localSheetId="2">'歳出決算'!$A$1:$M$32</definedName>
    <definedName name="_xlnm.Print_Area" localSheetId="1">'歳入決算'!$A$1:$N$39</definedName>
    <definedName name="_xlnm.Print_Area" localSheetId="3">'市税内訳'!$A$1:$P$21</definedName>
    <definedName name="_xlnm.Print_Area" localSheetId="10">'市有財産'!$A$1:$E$11</definedName>
    <definedName name="_xlnm.Print_Area" localSheetId="0">'中表紙'!$A$1:$K$20</definedName>
    <definedName name="_xlnm.Print_Area" localSheetId="8">'特会H30'!$A$1:$I$22</definedName>
    <definedName name="_xlnm.Print_Area" localSheetId="4">'特会決算'!$A$1:$M$36</definedName>
  </definedNames>
  <calcPr fullCalcOnLoad="1"/>
</workbook>
</file>

<file path=xl/comments13.xml><?xml version="1.0" encoding="utf-8"?>
<comments xmlns="http://schemas.openxmlformats.org/spreadsheetml/2006/main">
  <authors>
    <author> </author>
  </authors>
  <commentList>
    <comment ref="D19" authorId="0">
      <text>
        <r>
          <rPr>
            <b/>
            <sz val="9"/>
            <rFont val="ＭＳ Ｐゴシック"/>
            <family val="3"/>
          </rPr>
          <t>端数調整</t>
        </r>
      </text>
    </comment>
    <comment ref="F13" authorId="0">
      <text>
        <r>
          <rPr>
            <b/>
            <sz val="9"/>
            <rFont val="ＭＳ Ｐゴシック"/>
            <family val="3"/>
          </rPr>
          <t>一般会計債＆総合計の調整のため△1</t>
        </r>
      </text>
    </comment>
    <comment ref="F30" authorId="0">
      <text>
        <r>
          <rPr>
            <b/>
            <sz val="9"/>
            <rFont val="ＭＳ Ｐゴシック"/>
            <family val="3"/>
          </rPr>
          <t>特別会計債の総額調整のため△1</t>
        </r>
      </text>
    </comment>
    <comment ref="G18" authorId="0">
      <text>
        <r>
          <rPr>
            <b/>
            <sz val="9"/>
            <rFont val="ＭＳ Ｐゴシック"/>
            <family val="3"/>
          </rPr>
          <t>端数調整</t>
        </r>
      </text>
    </comment>
    <comment ref="C7" authorId="0">
      <text>
        <r>
          <rPr>
            <b/>
            <sz val="9"/>
            <rFont val="ＭＳ Ｐゴシック"/>
            <family val="3"/>
          </rPr>
          <t>端数調整
※本来は北海道で＋１調整するが、事業別の道貸付金と一致させるため、ここで調整。</t>
        </r>
      </text>
    </comment>
  </commentList>
</comments>
</file>

<file path=xl/comments3.xml><?xml version="1.0" encoding="utf-8"?>
<comments xmlns="http://schemas.openxmlformats.org/spreadsheetml/2006/main">
  <authors>
    <author>FJ-USER</author>
    <author> </author>
  </authors>
  <commentList>
    <comment ref="M24" authorId="0">
      <text>
        <r>
          <rPr>
            <b/>
            <sz val="9"/>
            <rFont val="ＭＳ Ｐゴシック"/>
            <family val="3"/>
          </rPr>
          <t>広報くしろ１１月号で同様の数値を掲載している場合は突合する（今はしてない）</t>
        </r>
      </text>
    </comment>
    <comment ref="E8" authorId="1">
      <text>
        <r>
          <rPr>
            <b/>
            <sz val="9"/>
            <rFont val="ＭＳ Ｐゴシック"/>
            <family val="3"/>
          </rPr>
          <t>調整</t>
        </r>
      </text>
    </comment>
    <comment ref="H16" authorId="1">
      <text>
        <r>
          <rPr>
            <b/>
            <sz val="9"/>
            <rFont val="ＭＳ Ｐゴシック"/>
            <family val="3"/>
          </rPr>
          <t>調整（決算説明書と突合）</t>
        </r>
      </text>
    </comment>
    <comment ref="J20" authorId="1">
      <text>
        <r>
          <rPr>
            <b/>
            <sz val="9"/>
            <rFont val="ＭＳ Ｐゴシック"/>
            <family val="3"/>
          </rPr>
          <t>調整（決算説明書と突合）</t>
        </r>
      </text>
    </comment>
  </commentList>
</comments>
</file>

<file path=xl/comments4.xml><?xml version="1.0" encoding="utf-8"?>
<comments xmlns="http://schemas.openxmlformats.org/spreadsheetml/2006/main">
  <authors>
    <author>FJ-USER</author>
    <author> </author>
  </authors>
  <commentList>
    <comment ref="I16" authorId="0">
      <text>
        <r>
          <rPr>
            <b/>
            <sz val="9"/>
            <rFont val="ＭＳ Ｐゴシック"/>
            <family val="3"/>
          </rPr>
          <t>広報くしろ１１月号で同様の数値を掲載している場合は突合する</t>
        </r>
      </text>
    </comment>
    <comment ref="I9" authorId="1">
      <text>
        <r>
          <rPr>
            <b/>
            <sz val="9"/>
            <rFont val="ＭＳ Ｐゴシック"/>
            <family val="3"/>
          </rPr>
          <t>端数調整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E9" authorId="0">
      <text>
        <r>
          <rPr>
            <b/>
            <sz val="9"/>
            <rFont val="ＭＳ Ｐゴシック"/>
            <family val="3"/>
          </rPr>
          <t>端数調整</t>
        </r>
      </text>
    </comment>
    <comment ref="E14" authorId="0">
      <text>
        <r>
          <rPr>
            <b/>
            <sz val="9"/>
            <rFont val="ＭＳ Ｐゴシック"/>
            <family val="3"/>
          </rPr>
          <t>端数調整</t>
        </r>
      </text>
    </comment>
    <comment ref="H14" authorId="0">
      <text>
        <r>
          <rPr>
            <b/>
            <sz val="9"/>
            <rFont val="ＭＳ Ｐゴシック"/>
            <family val="3"/>
          </rPr>
          <t>端数調整</t>
        </r>
      </text>
    </comment>
    <comment ref="J11" authorId="0">
      <text>
        <r>
          <rPr>
            <b/>
            <sz val="9"/>
            <rFont val="ＭＳ Ｐゴシック"/>
            <family val="3"/>
          </rPr>
          <t>端数調整</t>
        </r>
      </text>
    </comment>
    <comment ref="J16" authorId="0">
      <text>
        <r>
          <rPr>
            <b/>
            <sz val="9"/>
            <rFont val="ＭＳ Ｐゴシック"/>
            <family val="3"/>
          </rPr>
          <t>端数調整</t>
        </r>
      </text>
    </comment>
    <comment ref="J24" authorId="0">
      <text>
        <r>
          <rPr>
            <b/>
            <sz val="9"/>
            <rFont val="ＭＳ Ｐゴシック"/>
            <family val="3"/>
          </rPr>
          <t>端数調整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F32" authorId="0">
      <text>
        <r>
          <rPr>
            <b/>
            <sz val="9"/>
            <rFont val="ＭＳ Ｐゴシック"/>
            <family val="3"/>
          </rPr>
          <t>積上げ</t>
        </r>
      </text>
    </comment>
  </commentList>
</comments>
</file>

<file path=xl/comments9.xml><?xml version="1.0" encoding="utf-8"?>
<comments xmlns="http://schemas.openxmlformats.org/spreadsheetml/2006/main">
  <authors>
    <author> </author>
  </authors>
  <commentList>
    <comment ref="I6" authorId="0">
      <text>
        <r>
          <rPr>
            <b/>
            <sz val="9"/>
            <rFont val="ＭＳ Ｐゴシック"/>
            <family val="3"/>
          </rPr>
          <t>21年度⇒22年度
繰越予算額を入力する。右表の「繰越」列より転記。</t>
        </r>
      </text>
    </comment>
  </commentList>
</comments>
</file>

<file path=xl/sharedStrings.xml><?xml version="1.0" encoding="utf-8"?>
<sst xmlns="http://schemas.openxmlformats.org/spreadsheetml/2006/main" count="601" uniqueCount="296">
  <si>
    <t>款</t>
  </si>
  <si>
    <t>（１）歳入</t>
  </si>
  <si>
    <t>＊</t>
  </si>
  <si>
    <t>市税</t>
  </si>
  <si>
    <t>利子割交付金</t>
  </si>
  <si>
    <t>地方消費税交付金</t>
  </si>
  <si>
    <t>自動車取得税交付金</t>
  </si>
  <si>
    <t>地方交付税</t>
  </si>
  <si>
    <t>交通安全対策特別交付金</t>
  </si>
  <si>
    <t>使用料及び手数料</t>
  </si>
  <si>
    <t>国庫支出金</t>
  </si>
  <si>
    <t>道支出金</t>
  </si>
  <si>
    <t>財産収入</t>
  </si>
  <si>
    <t>繰入金</t>
  </si>
  <si>
    <t>繰越金</t>
  </si>
  <si>
    <t>諸収入</t>
  </si>
  <si>
    <t>市債</t>
  </si>
  <si>
    <t>内</t>
  </si>
  <si>
    <t>自主財源</t>
  </si>
  <si>
    <t>訳</t>
  </si>
  <si>
    <t>依存財源</t>
  </si>
  <si>
    <t>執行率</t>
  </si>
  <si>
    <t>（単位：千円、％）</t>
  </si>
  <si>
    <t>会計区分</t>
  </si>
  <si>
    <t>収益的</t>
  </si>
  <si>
    <t>資本的</t>
  </si>
  <si>
    <t>事　　　業</t>
  </si>
  <si>
    <t>計</t>
  </si>
  <si>
    <t>構成比</t>
  </si>
  <si>
    <t>地方公務員共済組合連合会</t>
  </si>
  <si>
    <t>北海道市町村備荒資金組合</t>
  </si>
  <si>
    <t>決算額</t>
  </si>
  <si>
    <t>合計</t>
  </si>
  <si>
    <t>釧路市の財政</t>
  </si>
  <si>
    <t>人口</t>
  </si>
  <si>
    <t>世帯数</t>
  </si>
  <si>
    <t>執行率</t>
  </si>
  <si>
    <t>決算額</t>
  </si>
  <si>
    <t>（単位：円、％）</t>
  </si>
  <si>
    <t>歳入</t>
  </si>
  <si>
    <t>借入先</t>
  </si>
  <si>
    <t>合計</t>
  </si>
  <si>
    <t>会計区分</t>
  </si>
  <si>
    <t>予算額</t>
  </si>
  <si>
    <t>執行済額</t>
  </si>
  <si>
    <t>予算額</t>
  </si>
  <si>
    <t>増減額</t>
  </si>
  <si>
    <t>構成比</t>
  </si>
  <si>
    <t>構成比</t>
  </si>
  <si>
    <t>増減額</t>
  </si>
  <si>
    <t>予算額</t>
  </si>
  <si>
    <t>歳出</t>
  </si>
  <si>
    <t>民生債</t>
  </si>
  <si>
    <t>北海道信用漁業協同組合</t>
  </si>
  <si>
    <t>当初予算額</t>
  </si>
  <si>
    <t>補正予算額</t>
  </si>
  <si>
    <t>現計予算額</t>
  </si>
  <si>
    <t>款</t>
  </si>
  <si>
    <t>（１）歳入</t>
  </si>
  <si>
    <t>＊</t>
  </si>
  <si>
    <t>市税</t>
  </si>
  <si>
    <t>地方譲与税</t>
  </si>
  <si>
    <t>利子割交付金</t>
  </si>
  <si>
    <t>地方消費税交付金</t>
  </si>
  <si>
    <t>自動車取得税交付金</t>
  </si>
  <si>
    <t>地方交付税</t>
  </si>
  <si>
    <t>交通安全対策特別交付金</t>
  </si>
  <si>
    <t>使用料及び手数料</t>
  </si>
  <si>
    <t>国庫支出金</t>
  </si>
  <si>
    <t>道支出金</t>
  </si>
  <si>
    <t>財産収入</t>
  </si>
  <si>
    <t>寄附金</t>
  </si>
  <si>
    <t>繰入金</t>
  </si>
  <si>
    <t>繰越金</t>
  </si>
  <si>
    <t>諸収入</t>
  </si>
  <si>
    <t>市債</t>
  </si>
  <si>
    <t>内</t>
  </si>
  <si>
    <t>自主財源</t>
  </si>
  <si>
    <t>訳</t>
  </si>
  <si>
    <t>依存財源</t>
  </si>
  <si>
    <t>魚揚場</t>
  </si>
  <si>
    <t>（単位：千円、％）</t>
  </si>
  <si>
    <t>（単位：円、％）</t>
  </si>
  <si>
    <t>会計区分</t>
  </si>
  <si>
    <t>区分</t>
  </si>
  <si>
    <t>地方特例交付金</t>
  </si>
  <si>
    <t>介護保険</t>
  </si>
  <si>
    <t>（２）歳出</t>
  </si>
  <si>
    <t>（２）歳出</t>
  </si>
  <si>
    <t>（３）市税の内訳及び負担状況</t>
  </si>
  <si>
    <t>（２）歳出</t>
  </si>
  <si>
    <t>一時借入金の状況</t>
  </si>
  <si>
    <t>主な市有財産の現在高</t>
  </si>
  <si>
    <t>市民税</t>
  </si>
  <si>
    <t>固定資産税</t>
  </si>
  <si>
    <t>軽自動車税</t>
  </si>
  <si>
    <t>市たばこ税</t>
  </si>
  <si>
    <t>鉱産税</t>
  </si>
  <si>
    <t>入湯税</t>
  </si>
  <si>
    <t>都市計画税</t>
  </si>
  <si>
    <t>計</t>
  </si>
  <si>
    <t>公債費</t>
  </si>
  <si>
    <t>国民健康保険</t>
  </si>
  <si>
    <t>駐車場事業</t>
  </si>
  <si>
    <t>動物園事業</t>
  </si>
  <si>
    <t>歳入歳出</t>
  </si>
  <si>
    <t>差引額</t>
  </si>
  <si>
    <t>収益的</t>
  </si>
  <si>
    <t>資本的</t>
  </si>
  <si>
    <t>事　　　業</t>
  </si>
  <si>
    <t>水道事業</t>
  </si>
  <si>
    <t>下 水 道</t>
  </si>
  <si>
    <t>卸売市場</t>
  </si>
  <si>
    <t>港湾整備</t>
  </si>
  <si>
    <t>地方特例交付金</t>
  </si>
  <si>
    <t>＊は自主財源、他は依存財源　</t>
  </si>
  <si>
    <t>執行済額</t>
  </si>
  <si>
    <t>予備費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</si>
  <si>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</si>
  <si>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</si>
  <si>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</si>
  <si>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</si>
  <si>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</si>
  <si>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</si>
  <si>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</si>
  <si>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</si>
  <si>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港湾費</t>
  </si>
  <si>
    <t>消防費</t>
  </si>
  <si>
    <t>教育費</t>
  </si>
  <si>
    <t>職員費</t>
  </si>
  <si>
    <t>諸支出金</t>
  </si>
  <si>
    <t>区分</t>
  </si>
  <si>
    <t>一般会計</t>
  </si>
  <si>
    <t>有　価　証　券</t>
  </si>
  <si>
    <t>土　　　地</t>
  </si>
  <si>
    <t>債　　　権</t>
  </si>
  <si>
    <t>建　　　物</t>
  </si>
  <si>
    <t>基　　　金</t>
  </si>
  <si>
    <t>山　　　林</t>
  </si>
  <si>
    <t>（単位：千円、㎡）</t>
  </si>
  <si>
    <t>補正予算額等</t>
  </si>
  <si>
    <t>寄附金</t>
  </si>
  <si>
    <t>一般会計債 小計</t>
  </si>
  <si>
    <t>特別会計債 小計</t>
  </si>
  <si>
    <t>企業会計債 小計</t>
  </si>
  <si>
    <t>災害復旧費</t>
  </si>
  <si>
    <t>人口1人当り</t>
  </si>
  <si>
    <t>-</t>
  </si>
  <si>
    <t>配当割交付金</t>
  </si>
  <si>
    <t>株式等譲渡所得割交付金</t>
  </si>
  <si>
    <t>ゴルフ場利用税交付金</t>
  </si>
  <si>
    <t>分担金及び負担金</t>
  </si>
  <si>
    <t>国民健康保険音別診療所事業</t>
  </si>
  <si>
    <t>保険事業勘定</t>
  </si>
  <si>
    <t>介護サービス事業勘定</t>
  </si>
  <si>
    <t>工業用</t>
  </si>
  <si>
    <t>公設地方</t>
  </si>
  <si>
    <t>市設</t>
  </si>
  <si>
    <t>配当割交付金</t>
  </si>
  <si>
    <t>株式等譲渡所得割交付金</t>
  </si>
  <si>
    <t>病院事業</t>
  </si>
  <si>
    <t>病院事業会計</t>
  </si>
  <si>
    <t>釧路信用金庫</t>
  </si>
  <si>
    <t>北陸銀行</t>
  </si>
  <si>
    <t>北洋銀行</t>
  </si>
  <si>
    <t>釧路信用組合</t>
  </si>
  <si>
    <t>下水道事業会計</t>
  </si>
  <si>
    <t>水道事業会計</t>
  </si>
  <si>
    <t>公設地方卸売市場事業会計</t>
  </si>
  <si>
    <t>予算額に含む
繰越額</t>
  </si>
  <si>
    <t>後期高齢者医療</t>
  </si>
  <si>
    <t>分担金及び負担金</t>
  </si>
  <si>
    <t>予算残額</t>
  </si>
  <si>
    <t>港湾整備事業会計</t>
  </si>
  <si>
    <t>市設魚揚場事業会計</t>
  </si>
  <si>
    <t>財務省</t>
  </si>
  <si>
    <t>旧郵便貯金資金</t>
  </si>
  <si>
    <t>北陸銀行</t>
  </si>
  <si>
    <t>北海道銀行</t>
  </si>
  <si>
    <t>北洋銀行</t>
  </si>
  <si>
    <t>釧路信用金庫</t>
  </si>
  <si>
    <t>大地みらい信用金庫</t>
  </si>
  <si>
    <t>北見信用金庫</t>
  </si>
  <si>
    <t>網走信用金庫</t>
  </si>
  <si>
    <t>釧路信用組合</t>
  </si>
  <si>
    <t>北海道都市職員共済組合</t>
  </si>
  <si>
    <t>全国市有物件災害共済会</t>
  </si>
  <si>
    <t>北海道市町村振興協会</t>
  </si>
  <si>
    <t>北海道</t>
  </si>
  <si>
    <t>臨時財政対策債</t>
  </si>
  <si>
    <t>国民健康保険音別診療所事業債</t>
  </si>
  <si>
    <t>駐車場事業債</t>
  </si>
  <si>
    <t>動物園事業債</t>
  </si>
  <si>
    <t>病院事業債</t>
  </si>
  <si>
    <t>工業用水道事業債</t>
  </si>
  <si>
    <t>下水道事業債</t>
  </si>
  <si>
    <t>地方債現在高（全会計総額）</t>
  </si>
  <si>
    <t>金額</t>
  </si>
  <si>
    <t>下水道</t>
  </si>
  <si>
    <t>事業</t>
  </si>
  <si>
    <t>農業用簡易水道事業</t>
  </si>
  <si>
    <t>北見信用金庫</t>
  </si>
  <si>
    <t>地方公共団体金融機構</t>
  </si>
  <si>
    <t>（単位：円、％）</t>
  </si>
  <si>
    <t>増減額</t>
  </si>
  <si>
    <t>伸率</t>
  </si>
  <si>
    <t>対前年度</t>
  </si>
  <si>
    <t>合計</t>
  </si>
  <si>
    <t>（単位：円、％）</t>
  </si>
  <si>
    <t>合計　</t>
  </si>
  <si>
    <t>（単位：千円、％）</t>
  </si>
  <si>
    <t>＊は自主財源、他は依存財源　</t>
  </si>
  <si>
    <t>（単位：千円、％）</t>
  </si>
  <si>
    <t>執行済額</t>
  </si>
  <si>
    <t>金額</t>
  </si>
  <si>
    <t>合計</t>
  </si>
  <si>
    <t>共済組合</t>
  </si>
  <si>
    <t>公債費</t>
  </si>
  <si>
    <t>諸支出金</t>
  </si>
  <si>
    <t>旧簡易生命保険資金</t>
  </si>
  <si>
    <t>地方公共団体金融機構</t>
  </si>
  <si>
    <t>北海道信用農業協同組合連合会</t>
  </si>
  <si>
    <t>国の予算等貸付金債</t>
  </si>
  <si>
    <t>総務債</t>
  </si>
  <si>
    <t>衛生債</t>
  </si>
  <si>
    <t>労働債</t>
  </si>
  <si>
    <t>農林水産業債</t>
  </si>
  <si>
    <t>商工債</t>
  </si>
  <si>
    <t>土木債</t>
  </si>
  <si>
    <t>住宅債</t>
  </si>
  <si>
    <t>港湾債</t>
  </si>
  <si>
    <t>消防債</t>
  </si>
  <si>
    <t>教育債</t>
  </si>
  <si>
    <t>災害復旧債</t>
  </si>
  <si>
    <t>その他</t>
  </si>
  <si>
    <t>道貸付金</t>
  </si>
  <si>
    <t>過疎対策事業債（ソフト分）</t>
  </si>
  <si>
    <t>第三セクター等改革推進債</t>
  </si>
  <si>
    <t>釧路市</t>
  </si>
  <si>
    <t>国民健康保険阿寒診療所事業</t>
  </si>
  <si>
    <t>国民健康保険阿寒診療所事業債</t>
  </si>
  <si>
    <t>農業用簡易水道事業債</t>
  </si>
  <si>
    <t>介護保険（介護サービス事業勘定）債</t>
  </si>
  <si>
    <t>その他の金融機関</t>
  </si>
  <si>
    <t>介護保険</t>
  </si>
  <si>
    <t>政府資金</t>
  </si>
  <si>
    <t>減税補塡債</t>
  </si>
  <si>
    <t>減収補塡債</t>
  </si>
  <si>
    <t>その他</t>
  </si>
  <si>
    <t>過疎対策事業債（ハード分）</t>
  </si>
  <si>
    <t>市中銀行</t>
  </si>
  <si>
    <t>北海道市町村職員共済組合</t>
  </si>
  <si>
    <t>29年度決算額</t>
  </si>
  <si>
    <t>29年度</t>
  </si>
  <si>
    <t>水道事業債</t>
  </si>
  <si>
    <t>※予備費の充用は補正予算額等に含む</t>
  </si>
  <si>
    <t>令和元年９月３０日現在</t>
  </si>
  <si>
    <t>１６８，４４１人</t>
  </si>
  <si>
    <t>　９４，５６３世帯</t>
  </si>
  <si>
    <t>令和元年度　第２期財政事情説明書</t>
  </si>
  <si>
    <t>※繰越額（平成29年度⇒平成30年度）は当初予算額に含む</t>
  </si>
  <si>
    <t>平成３０年度　一般会計決算書</t>
  </si>
  <si>
    <t>30年度決算額</t>
  </si>
  <si>
    <t>30年度</t>
  </si>
  <si>
    <t>平成３０年度　特別会計決算額</t>
  </si>
  <si>
    <t>平成３０年度　企業会計決算額</t>
  </si>
  <si>
    <t>令和元年度　一般会計執行状況　</t>
  </si>
  <si>
    <t>※繰越額（平成30年度⇒令和元年度）は予算額に含む</t>
  </si>
  <si>
    <t>環境性能割交付金</t>
  </si>
  <si>
    <t>※繰越額（平成30年度⇒令和元年度）及び予備費の充用は予算額に含む</t>
  </si>
  <si>
    <t>令和元年度　特別会計予算執行状況　</t>
  </si>
  <si>
    <t>令和元年度　企業会計予算執行状況</t>
  </si>
  <si>
    <t>税目</t>
  </si>
  <si>
    <t>会計区分</t>
  </si>
  <si>
    <t>歳入</t>
  </si>
  <si>
    <t>歳出</t>
  </si>
  <si>
    <t>収入</t>
  </si>
  <si>
    <t>支出</t>
  </si>
  <si>
    <t>予算額に含む
繰　　越　　額</t>
  </si>
  <si>
    <t>各款に充用した
予　 　備 　　費</t>
  </si>
  <si>
    <t>金額</t>
  </si>
  <si>
    <t>種別</t>
  </si>
  <si>
    <t>数量</t>
  </si>
  <si>
    <t>借入先</t>
  </si>
  <si>
    <t>事業別</t>
  </si>
  <si>
    <t>魚揚場事業</t>
  </si>
  <si>
    <t>(令和元年９月３０日現在）</t>
  </si>
  <si>
    <t>(平成３１年３月３１日現在）</t>
  </si>
  <si>
    <t>(令和元年９月末分償還後）</t>
  </si>
  <si>
    <t>※人口1人当り決算額は、当該年度末時点の住民基本台帳の人口（168,730人）を用いて算出している</t>
  </si>
  <si>
    <t>※1人当り負担額及び1世帯当り負担額は、当該年度末時点の住民基本台帳の人口（H30年度168,730人、H29年度170,935人）、世帯数（H30年度94,068世帯、H29年度94,180世帯）を用いて</t>
  </si>
  <si>
    <t>　算出している</t>
  </si>
  <si>
    <t>公設地方卸売市場事業債</t>
  </si>
  <si>
    <t>港湾整備事業債</t>
  </si>
  <si>
    <t>-</t>
  </si>
  <si>
    <t/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</si>
</sst>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_);[Red]\(0.0\)"/>
    <numFmt numFmtId="179" formatCode="#,##0.0_ "/>
    <numFmt numFmtId="180" formatCode="0.00_ "/>
    <numFmt numFmtId="181" formatCode="0.000_ "/>
    <numFmt numFmtId="182" formatCode="#,##0.0"/>
    <numFmt numFmtId="183" formatCode="#,##0.0000"/>
    <numFmt numFmtId="184" formatCode="#,##0.000_ "/>
    <numFmt numFmtId="185" formatCode="#,##0.0;&quot;▲ &quot;#,##0.0"/>
    <numFmt numFmtId="186" formatCode="#,##0;&quot;▲ &quot;#,##0"/>
    <numFmt numFmtId="187" formatCode="0.000_);[Red]\(0.000\)"/>
    <numFmt numFmtId="188" formatCode="#,##0.00_ "/>
    <numFmt numFmtId="189" formatCode="#,##0_);[Red]\(#,##0\)"/>
    <numFmt numFmtId="190" formatCode="#,##0.000;&quot;▲ &quot;#,##0.000"/>
    <numFmt numFmtId="191" formatCode="0.000;&quot;▲ &quot;0.000"/>
    <numFmt numFmtId="192" formatCode="#,##0.0;&quot;△ &quot;#,##0.0"/>
    <numFmt numFmtId="193" formatCode="0.0000;&quot;▲ &quot;0.0000"/>
    <numFmt numFmtId="194" formatCode="#,##0;&quot;△ &quot;#,##0"/>
    <numFmt numFmtId="195" formatCode="0.0000_ "/>
    <numFmt numFmtId="196" formatCode="0.00000%"/>
    <numFmt numFmtId="197" formatCode="0.00_);[Red]\(0.00\)"/>
    <numFmt numFmtId="198" formatCode="#,##0.0_);[Red]\(#,##0.0\);\ @\ "/>
    <numFmt numFmtId="199" formatCode="#,##0_);[Red]\(#,##0\);\ @\ "/>
    <numFmt numFmtId="200" formatCode="##&quot;億&quot;#&quot;,&quot;##0&quot;万円&quot;"/>
    <numFmt numFmtId="201" formatCode="#&quot;,&quot;##0&quot;万円&quot;;&quot;△&quot;\ #&quot;,&quot;##0&quot;万円&quot;"/>
    <numFmt numFmtId="202" formatCode="##&quot;億&quot;#&quot;,&quot;##0&quot;万円&quot;;&quot;△ &quot;##&quot;億&quot;#&quot;,&quot;##0&quot;万円&quot;"/>
    <numFmt numFmtId="203" formatCode="#&quot;,&quot;##0&quot;万円&quot;"/>
    <numFmt numFmtId="204" formatCode="##0&quot;万円&quot;;&quot;△ &quot;##0&quot;万円&quot;"/>
    <numFmt numFmtId="205" formatCode="0&quot;万円&quot;"/>
    <numFmt numFmtId="206" formatCode="#&quot;,&quot;##0&quot;万円&quot;;&quot;△ &quot;#&quot;,&quot;##0&quot;万円&quot;"/>
    <numFmt numFmtId="207" formatCode="#,##0_);\△\ #,##0\ ;\ @\ "/>
    <numFmt numFmtId="208" formatCode="0.0\ ;\ @\ "/>
    <numFmt numFmtId="209" formatCode="#,##0\ ;&quot;△ &quot;#,##0\ "/>
    <numFmt numFmtId="210" formatCode="#,##0.0\ ;&quot;▲ &quot;#,##0.0\ "/>
    <numFmt numFmtId="211" formatCode="#,##0.0\ ;&quot;△ &quot;#,##0.0\ "/>
    <numFmt numFmtId="212" formatCode="_ * #,##0.0_ ;_ * \-#,##0.0_ ;_ * &quot;-&quot;?_ ;_ @_ "/>
    <numFmt numFmtId="213" formatCode="_ * #,##0.0_ ;_ * \-#,##0.0_ ;_ * &quot;-&quot;_ ;_ @_ "/>
    <numFmt numFmtId="214" formatCode="#,##0\ ;\△\ #,##0\ ;\ @\ "/>
    <numFmt numFmtId="215" formatCode="#,##0.0\ ;\△\ #,##0.0\ ;\ @\ "/>
    <numFmt numFmtId="216" formatCode="#,##0.000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color indexed="10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b/>
      <sz val="11"/>
      <name val="ＭＳ Ｐ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4"/>
      <color indexed="10"/>
      <name val="ＭＳ Ｐ明朝"/>
      <family val="1"/>
    </font>
    <font>
      <b/>
      <sz val="9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trike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double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42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58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186" fontId="8" fillId="0" borderId="0" xfId="68" applyNumberFormat="1" applyFont="1" applyFill="1" applyAlignment="1">
      <alignment vertical="center"/>
      <protection/>
    </xf>
    <xf numFmtId="186" fontId="8" fillId="0" borderId="0" xfId="68" applyNumberFormat="1" applyFont="1" applyFill="1" applyBorder="1" applyAlignment="1">
      <alignment vertical="center"/>
      <protection/>
    </xf>
    <xf numFmtId="0" fontId="17" fillId="0" borderId="0" xfId="0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176" fontId="8" fillId="0" borderId="16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176" fontId="8" fillId="0" borderId="19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vertical="center"/>
    </xf>
    <xf numFmtId="185" fontId="2" fillId="0" borderId="0" xfId="0" applyNumberFormat="1" applyFont="1" applyFill="1" applyAlignment="1">
      <alignment vertical="center"/>
    </xf>
    <xf numFmtId="185" fontId="3" fillId="0" borderId="0" xfId="0" applyNumberFormat="1" applyFont="1" applyFill="1" applyAlignment="1">
      <alignment vertical="center"/>
    </xf>
    <xf numFmtId="185" fontId="4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6" fontId="8" fillId="0" borderId="21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6" fontId="8" fillId="0" borderId="23" xfId="0" applyNumberFormat="1" applyFont="1" applyFill="1" applyBorder="1" applyAlignment="1">
      <alignment vertical="center"/>
    </xf>
    <xf numFmtId="176" fontId="8" fillId="0" borderId="24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8" fontId="8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177" fontId="8" fillId="0" borderId="25" xfId="0" applyNumberFormat="1" applyFont="1" applyFill="1" applyBorder="1" applyAlignment="1">
      <alignment vertical="center"/>
    </xf>
    <xf numFmtId="177" fontId="8" fillId="0" borderId="26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177" fontId="8" fillId="0" borderId="0" xfId="0" applyNumberFormat="1" applyFont="1" applyFill="1" applyAlignment="1">
      <alignment vertical="center"/>
    </xf>
    <xf numFmtId="0" fontId="8" fillId="0" borderId="27" xfId="0" applyFont="1" applyFill="1" applyBorder="1" applyAlignment="1">
      <alignment horizontal="distributed" vertical="center"/>
    </xf>
    <xf numFmtId="177" fontId="8" fillId="0" borderId="28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177" fontId="10" fillId="0" borderId="0" xfId="0" applyNumberFormat="1" applyFont="1" applyFill="1" applyBorder="1" applyAlignment="1">
      <alignment vertical="center"/>
    </xf>
    <xf numFmtId="0" fontId="8" fillId="0" borderId="0" xfId="68" applyFont="1" applyFill="1" applyAlignment="1">
      <alignment vertical="center"/>
      <protection/>
    </xf>
    <xf numFmtId="0" fontId="8" fillId="0" borderId="14" xfId="68" applyFont="1" applyFill="1" applyBorder="1" applyAlignment="1">
      <alignment horizontal="distributed" vertical="center"/>
      <protection/>
    </xf>
    <xf numFmtId="0" fontId="8" fillId="0" borderId="15" xfId="68" applyNumberFormat="1" applyFont="1" applyFill="1" applyBorder="1" applyAlignment="1">
      <alignment horizontal="distributed" vertical="center"/>
      <protection/>
    </xf>
    <xf numFmtId="0" fontId="6" fillId="0" borderId="0" xfId="68" applyFont="1" applyFill="1" applyAlignment="1">
      <alignment vertical="center"/>
      <protection/>
    </xf>
    <xf numFmtId="0" fontId="7" fillId="0" borderId="0" xfId="68" applyFont="1" applyFill="1" applyAlignment="1">
      <alignment vertical="center"/>
      <protection/>
    </xf>
    <xf numFmtId="0" fontId="17" fillId="0" borderId="0" xfId="68" applyNumberFormat="1" applyFont="1" applyFill="1" applyAlignment="1">
      <alignment vertical="center"/>
      <protection/>
    </xf>
    <xf numFmtId="0" fontId="8" fillId="0" borderId="0" xfId="68" applyFont="1" applyFill="1" applyAlignment="1">
      <alignment horizontal="distributed" vertical="center"/>
      <protection/>
    </xf>
    <xf numFmtId="0" fontId="8" fillId="0" borderId="0" xfId="68" applyFont="1" applyFill="1" applyBorder="1" applyAlignment="1">
      <alignment vertical="center"/>
      <protection/>
    </xf>
    <xf numFmtId="178" fontId="8" fillId="0" borderId="0" xfId="68" applyNumberFormat="1" applyFont="1" applyFill="1" applyAlignment="1">
      <alignment vertical="center"/>
      <protection/>
    </xf>
    <xf numFmtId="176" fontId="20" fillId="0" borderId="0" xfId="0" applyNumberFormat="1" applyFont="1" applyFill="1" applyAlignment="1">
      <alignment vertical="center"/>
    </xf>
    <xf numFmtId="0" fontId="8" fillId="0" borderId="29" xfId="0" applyFont="1" applyFill="1" applyBorder="1" applyAlignment="1">
      <alignment horizontal="distributed" vertical="center"/>
    </xf>
    <xf numFmtId="38" fontId="4" fillId="0" borderId="0" xfId="48" applyFont="1" applyFill="1" applyAlignment="1">
      <alignment vertical="center"/>
    </xf>
    <xf numFmtId="38" fontId="4" fillId="0" borderId="0" xfId="0" applyNumberFormat="1" applyFont="1" applyAlignment="1">
      <alignment vertical="center"/>
    </xf>
    <xf numFmtId="0" fontId="8" fillId="0" borderId="30" xfId="0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177" fontId="8" fillId="0" borderId="31" xfId="0" applyNumberFormat="1" applyFont="1" applyFill="1" applyBorder="1" applyAlignment="1">
      <alignment vertical="center"/>
    </xf>
    <xf numFmtId="177" fontId="8" fillId="0" borderId="32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18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177" fontId="8" fillId="0" borderId="35" xfId="0" applyNumberFormat="1" applyFont="1" applyFill="1" applyBorder="1" applyAlignment="1">
      <alignment vertical="center"/>
    </xf>
    <xf numFmtId="177" fontId="8" fillId="0" borderId="36" xfId="0" applyNumberFormat="1" applyFont="1" applyFill="1" applyBorder="1" applyAlignment="1">
      <alignment vertical="center"/>
    </xf>
    <xf numFmtId="0" fontId="8" fillId="0" borderId="37" xfId="0" applyFont="1" applyFill="1" applyBorder="1" applyAlignment="1">
      <alignment horizontal="distributed" vertical="center"/>
    </xf>
    <xf numFmtId="177" fontId="8" fillId="0" borderId="38" xfId="0" applyNumberFormat="1" applyFont="1" applyFill="1" applyBorder="1" applyAlignment="1">
      <alignment vertical="center"/>
    </xf>
    <xf numFmtId="177" fontId="8" fillId="0" borderId="39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176" fontId="4" fillId="0" borderId="4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6" fontId="8" fillId="0" borderId="41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horizontal="right" vertical="center"/>
    </xf>
    <xf numFmtId="0" fontId="8" fillId="0" borderId="0" xfId="68" applyFont="1" applyFill="1" applyAlignment="1">
      <alignment horizontal="distributed" vertical="center"/>
      <protection/>
    </xf>
    <xf numFmtId="0" fontId="8" fillId="0" borderId="12" xfId="68" applyNumberFormat="1" applyFont="1" applyFill="1" applyBorder="1" applyAlignment="1">
      <alignment horizontal="distributed" vertical="center"/>
      <protection/>
    </xf>
    <xf numFmtId="0" fontId="8" fillId="0" borderId="14" xfId="68" applyNumberFormat="1" applyFont="1" applyFill="1" applyBorder="1" applyAlignment="1">
      <alignment horizontal="distributed" vertical="center"/>
      <protection/>
    </xf>
    <xf numFmtId="0" fontId="8" fillId="0" borderId="12" xfId="68" applyFont="1" applyFill="1" applyBorder="1" applyAlignment="1">
      <alignment horizontal="distributed" vertical="center"/>
      <protection/>
    </xf>
    <xf numFmtId="0" fontId="8" fillId="0" borderId="18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center" vertical="center"/>
    </xf>
    <xf numFmtId="176" fontId="8" fillId="0" borderId="23" xfId="0" applyNumberFormat="1" applyFont="1" applyFill="1" applyBorder="1" applyAlignment="1">
      <alignment horizontal="center" vertical="center"/>
    </xf>
    <xf numFmtId="176" fontId="8" fillId="0" borderId="26" xfId="0" applyNumberFormat="1" applyFont="1" applyFill="1" applyBorder="1" applyAlignment="1">
      <alignment vertical="center"/>
    </xf>
    <xf numFmtId="176" fontId="8" fillId="0" borderId="25" xfId="0" applyNumberFormat="1" applyFont="1" applyFill="1" applyBorder="1" applyAlignment="1">
      <alignment vertical="center"/>
    </xf>
    <xf numFmtId="176" fontId="8" fillId="0" borderId="42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distributed" vertical="center" shrinkToFit="1"/>
    </xf>
    <xf numFmtId="0" fontId="8" fillId="0" borderId="19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176" fontId="8" fillId="0" borderId="43" xfId="0" applyNumberFormat="1" applyFont="1" applyFill="1" applyBorder="1" applyAlignment="1">
      <alignment vertical="center"/>
    </xf>
    <xf numFmtId="0" fontId="8" fillId="0" borderId="43" xfId="0" applyFont="1" applyFill="1" applyBorder="1" applyAlignment="1">
      <alignment horizontal="distributed" vertical="center"/>
    </xf>
    <xf numFmtId="38" fontId="4" fillId="0" borderId="0" xfId="48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8" fillId="0" borderId="44" xfId="0" applyNumberFormat="1" applyFont="1" applyFill="1" applyBorder="1" applyAlignment="1">
      <alignment vertical="center"/>
    </xf>
    <xf numFmtId="177" fontId="8" fillId="0" borderId="29" xfId="0" applyNumberFormat="1" applyFont="1" applyFill="1" applyBorder="1" applyAlignment="1">
      <alignment vertical="center"/>
    </xf>
    <xf numFmtId="0" fontId="8" fillId="0" borderId="12" xfId="68" applyNumberFormat="1" applyFont="1" applyBorder="1" applyAlignment="1">
      <alignment horizontal="distributed" vertical="center"/>
      <protection/>
    </xf>
    <xf numFmtId="0" fontId="8" fillId="0" borderId="14" xfId="68" applyNumberFormat="1" applyFont="1" applyBorder="1" applyAlignment="1">
      <alignment horizontal="distributed" vertical="center"/>
      <protection/>
    </xf>
    <xf numFmtId="0" fontId="8" fillId="0" borderId="27" xfId="68" applyNumberFormat="1" applyFont="1" applyBorder="1" applyAlignment="1">
      <alignment horizontal="distributed" vertical="center"/>
      <protection/>
    </xf>
    <xf numFmtId="0" fontId="8" fillId="0" borderId="45" xfId="68" applyNumberFormat="1" applyFont="1" applyBorder="1" applyAlignment="1">
      <alignment horizontal="distributed" vertical="center"/>
      <protection/>
    </xf>
    <xf numFmtId="0" fontId="8" fillId="0" borderId="46" xfId="68" applyNumberFormat="1" applyFont="1" applyBorder="1" applyAlignment="1">
      <alignment horizontal="distributed" vertical="center"/>
      <protection/>
    </xf>
    <xf numFmtId="0" fontId="8" fillId="0" borderId="17" xfId="0" applyFont="1" applyFill="1" applyBorder="1" applyAlignment="1">
      <alignment horizontal="center" vertical="center"/>
    </xf>
    <xf numFmtId="177" fontId="8" fillId="0" borderId="47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8" fillId="0" borderId="17" xfId="0" applyNumberFormat="1" applyFont="1" applyFill="1" applyBorder="1" applyAlignment="1">
      <alignment vertical="center"/>
    </xf>
    <xf numFmtId="177" fontId="8" fillId="0" borderId="17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horizontal="distributed" vertical="center"/>
    </xf>
    <xf numFmtId="179" fontId="8" fillId="0" borderId="18" xfId="0" applyNumberFormat="1" applyFont="1" applyFill="1" applyBorder="1" applyAlignment="1">
      <alignment vertical="center"/>
    </xf>
    <xf numFmtId="177" fontId="8" fillId="0" borderId="18" xfId="0" applyNumberFormat="1" applyFont="1" applyFill="1" applyBorder="1" applyAlignment="1">
      <alignment vertical="center"/>
    </xf>
    <xf numFmtId="0" fontId="11" fillId="0" borderId="49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79" fontId="8" fillId="0" borderId="19" xfId="0" applyNumberFormat="1" applyFont="1" applyFill="1" applyBorder="1" applyAlignment="1">
      <alignment vertical="center"/>
    </xf>
    <xf numFmtId="177" fontId="8" fillId="0" borderId="19" xfId="0" applyNumberFormat="1" applyFont="1" applyFill="1" applyBorder="1" applyAlignment="1">
      <alignment vertical="center"/>
    </xf>
    <xf numFmtId="176" fontId="8" fillId="0" borderId="5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79" fontId="8" fillId="0" borderId="20" xfId="0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vertical="center"/>
    </xf>
    <xf numFmtId="176" fontId="8" fillId="0" borderId="51" xfId="0" applyNumberFormat="1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/>
    </xf>
    <xf numFmtId="0" fontId="8" fillId="0" borderId="52" xfId="0" applyFont="1" applyFill="1" applyBorder="1" applyAlignment="1">
      <alignment vertical="center"/>
    </xf>
    <xf numFmtId="0" fontId="8" fillId="0" borderId="47" xfId="0" applyFont="1" applyFill="1" applyBorder="1" applyAlignment="1">
      <alignment horizontal="distributed" vertical="center"/>
    </xf>
    <xf numFmtId="179" fontId="8" fillId="0" borderId="16" xfId="0" applyNumberFormat="1" applyFont="1" applyFill="1" applyBorder="1" applyAlignment="1">
      <alignment vertical="center"/>
    </xf>
    <xf numFmtId="177" fontId="8" fillId="0" borderId="16" xfId="0" applyNumberFormat="1" applyFont="1" applyFill="1" applyBorder="1" applyAlignment="1">
      <alignment vertical="center"/>
    </xf>
    <xf numFmtId="0" fontId="0" fillId="0" borderId="53" xfId="0" applyFont="1" applyFill="1" applyBorder="1" applyAlignment="1">
      <alignment horizontal="distributed" vertical="center"/>
    </xf>
    <xf numFmtId="177" fontId="4" fillId="0" borderId="53" xfId="0" applyNumberFormat="1" applyFont="1" applyFill="1" applyBorder="1" applyAlignment="1">
      <alignment horizontal="distributed" vertical="center"/>
    </xf>
    <xf numFmtId="176" fontId="8" fillId="0" borderId="49" xfId="0" applyNumberFormat="1" applyFont="1" applyFill="1" applyBorder="1" applyAlignment="1">
      <alignment horizontal="right" vertical="center"/>
    </xf>
    <xf numFmtId="177" fontId="8" fillId="0" borderId="48" xfId="0" applyNumberFormat="1" applyFont="1" applyFill="1" applyBorder="1" applyAlignment="1">
      <alignment vertical="center"/>
    </xf>
    <xf numFmtId="177" fontId="4" fillId="0" borderId="53" xfId="0" applyNumberFormat="1" applyFont="1" applyFill="1" applyBorder="1" applyAlignment="1">
      <alignment vertical="center"/>
    </xf>
    <xf numFmtId="177" fontId="4" fillId="0" borderId="53" xfId="0" applyNumberFormat="1" applyFont="1" applyFill="1" applyBorder="1" applyAlignment="1">
      <alignment horizontal="right" vertical="center"/>
    </xf>
    <xf numFmtId="176" fontId="8" fillId="0" borderId="47" xfId="0" applyNumberFormat="1" applyFont="1" applyFill="1" applyBorder="1" applyAlignment="1">
      <alignment horizontal="right" vertical="center"/>
    </xf>
    <xf numFmtId="179" fontId="8" fillId="0" borderId="47" xfId="0" applyNumberFormat="1" applyFont="1" applyFill="1" applyBorder="1" applyAlignment="1">
      <alignment vertical="center"/>
    </xf>
    <xf numFmtId="177" fontId="8" fillId="0" borderId="30" xfId="0" applyNumberFormat="1" applyFont="1" applyFill="1" applyBorder="1" applyAlignment="1">
      <alignment vertical="center"/>
    </xf>
    <xf numFmtId="178" fontId="8" fillId="0" borderId="10" xfId="0" applyNumberFormat="1" applyFont="1" applyFill="1" applyBorder="1" applyAlignment="1">
      <alignment vertical="center"/>
    </xf>
    <xf numFmtId="178" fontId="8" fillId="0" borderId="32" xfId="0" applyNumberFormat="1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8" fillId="0" borderId="54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56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176" fontId="8" fillId="0" borderId="49" xfId="0" applyNumberFormat="1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57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8" fillId="0" borderId="58" xfId="0" applyFont="1" applyFill="1" applyBorder="1" applyAlignment="1">
      <alignment vertical="center"/>
    </xf>
    <xf numFmtId="0" fontId="8" fillId="0" borderId="59" xfId="0" applyFont="1" applyFill="1" applyBorder="1" applyAlignment="1">
      <alignment vertical="center"/>
    </xf>
    <xf numFmtId="176" fontId="8" fillId="0" borderId="29" xfId="0" applyNumberFormat="1" applyFont="1" applyFill="1" applyBorder="1" applyAlignment="1">
      <alignment vertical="center"/>
    </xf>
    <xf numFmtId="0" fontId="8" fillId="0" borderId="60" xfId="0" applyFont="1" applyFill="1" applyBorder="1" applyAlignment="1">
      <alignment horizontal="distributed" vertical="center"/>
    </xf>
    <xf numFmtId="0" fontId="8" fillId="0" borderId="61" xfId="0" applyFont="1" applyFill="1" applyBorder="1" applyAlignment="1">
      <alignment vertical="center"/>
    </xf>
    <xf numFmtId="176" fontId="8" fillId="0" borderId="28" xfId="0" applyNumberFormat="1" applyFont="1" applyFill="1" applyBorder="1" applyAlignment="1">
      <alignment vertical="center"/>
    </xf>
    <xf numFmtId="179" fontId="8" fillId="0" borderId="21" xfId="0" applyNumberFormat="1" applyFont="1" applyFill="1" applyBorder="1" applyAlignment="1">
      <alignment vertical="center"/>
    </xf>
    <xf numFmtId="179" fontId="8" fillId="0" borderId="51" xfId="0" applyNumberFormat="1" applyFont="1" applyFill="1" applyBorder="1" applyAlignment="1">
      <alignment vertical="center"/>
    </xf>
    <xf numFmtId="177" fontId="8" fillId="0" borderId="62" xfId="0" applyNumberFormat="1" applyFont="1" applyFill="1" applyBorder="1" applyAlignment="1">
      <alignment vertical="center"/>
    </xf>
    <xf numFmtId="41" fontId="8" fillId="0" borderId="17" xfId="0" applyNumberFormat="1" applyFont="1" applyFill="1" applyBorder="1" applyAlignment="1">
      <alignment vertical="center"/>
    </xf>
    <xf numFmtId="177" fontId="8" fillId="0" borderId="49" xfId="0" applyNumberFormat="1" applyFont="1" applyFill="1" applyBorder="1" applyAlignment="1">
      <alignment vertical="center"/>
    </xf>
    <xf numFmtId="196" fontId="4" fillId="0" borderId="0" xfId="42" applyNumberFormat="1" applyFont="1" applyFill="1" applyAlignment="1">
      <alignment vertical="center"/>
    </xf>
    <xf numFmtId="176" fontId="8" fillId="0" borderId="22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horizontal="distributed" vertical="center"/>
      <protection locked="0"/>
    </xf>
    <xf numFmtId="176" fontId="8" fillId="0" borderId="21" xfId="0" applyNumberFormat="1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horizontal="distributed" vertical="center"/>
      <protection locked="0"/>
    </xf>
    <xf numFmtId="176" fontId="8" fillId="0" borderId="63" xfId="0" applyNumberFormat="1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horizontal="distributed" vertical="center"/>
      <protection locked="0"/>
    </xf>
    <xf numFmtId="0" fontId="8" fillId="0" borderId="61" xfId="68" applyNumberFormat="1" applyFont="1" applyFill="1" applyBorder="1" applyAlignment="1">
      <alignment horizontal="distributed" vertical="center"/>
      <protection/>
    </xf>
    <xf numFmtId="0" fontId="8" fillId="0" borderId="0" xfId="68" applyNumberFormat="1" applyFont="1" applyBorder="1" applyAlignment="1">
      <alignment horizontal="distributed" vertical="center"/>
      <protection/>
    </xf>
    <xf numFmtId="177" fontId="8" fillId="0" borderId="43" xfId="0" applyNumberFormat="1" applyFont="1" applyFill="1" applyBorder="1" applyAlignment="1">
      <alignment vertical="center"/>
    </xf>
    <xf numFmtId="0" fontId="8" fillId="0" borderId="49" xfId="0" applyFont="1" applyFill="1" applyBorder="1" applyAlignment="1" applyProtection="1">
      <alignment horizontal="distributed" vertical="center"/>
      <protection locked="0"/>
    </xf>
    <xf numFmtId="178" fontId="8" fillId="0" borderId="25" xfId="0" applyNumberFormat="1" applyFont="1" applyFill="1" applyBorder="1" applyAlignment="1">
      <alignment vertical="center"/>
    </xf>
    <xf numFmtId="178" fontId="8" fillId="0" borderId="63" xfId="0" applyNumberFormat="1" applyFont="1" applyFill="1" applyBorder="1" applyAlignment="1">
      <alignment vertical="center"/>
    </xf>
    <xf numFmtId="176" fontId="8" fillId="0" borderId="64" xfId="0" applyNumberFormat="1" applyFont="1" applyFill="1" applyBorder="1" applyAlignment="1">
      <alignment vertical="center"/>
    </xf>
    <xf numFmtId="177" fontId="8" fillId="0" borderId="65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distributed"/>
    </xf>
    <xf numFmtId="197" fontId="4" fillId="0" borderId="0" xfId="42" applyNumberFormat="1" applyFont="1" applyFill="1" applyAlignment="1">
      <alignment vertical="center"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 horizontal="left" vertical="center"/>
    </xf>
    <xf numFmtId="198" fontId="8" fillId="0" borderId="66" xfId="0" applyNumberFormat="1" applyFont="1" applyFill="1" applyBorder="1" applyAlignment="1">
      <alignment vertical="center"/>
    </xf>
    <xf numFmtId="198" fontId="8" fillId="0" borderId="66" xfId="0" applyNumberFormat="1" applyFont="1" applyFill="1" applyBorder="1" applyAlignment="1">
      <alignment horizontal="right" vertical="center"/>
    </xf>
    <xf numFmtId="198" fontId="8" fillId="0" borderId="21" xfId="0" applyNumberFormat="1" applyFont="1" applyFill="1" applyBorder="1" applyAlignment="1">
      <alignment horizontal="right" vertical="center"/>
    </xf>
    <xf numFmtId="198" fontId="8" fillId="0" borderId="51" xfId="0" applyNumberFormat="1" applyFont="1" applyFill="1" applyBorder="1" applyAlignment="1">
      <alignment horizontal="right" vertical="center"/>
    </xf>
    <xf numFmtId="199" fontId="8" fillId="0" borderId="54" xfId="0" applyNumberFormat="1" applyFont="1" applyFill="1" applyBorder="1" applyAlignment="1">
      <alignment horizontal="right" vertical="center"/>
    </xf>
    <xf numFmtId="199" fontId="8" fillId="0" borderId="17" xfId="0" applyNumberFormat="1" applyFont="1" applyFill="1" applyBorder="1" applyAlignment="1">
      <alignment horizontal="right" vertical="center"/>
    </xf>
    <xf numFmtId="199" fontId="8" fillId="0" borderId="20" xfId="0" applyNumberFormat="1" applyFont="1" applyFill="1" applyBorder="1" applyAlignment="1">
      <alignment horizontal="right" vertical="center"/>
    </xf>
    <xf numFmtId="199" fontId="8" fillId="0" borderId="54" xfId="48" applyNumberFormat="1" applyFont="1" applyFill="1" applyBorder="1" applyAlignment="1">
      <alignment horizontal="right" vertical="center"/>
    </xf>
    <xf numFmtId="207" fontId="8" fillId="0" borderId="54" xfId="0" applyNumberFormat="1" applyFont="1" applyFill="1" applyBorder="1" applyAlignment="1">
      <alignment vertical="center"/>
    </xf>
    <xf numFmtId="207" fontId="8" fillId="0" borderId="54" xfId="48" applyNumberFormat="1" applyFont="1" applyFill="1" applyBorder="1" applyAlignment="1">
      <alignment horizontal="right" vertical="center"/>
    </xf>
    <xf numFmtId="207" fontId="8" fillId="0" borderId="17" xfId="0" applyNumberFormat="1" applyFont="1" applyFill="1" applyBorder="1" applyAlignment="1">
      <alignment vertical="center"/>
    </xf>
    <xf numFmtId="207" fontId="8" fillId="0" borderId="54" xfId="0" applyNumberFormat="1" applyFont="1" applyFill="1" applyBorder="1" applyAlignment="1">
      <alignment horizontal="right" vertical="center"/>
    </xf>
    <xf numFmtId="207" fontId="8" fillId="0" borderId="20" xfId="0" applyNumberFormat="1" applyFont="1" applyFill="1" applyBorder="1" applyAlignment="1">
      <alignment vertical="center"/>
    </xf>
    <xf numFmtId="208" fontId="8" fillId="0" borderId="54" xfId="0" applyNumberFormat="1" applyFont="1" applyFill="1" applyBorder="1" applyAlignment="1">
      <alignment vertical="center"/>
    </xf>
    <xf numFmtId="208" fontId="8" fillId="0" borderId="17" xfId="0" applyNumberFormat="1" applyFont="1" applyFill="1" applyBorder="1" applyAlignment="1">
      <alignment vertical="center"/>
    </xf>
    <xf numFmtId="208" fontId="8" fillId="0" borderId="54" xfId="0" applyNumberFormat="1" applyFont="1" applyFill="1" applyBorder="1" applyAlignment="1">
      <alignment horizontal="right" vertical="center"/>
    </xf>
    <xf numFmtId="208" fontId="8" fillId="0" borderId="20" xfId="0" applyNumberFormat="1" applyFont="1" applyFill="1" applyBorder="1" applyAlignment="1">
      <alignment vertical="center"/>
    </xf>
    <xf numFmtId="208" fontId="8" fillId="0" borderId="66" xfId="0" applyNumberFormat="1" applyFont="1" applyFill="1" applyBorder="1" applyAlignment="1">
      <alignment vertical="center"/>
    </xf>
    <xf numFmtId="208" fontId="8" fillId="0" borderId="21" xfId="0" applyNumberFormat="1" applyFont="1" applyFill="1" applyBorder="1" applyAlignment="1">
      <alignment vertical="center"/>
    </xf>
    <xf numFmtId="208" fontId="8" fillId="0" borderId="50" xfId="0" applyNumberFormat="1" applyFont="1" applyFill="1" applyBorder="1" applyAlignment="1">
      <alignment vertical="center"/>
    </xf>
    <xf numFmtId="208" fontId="8" fillId="0" borderId="51" xfId="0" applyNumberFormat="1" applyFont="1" applyFill="1" applyBorder="1" applyAlignment="1">
      <alignment vertical="center"/>
    </xf>
    <xf numFmtId="41" fontId="8" fillId="0" borderId="17" xfId="48" applyNumberFormat="1" applyFont="1" applyFill="1" applyBorder="1" applyAlignment="1">
      <alignment vertical="center"/>
    </xf>
    <xf numFmtId="41" fontId="8" fillId="0" borderId="18" xfId="48" applyNumberFormat="1" applyFont="1" applyFill="1" applyBorder="1" applyAlignment="1">
      <alignment vertical="center"/>
    </xf>
    <xf numFmtId="189" fontId="8" fillId="0" borderId="17" xfId="0" applyNumberFormat="1" applyFont="1" applyFill="1" applyBorder="1" applyAlignment="1">
      <alignment vertical="center"/>
    </xf>
    <xf numFmtId="189" fontId="8" fillId="0" borderId="18" xfId="0" applyNumberFormat="1" applyFont="1" applyFill="1" applyBorder="1" applyAlignment="1">
      <alignment vertical="center"/>
    </xf>
    <xf numFmtId="189" fontId="8" fillId="0" borderId="16" xfId="0" applyNumberFormat="1" applyFont="1" applyFill="1" applyBorder="1" applyAlignment="1">
      <alignment vertical="center"/>
    </xf>
    <xf numFmtId="209" fontId="8" fillId="0" borderId="17" xfId="0" applyNumberFormat="1" applyFont="1" applyFill="1" applyBorder="1" applyAlignment="1">
      <alignment horizontal="right" vertical="center"/>
    </xf>
    <xf numFmtId="209" fontId="8" fillId="0" borderId="18" xfId="0" applyNumberFormat="1" applyFont="1" applyFill="1" applyBorder="1" applyAlignment="1">
      <alignment horizontal="right" vertical="center"/>
    </xf>
    <xf numFmtId="209" fontId="8" fillId="0" borderId="17" xfId="48" applyNumberFormat="1" applyFont="1" applyFill="1" applyBorder="1" applyAlignment="1">
      <alignment horizontal="right" vertical="center"/>
    </xf>
    <xf numFmtId="209" fontId="8" fillId="0" borderId="18" xfId="48" applyNumberFormat="1" applyFont="1" applyFill="1" applyBorder="1" applyAlignment="1">
      <alignment horizontal="right" vertical="center"/>
    </xf>
    <xf numFmtId="209" fontId="8" fillId="0" borderId="18" xfId="0" applyNumberFormat="1" applyFont="1" applyFill="1" applyBorder="1" applyAlignment="1">
      <alignment vertical="center"/>
    </xf>
    <xf numFmtId="209" fontId="8" fillId="0" borderId="19" xfId="0" applyNumberFormat="1" applyFont="1" applyFill="1" applyBorder="1" applyAlignment="1">
      <alignment vertical="center"/>
    </xf>
    <xf numFmtId="209" fontId="8" fillId="0" borderId="20" xfId="0" applyNumberFormat="1" applyFont="1" applyFill="1" applyBorder="1" applyAlignment="1">
      <alignment vertical="center"/>
    </xf>
    <xf numFmtId="210" fontId="8" fillId="0" borderId="17" xfId="0" applyNumberFormat="1" applyFont="1" applyFill="1" applyBorder="1" applyAlignment="1">
      <alignment vertical="center"/>
    </xf>
    <xf numFmtId="210" fontId="8" fillId="0" borderId="18" xfId="0" applyNumberFormat="1" applyFont="1" applyFill="1" applyBorder="1" applyAlignment="1">
      <alignment vertical="center"/>
    </xf>
    <xf numFmtId="210" fontId="8" fillId="0" borderId="16" xfId="0" applyNumberFormat="1" applyFont="1" applyFill="1" applyBorder="1" applyAlignment="1">
      <alignment vertical="center"/>
    </xf>
    <xf numFmtId="209" fontId="8" fillId="0" borderId="17" xfId="0" applyNumberFormat="1" applyFont="1" applyFill="1" applyBorder="1" applyAlignment="1">
      <alignment vertical="center"/>
    </xf>
    <xf numFmtId="211" fontId="8" fillId="0" borderId="17" xfId="0" applyNumberFormat="1" applyFont="1" applyFill="1" applyBorder="1" applyAlignment="1">
      <alignment horizontal="right" vertical="center"/>
    </xf>
    <xf numFmtId="211" fontId="8" fillId="0" borderId="18" xfId="0" applyNumberFormat="1" applyFont="1" applyFill="1" applyBorder="1" applyAlignment="1">
      <alignment horizontal="right" vertical="center"/>
    </xf>
    <xf numFmtId="211" fontId="8" fillId="0" borderId="20" xfId="0" applyNumberFormat="1" applyFont="1" applyFill="1" applyBorder="1" applyAlignment="1">
      <alignment horizontal="right" vertical="center"/>
    </xf>
    <xf numFmtId="211" fontId="8" fillId="0" borderId="17" xfId="0" applyNumberFormat="1" applyFont="1" applyFill="1" applyBorder="1" applyAlignment="1">
      <alignment vertical="center"/>
    </xf>
    <xf numFmtId="211" fontId="8" fillId="0" borderId="18" xfId="0" applyNumberFormat="1" applyFont="1" applyFill="1" applyBorder="1" applyAlignment="1">
      <alignment vertical="center"/>
    </xf>
    <xf numFmtId="211" fontId="8" fillId="0" borderId="20" xfId="0" applyNumberFormat="1" applyFont="1" applyFill="1" applyBorder="1" applyAlignment="1">
      <alignment vertical="center"/>
    </xf>
    <xf numFmtId="211" fontId="8" fillId="0" borderId="21" xfId="0" applyNumberFormat="1" applyFont="1" applyFill="1" applyBorder="1" applyAlignment="1">
      <alignment vertical="center"/>
    </xf>
    <xf numFmtId="211" fontId="8" fillId="0" borderId="22" xfId="0" applyNumberFormat="1" applyFont="1" applyFill="1" applyBorder="1" applyAlignment="1">
      <alignment vertical="center"/>
    </xf>
    <xf numFmtId="211" fontId="8" fillId="0" borderId="51" xfId="0" applyNumberFormat="1" applyFont="1" applyFill="1" applyBorder="1" applyAlignment="1">
      <alignment vertical="center"/>
    </xf>
    <xf numFmtId="209" fontId="8" fillId="0" borderId="49" xfId="0" applyNumberFormat="1" applyFont="1" applyFill="1" applyBorder="1" applyAlignment="1">
      <alignment vertical="center"/>
    </xf>
    <xf numFmtId="209" fontId="8" fillId="0" borderId="16" xfId="0" applyNumberFormat="1" applyFont="1" applyFill="1" applyBorder="1" applyAlignment="1">
      <alignment vertical="center"/>
    </xf>
    <xf numFmtId="209" fontId="8" fillId="0" borderId="14" xfId="0" applyNumberFormat="1" applyFont="1" applyFill="1" applyBorder="1" applyAlignment="1">
      <alignment vertical="center"/>
    </xf>
    <xf numFmtId="209" fontId="8" fillId="0" borderId="15" xfId="0" applyNumberFormat="1" applyFont="1" applyFill="1" applyBorder="1" applyAlignment="1">
      <alignment vertical="center"/>
    </xf>
    <xf numFmtId="209" fontId="8" fillId="0" borderId="29" xfId="0" applyNumberFormat="1" applyFont="1" applyFill="1" applyBorder="1" applyAlignment="1">
      <alignment vertical="center"/>
    </xf>
    <xf numFmtId="209" fontId="8" fillId="0" borderId="12" xfId="0" applyNumberFormat="1" applyFont="1" applyFill="1" applyBorder="1" applyAlignment="1">
      <alignment vertical="center"/>
    </xf>
    <xf numFmtId="209" fontId="8" fillId="0" borderId="67" xfId="0" applyNumberFormat="1" applyFont="1" applyFill="1" applyBorder="1" applyAlignment="1">
      <alignment vertical="center"/>
    </xf>
    <xf numFmtId="209" fontId="8" fillId="0" borderId="68" xfId="0" applyNumberFormat="1" applyFont="1" applyFill="1" applyBorder="1" applyAlignment="1">
      <alignment vertical="center"/>
    </xf>
    <xf numFmtId="209" fontId="8" fillId="0" borderId="47" xfId="0" applyNumberFormat="1" applyFont="1" applyFill="1" applyBorder="1" applyAlignment="1">
      <alignment vertical="center"/>
    </xf>
    <xf numFmtId="209" fontId="8" fillId="0" borderId="17" xfId="68" applyNumberFormat="1" applyFont="1" applyFill="1" applyBorder="1" applyAlignment="1">
      <alignment vertical="center"/>
      <protection/>
    </xf>
    <xf numFmtId="209" fontId="8" fillId="0" borderId="18" xfId="68" applyNumberFormat="1" applyFont="1" applyFill="1" applyBorder="1" applyAlignment="1">
      <alignment vertical="center"/>
      <protection/>
    </xf>
    <xf numFmtId="209" fontId="8" fillId="0" borderId="48" xfId="68" applyNumberFormat="1" applyFont="1" applyFill="1" applyBorder="1" applyAlignment="1">
      <alignment vertical="center"/>
      <protection/>
    </xf>
    <xf numFmtId="209" fontId="8" fillId="0" borderId="54" xfId="68" applyNumberFormat="1" applyFont="1" applyFill="1" applyBorder="1" applyAlignment="1">
      <alignment vertical="center"/>
      <protection/>
    </xf>
    <xf numFmtId="209" fontId="8" fillId="0" borderId="69" xfId="68" applyNumberFormat="1" applyFont="1" applyFill="1" applyBorder="1" applyAlignment="1">
      <alignment vertical="center"/>
      <protection/>
    </xf>
    <xf numFmtId="209" fontId="8" fillId="0" borderId="16" xfId="68" applyNumberFormat="1" applyFont="1" applyFill="1" applyBorder="1" applyAlignment="1">
      <alignment vertical="center"/>
      <protection/>
    </xf>
    <xf numFmtId="211" fontId="8" fillId="0" borderId="70" xfId="68" applyNumberFormat="1" applyFont="1" applyFill="1" applyBorder="1" applyAlignment="1">
      <alignment vertical="center"/>
      <protection/>
    </xf>
    <xf numFmtId="211" fontId="8" fillId="0" borderId="22" xfId="68" applyNumberFormat="1" applyFont="1" applyFill="1" applyBorder="1" applyAlignment="1">
      <alignment vertical="center"/>
      <protection/>
    </xf>
    <xf numFmtId="211" fontId="8" fillId="0" borderId="66" xfId="68" applyNumberFormat="1" applyFont="1" applyFill="1" applyBorder="1" applyAlignment="1">
      <alignment vertical="center"/>
      <protection/>
    </xf>
    <xf numFmtId="211" fontId="8" fillId="0" borderId="71" xfId="68" applyNumberFormat="1" applyFont="1" applyFill="1" applyBorder="1" applyAlignment="1">
      <alignment vertical="center"/>
      <protection/>
    </xf>
    <xf numFmtId="211" fontId="8" fillId="0" borderId="26" xfId="68" applyNumberFormat="1" applyFont="1" applyFill="1" applyBorder="1" applyAlignment="1">
      <alignment vertical="center"/>
      <protection/>
    </xf>
    <xf numFmtId="211" fontId="8" fillId="0" borderId="25" xfId="68" applyNumberFormat="1" applyFont="1" applyFill="1" applyBorder="1" applyAlignment="1">
      <alignment vertical="center"/>
      <protection/>
    </xf>
    <xf numFmtId="211" fontId="8" fillId="0" borderId="28" xfId="68" applyNumberFormat="1" applyFont="1" applyFill="1" applyBorder="1" applyAlignment="1">
      <alignment vertical="center"/>
      <protection/>
    </xf>
    <xf numFmtId="211" fontId="8" fillId="0" borderId="72" xfId="68" applyNumberFormat="1" applyFont="1" applyFill="1" applyBorder="1" applyAlignment="1">
      <alignment vertical="center"/>
      <protection/>
    </xf>
    <xf numFmtId="211" fontId="8" fillId="0" borderId="21" xfId="68" applyNumberFormat="1" applyFont="1" applyFill="1" applyBorder="1" applyAlignment="1">
      <alignment vertical="center"/>
      <protection/>
    </xf>
    <xf numFmtId="211" fontId="8" fillId="0" borderId="63" xfId="68" applyNumberFormat="1" applyFont="1" applyFill="1" applyBorder="1" applyAlignment="1">
      <alignment vertical="center"/>
      <protection/>
    </xf>
    <xf numFmtId="215" fontId="8" fillId="0" borderId="17" xfId="0" applyNumberFormat="1" applyFont="1" applyFill="1" applyBorder="1" applyAlignment="1">
      <alignment horizontal="right" vertical="center"/>
    </xf>
    <xf numFmtId="215" fontId="8" fillId="0" borderId="18" xfId="0" applyNumberFormat="1" applyFont="1" applyFill="1" applyBorder="1" applyAlignment="1">
      <alignment horizontal="right" vertical="center"/>
    </xf>
    <xf numFmtId="215" fontId="8" fillId="0" borderId="16" xfId="0" applyNumberFormat="1" applyFont="1" applyFill="1" applyBorder="1" applyAlignment="1">
      <alignment horizontal="right" vertical="center"/>
    </xf>
    <xf numFmtId="214" fontId="8" fillId="0" borderId="21" xfId="0" applyNumberFormat="1" applyFont="1" applyFill="1" applyBorder="1" applyAlignment="1">
      <alignment vertical="center"/>
    </xf>
    <xf numFmtId="214" fontId="8" fillId="0" borderId="22" xfId="0" applyNumberFormat="1" applyFont="1" applyFill="1" applyBorder="1" applyAlignment="1">
      <alignment vertical="center"/>
    </xf>
    <xf numFmtId="214" fontId="8" fillId="0" borderId="22" xfId="0" applyNumberFormat="1" applyFont="1" applyFill="1" applyBorder="1" applyAlignment="1">
      <alignment horizontal="right" vertical="center"/>
    </xf>
    <xf numFmtId="214" fontId="8" fillId="0" borderId="63" xfId="0" applyNumberFormat="1" applyFont="1" applyFill="1" applyBorder="1" applyAlignment="1">
      <alignment vertical="center"/>
    </xf>
    <xf numFmtId="184" fontId="4" fillId="0" borderId="0" xfId="0" applyNumberFormat="1" applyFont="1" applyFill="1" applyAlignment="1">
      <alignment vertical="center"/>
    </xf>
    <xf numFmtId="188" fontId="4" fillId="0" borderId="0" xfId="0" applyNumberFormat="1" applyFont="1" applyFill="1" applyAlignment="1">
      <alignment vertical="center"/>
    </xf>
    <xf numFmtId="187" fontId="4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/>
    </xf>
    <xf numFmtId="208" fontId="8" fillId="0" borderId="66" xfId="0" applyNumberFormat="1" applyFont="1" applyFill="1" applyBorder="1" applyAlignment="1">
      <alignment horizontal="right" vertical="center"/>
    </xf>
    <xf numFmtId="176" fontId="8" fillId="0" borderId="73" xfId="0" applyNumberFormat="1" applyFont="1" applyFill="1" applyBorder="1" applyAlignment="1">
      <alignment horizontal="distributed" vertical="center"/>
    </xf>
    <xf numFmtId="176" fontId="8" fillId="0" borderId="74" xfId="0" applyNumberFormat="1" applyFont="1" applyFill="1" applyBorder="1" applyAlignment="1">
      <alignment horizontal="distributed" vertical="center" indent="1"/>
    </xf>
    <xf numFmtId="176" fontId="8" fillId="0" borderId="73" xfId="0" applyNumberFormat="1" applyFont="1" applyFill="1" applyBorder="1" applyAlignment="1">
      <alignment horizontal="distributed" vertical="center" indent="1"/>
    </xf>
    <xf numFmtId="0" fontId="8" fillId="0" borderId="11" xfId="0" applyFont="1" applyFill="1" applyBorder="1" applyAlignment="1">
      <alignment horizontal="distributed" vertical="center"/>
    </xf>
    <xf numFmtId="176" fontId="8" fillId="0" borderId="54" xfId="0" applyNumberFormat="1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75" xfId="0" applyFont="1" applyFill="1" applyBorder="1" applyAlignment="1">
      <alignment horizontal="distributed" vertical="center"/>
    </xf>
    <xf numFmtId="0" fontId="8" fillId="0" borderId="76" xfId="0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distributed" vertical="center"/>
    </xf>
    <xf numFmtId="176" fontId="8" fillId="0" borderId="23" xfId="0" applyNumberFormat="1" applyFont="1" applyFill="1" applyBorder="1" applyAlignment="1">
      <alignment horizontal="distributed" vertical="center"/>
    </xf>
    <xf numFmtId="178" fontId="8" fillId="0" borderId="73" xfId="0" applyNumberFormat="1" applyFont="1" applyFill="1" applyBorder="1" applyAlignment="1">
      <alignment horizontal="distributed" vertical="center"/>
    </xf>
    <xf numFmtId="177" fontId="8" fillId="0" borderId="23" xfId="0" applyNumberFormat="1" applyFont="1" applyFill="1" applyBorder="1" applyAlignment="1">
      <alignment horizontal="distributed" vertical="center"/>
    </xf>
    <xf numFmtId="176" fontId="8" fillId="0" borderId="77" xfId="0" applyNumberFormat="1" applyFont="1" applyFill="1" applyBorder="1" applyAlignment="1">
      <alignment horizontal="distributed" vertical="center" indent="1"/>
    </xf>
    <xf numFmtId="176" fontId="8" fillId="0" borderId="78" xfId="0" applyNumberFormat="1" applyFont="1" applyFill="1" applyBorder="1" applyAlignment="1">
      <alignment horizontal="distributed" vertical="center" indent="1"/>
    </xf>
    <xf numFmtId="176" fontId="8" fillId="0" borderId="75" xfId="0" applyNumberFormat="1" applyFont="1" applyFill="1" applyBorder="1" applyAlignment="1">
      <alignment horizontal="distributed" vertical="center"/>
    </xf>
    <xf numFmtId="178" fontId="8" fillId="0" borderId="75" xfId="0" applyNumberFormat="1" applyFont="1" applyFill="1" applyBorder="1" applyAlignment="1">
      <alignment horizontal="distributed" vertical="center"/>
    </xf>
    <xf numFmtId="0" fontId="8" fillId="0" borderId="79" xfId="0" applyFont="1" applyFill="1" applyBorder="1" applyAlignment="1">
      <alignment horizontal="distributed" vertical="center"/>
    </xf>
    <xf numFmtId="178" fontId="8" fillId="0" borderId="76" xfId="0" applyNumberFormat="1" applyFont="1" applyFill="1" applyBorder="1" applyAlignment="1">
      <alignment horizontal="distributed" vertical="center"/>
    </xf>
    <xf numFmtId="177" fontId="8" fillId="0" borderId="80" xfId="0" applyNumberFormat="1" applyFont="1" applyFill="1" applyBorder="1" applyAlignment="1">
      <alignment horizontal="distributed" vertical="center"/>
    </xf>
    <xf numFmtId="0" fontId="8" fillId="0" borderId="81" xfId="0" applyFont="1" applyFill="1" applyBorder="1" applyAlignment="1">
      <alignment horizontal="distributed" vertical="center"/>
    </xf>
    <xf numFmtId="0" fontId="8" fillId="0" borderId="82" xfId="0" applyFont="1" applyFill="1" applyBorder="1" applyAlignment="1">
      <alignment horizontal="distributed" vertical="center"/>
    </xf>
    <xf numFmtId="0" fontId="8" fillId="0" borderId="83" xfId="0" applyFont="1" applyFill="1" applyBorder="1" applyAlignment="1">
      <alignment horizontal="distributed" vertical="center"/>
    </xf>
    <xf numFmtId="0" fontId="8" fillId="0" borderId="84" xfId="0" applyFont="1" applyFill="1" applyBorder="1" applyAlignment="1">
      <alignment horizontal="distributed" vertical="center"/>
    </xf>
    <xf numFmtId="0" fontId="8" fillId="0" borderId="81" xfId="0" applyFont="1" applyBorder="1" applyAlignment="1">
      <alignment horizontal="distributed" vertical="center"/>
    </xf>
    <xf numFmtId="0" fontId="8" fillId="0" borderId="85" xfId="0" applyFont="1" applyFill="1" applyBorder="1" applyAlignment="1">
      <alignment horizontal="distributed" vertical="center"/>
    </xf>
    <xf numFmtId="0" fontId="8" fillId="0" borderId="86" xfId="68" applyNumberFormat="1" applyFont="1" applyFill="1" applyBorder="1" applyAlignment="1">
      <alignment horizontal="distributed" vertical="center"/>
      <protection/>
    </xf>
    <xf numFmtId="186" fontId="8" fillId="0" borderId="82" xfId="68" applyNumberFormat="1" applyFont="1" applyFill="1" applyBorder="1" applyAlignment="1">
      <alignment horizontal="distributed" vertical="center"/>
      <protection/>
    </xf>
    <xf numFmtId="0" fontId="8" fillId="0" borderId="84" xfId="68" applyNumberFormat="1" applyFont="1" applyFill="1" applyBorder="1" applyAlignment="1">
      <alignment horizontal="distributed" vertical="center"/>
      <protection/>
    </xf>
    <xf numFmtId="0" fontId="8" fillId="0" borderId="83" xfId="68" applyNumberFormat="1" applyFont="1" applyFill="1" applyBorder="1" applyAlignment="1">
      <alignment horizontal="distributed" vertical="center"/>
      <protection/>
    </xf>
    <xf numFmtId="0" fontId="8" fillId="0" borderId="87" xfId="68" applyNumberFormat="1" applyFont="1" applyFill="1" applyBorder="1" applyAlignment="1">
      <alignment horizontal="distributed" vertical="center"/>
      <protection/>
    </xf>
    <xf numFmtId="0" fontId="8" fillId="0" borderId="88" xfId="68" applyNumberFormat="1" applyFont="1" applyFill="1" applyBorder="1" applyAlignment="1">
      <alignment horizontal="distributed" vertical="center"/>
      <protection/>
    </xf>
    <xf numFmtId="0" fontId="12" fillId="0" borderId="0" xfId="0" applyFont="1" applyFill="1" applyAlignment="1">
      <alignment horizontal="distributed"/>
    </xf>
    <xf numFmtId="0" fontId="16" fillId="0" borderId="0" xfId="0" applyFont="1" applyFill="1" applyAlignment="1">
      <alignment horizontal="left"/>
    </xf>
    <xf numFmtId="0" fontId="12" fillId="0" borderId="0" xfId="0" applyFont="1" applyAlignment="1">
      <alignment horizontal="distributed"/>
    </xf>
    <xf numFmtId="0" fontId="14" fillId="0" borderId="0" xfId="0" applyFont="1" applyAlignment="1">
      <alignment horizontal="distributed"/>
    </xf>
    <xf numFmtId="0" fontId="14" fillId="0" borderId="0" xfId="0" applyFont="1" applyFill="1" applyAlignment="1">
      <alignment horizontal="distributed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>
      <alignment horizontal="distributed"/>
    </xf>
    <xf numFmtId="0" fontId="16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177" fontId="8" fillId="0" borderId="24" xfId="0" applyNumberFormat="1" applyFont="1" applyFill="1" applyBorder="1" applyAlignment="1">
      <alignment horizontal="distributed" vertical="center"/>
    </xf>
    <xf numFmtId="0" fontId="13" fillId="0" borderId="23" xfId="0" applyFont="1" applyFill="1" applyBorder="1" applyAlignment="1">
      <alignment horizontal="distributed" vertical="center"/>
    </xf>
    <xf numFmtId="176" fontId="8" fillId="0" borderId="24" xfId="0" applyNumberFormat="1" applyFont="1" applyFill="1" applyBorder="1" applyAlignment="1">
      <alignment horizontal="distributed" vertical="center"/>
    </xf>
    <xf numFmtId="179" fontId="8" fillId="0" borderId="24" xfId="0" applyNumberFormat="1" applyFont="1" applyFill="1" applyBorder="1" applyAlignment="1">
      <alignment horizontal="distributed" vertical="center"/>
    </xf>
    <xf numFmtId="0" fontId="8" fillId="0" borderId="55" xfId="0" applyFont="1" applyFill="1" applyBorder="1" applyAlignment="1">
      <alignment horizontal="distributed" vertical="center"/>
    </xf>
    <xf numFmtId="0" fontId="8" fillId="0" borderId="41" xfId="0" applyFont="1" applyFill="1" applyBorder="1" applyAlignment="1">
      <alignment horizontal="distributed" vertical="center"/>
    </xf>
    <xf numFmtId="0" fontId="13" fillId="0" borderId="56" xfId="0" applyFont="1" applyFill="1" applyBorder="1" applyAlignment="1">
      <alignment horizontal="distributed" vertical="center"/>
    </xf>
    <xf numFmtId="0" fontId="13" fillId="0" borderId="42" xfId="0" applyFont="1" applyFill="1" applyBorder="1" applyAlignment="1">
      <alignment horizontal="distributed" vertical="center"/>
    </xf>
    <xf numFmtId="185" fontId="8" fillId="0" borderId="24" xfId="0" applyNumberFormat="1" applyFont="1" applyFill="1" applyBorder="1" applyAlignment="1">
      <alignment horizontal="distributed" vertical="center"/>
    </xf>
    <xf numFmtId="0" fontId="8" fillId="0" borderId="58" xfId="0" applyFont="1" applyFill="1" applyBorder="1" applyAlignment="1">
      <alignment horizontal="distributed" vertical="center"/>
    </xf>
    <xf numFmtId="0" fontId="13" fillId="0" borderId="59" xfId="0" applyFont="1" applyFill="1" applyBorder="1" applyAlignment="1">
      <alignment horizontal="distributed" vertical="center"/>
    </xf>
    <xf numFmtId="0" fontId="8" fillId="0" borderId="54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43" xfId="0" applyFont="1" applyFill="1" applyBorder="1" applyAlignment="1">
      <alignment horizontal="distributed" vertical="center"/>
    </xf>
    <xf numFmtId="0" fontId="8" fillId="0" borderId="65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176" fontId="8" fillId="0" borderId="19" xfId="0" applyNumberFormat="1" applyFont="1" applyFill="1" applyBorder="1" applyAlignment="1">
      <alignment horizontal="distributed" vertical="center"/>
    </xf>
    <xf numFmtId="49" fontId="8" fillId="0" borderId="19" xfId="0" applyNumberFormat="1" applyFont="1" applyFill="1" applyBorder="1" applyAlignment="1">
      <alignment horizontal="distributed" vertical="center"/>
    </xf>
    <xf numFmtId="176" fontId="8" fillId="0" borderId="64" xfId="0" applyNumberFormat="1" applyFont="1" applyFill="1" applyBorder="1" applyAlignment="1">
      <alignment horizontal="distributed" vertical="center"/>
    </xf>
    <xf numFmtId="176" fontId="8" fillId="0" borderId="62" xfId="0" applyNumberFormat="1" applyFont="1" applyFill="1" applyBorder="1" applyAlignment="1">
      <alignment horizontal="distributed" vertical="center"/>
    </xf>
    <xf numFmtId="181" fontId="8" fillId="0" borderId="38" xfId="0" applyNumberFormat="1" applyFont="1" applyFill="1" applyBorder="1" applyAlignment="1">
      <alignment horizontal="distributed" vertical="center"/>
    </xf>
    <xf numFmtId="181" fontId="8" fillId="0" borderId="62" xfId="0" applyNumberFormat="1" applyFont="1" applyFill="1" applyBorder="1" applyAlignment="1">
      <alignment horizontal="distributed" vertical="center"/>
    </xf>
    <xf numFmtId="0" fontId="8" fillId="0" borderId="46" xfId="0" applyFont="1" applyFill="1" applyBorder="1" applyAlignment="1" applyProtection="1">
      <alignment horizontal="distributed" vertical="center"/>
      <protection locked="0"/>
    </xf>
    <xf numFmtId="0" fontId="8" fillId="0" borderId="49" xfId="0" applyFont="1" applyFill="1" applyBorder="1" applyAlignment="1" applyProtection="1">
      <alignment horizontal="distributed" vertical="center"/>
      <protection locked="0"/>
    </xf>
    <xf numFmtId="0" fontId="8" fillId="0" borderId="52" xfId="0" applyFont="1" applyFill="1" applyBorder="1" applyAlignment="1">
      <alignment horizontal="distributed" vertical="center"/>
    </xf>
    <xf numFmtId="0" fontId="8" fillId="0" borderId="47" xfId="0" applyFont="1" applyFill="1" applyBorder="1" applyAlignment="1">
      <alignment horizontal="distributed" vertical="center"/>
    </xf>
    <xf numFmtId="0" fontId="8" fillId="0" borderId="27" xfId="0" applyFont="1" applyFill="1" applyBorder="1" applyAlignment="1" applyProtection="1">
      <alignment horizontal="distributed" vertical="center"/>
      <protection locked="0"/>
    </xf>
    <xf numFmtId="0" fontId="8" fillId="0" borderId="12" xfId="0" applyFont="1" applyFill="1" applyBorder="1" applyAlignment="1" applyProtection="1">
      <alignment horizontal="distributed" vertical="center"/>
      <protection locked="0"/>
    </xf>
    <xf numFmtId="0" fontId="8" fillId="0" borderId="58" xfId="0" applyFont="1" applyFill="1" applyBorder="1" applyAlignment="1" applyProtection="1">
      <alignment horizontal="distributed" vertical="center"/>
      <protection locked="0"/>
    </xf>
    <xf numFmtId="0" fontId="8" fillId="0" borderId="41" xfId="0" applyFont="1" applyFill="1" applyBorder="1" applyAlignment="1" applyProtection="1">
      <alignment horizontal="distributed" vertical="center"/>
      <protection locked="0"/>
    </xf>
    <xf numFmtId="0" fontId="8" fillId="0" borderId="59" xfId="0" applyFont="1" applyFill="1" applyBorder="1" applyAlignment="1" applyProtection="1">
      <alignment horizontal="distributed" vertical="center"/>
      <protection locked="0"/>
    </xf>
    <xf numFmtId="0" fontId="8" fillId="0" borderId="42" xfId="0" applyFont="1" applyFill="1" applyBorder="1" applyAlignment="1" applyProtection="1">
      <alignment horizontal="distributed" vertical="center"/>
      <protection locked="0"/>
    </xf>
    <xf numFmtId="0" fontId="8" fillId="0" borderId="89" xfId="0" applyFont="1" applyFill="1" applyBorder="1" applyAlignment="1" applyProtection="1">
      <alignment horizontal="distributed" vertical="center"/>
      <protection locked="0"/>
    </xf>
    <xf numFmtId="0" fontId="8" fillId="0" borderId="90" xfId="0" applyFont="1" applyFill="1" applyBorder="1" applyAlignment="1" applyProtection="1">
      <alignment horizontal="distributed" vertical="center"/>
      <protection locked="0"/>
    </xf>
    <xf numFmtId="177" fontId="8" fillId="0" borderId="55" xfId="0" applyNumberFormat="1" applyFont="1" applyFill="1" applyBorder="1" applyAlignment="1">
      <alignment horizontal="distributed" vertical="center"/>
    </xf>
    <xf numFmtId="0" fontId="13" fillId="0" borderId="56" xfId="0" applyFont="1" applyFill="1" applyBorder="1" applyAlignment="1">
      <alignment horizontal="distributed" vertical="center"/>
    </xf>
    <xf numFmtId="0" fontId="8" fillId="0" borderId="91" xfId="0" applyFont="1" applyFill="1" applyBorder="1" applyAlignment="1">
      <alignment horizontal="distributed" vertical="center"/>
    </xf>
    <xf numFmtId="0" fontId="13" fillId="0" borderId="38" xfId="0" applyFont="1" applyFill="1" applyBorder="1" applyAlignment="1">
      <alignment horizontal="distributed" vertical="center"/>
    </xf>
    <xf numFmtId="0" fontId="13" fillId="0" borderId="39" xfId="0" applyFont="1" applyFill="1" applyBorder="1" applyAlignment="1">
      <alignment horizontal="distributed" vertical="center"/>
    </xf>
    <xf numFmtId="178" fontId="8" fillId="0" borderId="24" xfId="0" applyNumberFormat="1" applyFont="1" applyFill="1" applyBorder="1" applyAlignment="1">
      <alignment horizontal="distributed" vertical="center"/>
    </xf>
    <xf numFmtId="176" fontId="8" fillId="0" borderId="91" xfId="0" applyNumberFormat="1" applyFont="1" applyFill="1" applyBorder="1" applyAlignment="1">
      <alignment horizontal="distributed" vertical="center"/>
    </xf>
    <xf numFmtId="0" fontId="8" fillId="0" borderId="64" xfId="0" applyFont="1" applyFill="1" applyBorder="1" applyAlignment="1">
      <alignment horizontal="distributed" vertical="center"/>
    </xf>
    <xf numFmtId="0" fontId="8" fillId="0" borderId="38" xfId="0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0" fontId="13" fillId="0" borderId="34" xfId="0" applyFont="1" applyFill="1" applyBorder="1" applyAlignment="1">
      <alignment horizontal="distributed" vertical="center"/>
    </xf>
    <xf numFmtId="0" fontId="8" fillId="0" borderId="92" xfId="0" applyFont="1" applyFill="1" applyBorder="1" applyAlignment="1">
      <alignment horizontal="center" vertical="center"/>
    </xf>
    <xf numFmtId="0" fontId="13" fillId="0" borderId="93" xfId="0" applyFont="1" applyFill="1" applyBorder="1" applyAlignment="1">
      <alignment vertical="center"/>
    </xf>
    <xf numFmtId="176" fontId="8" fillId="0" borderId="74" xfId="0" applyNumberFormat="1" applyFont="1" applyFill="1" applyBorder="1" applyAlignment="1">
      <alignment horizontal="distributed" vertical="center" wrapText="1"/>
    </xf>
    <xf numFmtId="176" fontId="8" fillId="0" borderId="66" xfId="0" applyNumberFormat="1" applyFont="1" applyFill="1" applyBorder="1" applyAlignment="1">
      <alignment horizontal="distributed" vertical="center"/>
    </xf>
    <xf numFmtId="176" fontId="8" fillId="0" borderId="73" xfId="0" applyNumberFormat="1" applyFont="1" applyFill="1" applyBorder="1" applyAlignment="1">
      <alignment horizontal="distributed" vertical="center"/>
    </xf>
    <xf numFmtId="0" fontId="8" fillId="0" borderId="53" xfId="0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>
      <alignment horizontal="distributed" vertical="center" wrapText="1"/>
    </xf>
    <xf numFmtId="176" fontId="8" fillId="0" borderId="54" xfId="0" applyNumberFormat="1" applyFont="1" applyFill="1" applyBorder="1" applyAlignment="1">
      <alignment horizontal="distributed" vertical="center"/>
    </xf>
    <xf numFmtId="176" fontId="8" fillId="0" borderId="23" xfId="0" applyNumberFormat="1" applyFont="1" applyFill="1" applyBorder="1" applyAlignment="1">
      <alignment horizontal="distributed" vertical="center"/>
    </xf>
    <xf numFmtId="0" fontId="8" fillId="0" borderId="74" xfId="0" applyFont="1" applyFill="1" applyBorder="1" applyAlignment="1">
      <alignment horizontal="distributed" vertical="center" wrapText="1"/>
    </xf>
    <xf numFmtId="0" fontId="8" fillId="0" borderId="66" xfId="0" applyFont="1" applyFill="1" applyBorder="1" applyAlignment="1">
      <alignment horizontal="distributed" vertical="center"/>
    </xf>
    <xf numFmtId="0" fontId="8" fillId="0" borderId="73" xfId="0" applyFont="1" applyFill="1" applyBorder="1" applyAlignment="1">
      <alignment horizontal="distributed" vertical="center"/>
    </xf>
    <xf numFmtId="0" fontId="8" fillId="0" borderId="46" xfId="0" applyFont="1" applyFill="1" applyBorder="1" applyAlignment="1">
      <alignment horizontal="distributed" vertical="center"/>
    </xf>
    <xf numFmtId="0" fontId="0" fillId="0" borderId="49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distributed" vertical="center"/>
    </xf>
    <xf numFmtId="0" fontId="8" fillId="0" borderId="27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76" fontId="8" fillId="0" borderId="39" xfId="0" applyNumberFormat="1" applyFont="1" applyFill="1" applyBorder="1" applyAlignment="1">
      <alignment horizontal="center" vertical="center" wrapText="1"/>
    </xf>
    <xf numFmtId="176" fontId="8" fillId="0" borderId="94" xfId="0" applyNumberFormat="1" applyFont="1" applyFill="1" applyBorder="1" applyAlignment="1">
      <alignment horizontal="center" vertical="center" wrapText="1"/>
    </xf>
    <xf numFmtId="176" fontId="8" fillId="0" borderId="39" xfId="0" applyNumberFormat="1" applyFont="1" applyFill="1" applyBorder="1" applyAlignment="1">
      <alignment horizontal="distributed" vertical="center"/>
    </xf>
    <xf numFmtId="0" fontId="8" fillId="0" borderId="45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8" fillId="0" borderId="89" xfId="0" applyFont="1" applyFill="1" applyBorder="1" applyAlignment="1">
      <alignment horizontal="distributed" vertical="center"/>
    </xf>
    <xf numFmtId="0" fontId="0" fillId="0" borderId="90" xfId="0" applyFont="1" applyFill="1" applyBorder="1" applyAlignment="1">
      <alignment horizontal="distributed" vertical="center"/>
    </xf>
    <xf numFmtId="0" fontId="8" fillId="0" borderId="58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13" fillId="0" borderId="59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3" xfId="64"/>
    <cellStyle name="標準 3" xfId="65"/>
    <cellStyle name="標準 3 2" xfId="66"/>
    <cellStyle name="標準 4" xfId="67"/>
    <cellStyle name="標準_地方債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9"/>
  <sheetViews>
    <sheetView tabSelected="1" view="pageBreakPreview" zoomScale="85" zoomScaleSheetLayoutView="85" zoomScalePageLayoutView="0" workbookViewId="0" topLeftCell="A1">
      <selection activeCell="N42" sqref="N42"/>
    </sheetView>
  </sheetViews>
  <sheetFormatPr defaultColWidth="9.00390625" defaultRowHeight="13.5"/>
  <cols>
    <col min="1" max="1" width="25.625" style="1" customWidth="1"/>
    <col min="2" max="2" width="10.625" style="1" customWidth="1"/>
    <col min="3" max="3" width="40.625" style="1" customWidth="1"/>
    <col min="4" max="4" width="10.625" style="1" customWidth="1"/>
    <col min="5" max="6" width="5.625" style="1" customWidth="1"/>
    <col min="7" max="7" width="3.625" style="1" customWidth="1"/>
    <col min="8" max="8" width="7.625" style="1" customWidth="1"/>
    <col min="9" max="9" width="15.25390625" style="1" customWidth="1"/>
    <col min="10" max="10" width="3.875" style="1" customWidth="1"/>
    <col min="11" max="16384" width="9.00390625" style="1" customWidth="1"/>
  </cols>
  <sheetData>
    <row r="1" ht="24.75" customHeight="1"/>
    <row r="2" ht="24.75" customHeight="1"/>
    <row r="3" ht="24.75" customHeight="1"/>
    <row r="4" spans="3:4" ht="24.75" customHeight="1">
      <c r="C4" s="341" t="s">
        <v>33</v>
      </c>
      <c r="D4" s="342"/>
    </row>
    <row r="5" ht="24.75" customHeight="1"/>
    <row r="6" ht="24.75" customHeight="1"/>
    <row r="7" ht="24.75" customHeight="1"/>
    <row r="8" spans="2:6" s="4" customFormat="1" ht="24.75" customHeight="1">
      <c r="B8" s="339" t="s">
        <v>259</v>
      </c>
      <c r="C8" s="343"/>
      <c r="D8" s="343"/>
      <c r="E8" s="343"/>
      <c r="F8" s="344"/>
    </row>
    <row r="9" ht="24.75" customHeight="1"/>
    <row r="10" ht="24.75" customHeight="1"/>
    <row r="11" ht="24.75" customHeight="1"/>
    <row r="12" ht="24.75" customHeight="1"/>
    <row r="13" spans="4:10" ht="24.75" customHeight="1">
      <c r="D13" s="6"/>
      <c r="E13" s="5"/>
      <c r="F13" s="5"/>
      <c r="G13" s="5"/>
      <c r="H13" s="5"/>
      <c r="I13" s="5"/>
      <c r="J13" s="5"/>
    </row>
    <row r="14" spans="4:7" ht="24.75" customHeight="1">
      <c r="D14" s="6"/>
      <c r="E14" s="6"/>
      <c r="F14" s="6"/>
      <c r="G14" s="6"/>
    </row>
    <row r="15" spans="4:10" s="4" customFormat="1" ht="24.75" customHeight="1">
      <c r="D15" s="7"/>
      <c r="E15" s="345" t="s">
        <v>34</v>
      </c>
      <c r="F15" s="346"/>
      <c r="G15" s="223"/>
      <c r="H15" s="347" t="s">
        <v>257</v>
      </c>
      <c r="I15" s="340"/>
      <c r="J15" s="348"/>
    </row>
    <row r="16" spans="4:10" s="4" customFormat="1" ht="24.75" customHeight="1">
      <c r="D16" s="7"/>
      <c r="E16" s="345" t="s">
        <v>35</v>
      </c>
      <c r="F16" s="346"/>
      <c r="G16" s="221"/>
      <c r="H16" s="340" t="s">
        <v>258</v>
      </c>
      <c r="I16" s="340"/>
      <c r="J16" s="340"/>
    </row>
    <row r="17" spans="4:10" s="4" customFormat="1" ht="24.75" customHeight="1">
      <c r="D17" s="7"/>
      <c r="E17" s="107"/>
      <c r="F17" s="107"/>
      <c r="G17" s="107"/>
      <c r="H17" s="107"/>
      <c r="I17" s="107"/>
      <c r="J17" s="108"/>
    </row>
    <row r="18" spans="5:10" s="4" customFormat="1" ht="24.75" customHeight="1">
      <c r="E18" s="109"/>
      <c r="F18" s="109"/>
      <c r="G18" s="109"/>
      <c r="H18" s="109"/>
      <c r="I18" s="109"/>
      <c r="J18" s="109"/>
    </row>
    <row r="19" spans="5:10" s="4" customFormat="1" ht="24.75" customHeight="1">
      <c r="E19" s="109"/>
      <c r="F19" s="339" t="s">
        <v>256</v>
      </c>
      <c r="G19" s="339"/>
      <c r="H19" s="339"/>
      <c r="I19" s="339"/>
      <c r="J19" s="339"/>
    </row>
    <row r="20" s="4" customFormat="1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7">
    <mergeCell ref="F19:J19"/>
    <mergeCell ref="H16:J16"/>
    <mergeCell ref="C4:D4"/>
    <mergeCell ref="B8:F8"/>
    <mergeCell ref="E15:F15"/>
    <mergeCell ref="E16:F16"/>
    <mergeCell ref="H15:J1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32"/>
  <sheetViews>
    <sheetView view="pageBreakPreview" zoomScaleSheetLayoutView="100" zoomScalePageLayoutView="0" workbookViewId="0" topLeftCell="A1">
      <selection activeCell="F22" sqref="E21:F22"/>
    </sheetView>
  </sheetViews>
  <sheetFormatPr defaultColWidth="9.00390625" defaultRowHeight="13.5"/>
  <cols>
    <col min="1" max="1" width="2.50390625" style="2" customWidth="1"/>
    <col min="2" max="2" width="15.625" style="43" customWidth="1"/>
    <col min="3" max="3" width="10.625" style="68" customWidth="1"/>
    <col min="4" max="5" width="15.625" style="18" customWidth="1"/>
    <col min="6" max="6" width="10.625" style="35" customWidth="1"/>
    <col min="7" max="7" width="10.625" style="68" customWidth="1"/>
    <col min="8" max="9" width="15.625" style="43" customWidth="1"/>
    <col min="10" max="10" width="10.625" style="43" customWidth="1"/>
    <col min="11" max="16384" width="9.00390625" style="2" customWidth="1"/>
  </cols>
  <sheetData>
    <row r="1" ht="15" customHeight="1"/>
    <row r="2" spans="2:10" s="15" customFormat="1" ht="18.75">
      <c r="B2" s="55" t="s">
        <v>271</v>
      </c>
      <c r="C2" s="56"/>
      <c r="D2" s="14"/>
      <c r="E2" s="14"/>
      <c r="F2" s="33"/>
      <c r="G2" s="67"/>
      <c r="H2" s="54"/>
      <c r="I2" s="54"/>
      <c r="J2" s="54"/>
    </row>
    <row r="3" spans="2:10" s="15" customFormat="1" ht="15" customHeight="1">
      <c r="B3" s="55"/>
      <c r="C3" s="56"/>
      <c r="D3" s="14"/>
      <c r="E3" s="14"/>
      <c r="F3" s="33"/>
      <c r="G3" s="67"/>
      <c r="H3" s="54"/>
      <c r="I3" s="54"/>
      <c r="J3" s="54"/>
    </row>
    <row r="4" spans="2:10" s="15" customFormat="1" ht="15" customHeight="1">
      <c r="B4" s="54"/>
      <c r="C4" s="56"/>
      <c r="D4" s="14"/>
      <c r="E4" s="14"/>
      <c r="F4" s="33"/>
      <c r="G4" s="67"/>
      <c r="H4" s="54"/>
      <c r="I4" s="54"/>
      <c r="J4" s="53" t="s">
        <v>286</v>
      </c>
    </row>
    <row r="5" ht="15" customHeight="1" thickBot="1"/>
    <row r="6" spans="2:10" ht="18" customHeight="1">
      <c r="B6" s="394" t="s">
        <v>23</v>
      </c>
      <c r="C6" s="392" t="s">
        <v>276</v>
      </c>
      <c r="D6" s="388"/>
      <c r="E6" s="388"/>
      <c r="F6" s="389"/>
      <c r="G6" s="387" t="s">
        <v>277</v>
      </c>
      <c r="H6" s="388"/>
      <c r="I6" s="388"/>
      <c r="J6" s="389"/>
    </row>
    <row r="7" spans="2:10" ht="18" customHeight="1" thickBot="1">
      <c r="B7" s="395"/>
      <c r="C7" s="313" t="s">
        <v>131</v>
      </c>
      <c r="D7" s="317" t="s">
        <v>43</v>
      </c>
      <c r="E7" s="317" t="s">
        <v>44</v>
      </c>
      <c r="F7" s="326" t="s">
        <v>36</v>
      </c>
      <c r="G7" s="316" t="s">
        <v>131</v>
      </c>
      <c r="H7" s="317" t="s">
        <v>43</v>
      </c>
      <c r="I7" s="317" t="s">
        <v>44</v>
      </c>
      <c r="J7" s="326" t="s">
        <v>36</v>
      </c>
    </row>
    <row r="8" spans="2:10" s="43" customFormat="1" ht="18" customHeight="1" thickTop="1">
      <c r="B8" s="8"/>
      <c r="C8" s="180" t="s">
        <v>24</v>
      </c>
      <c r="D8" s="229">
        <v>17422879</v>
      </c>
      <c r="E8" s="232">
        <v>8564029</v>
      </c>
      <c r="F8" s="226">
        <v>49.15392570883377</v>
      </c>
      <c r="G8" s="49" t="s">
        <v>24</v>
      </c>
      <c r="H8" s="229">
        <v>17402690</v>
      </c>
      <c r="I8" s="229">
        <v>7367406</v>
      </c>
      <c r="J8" s="225">
        <v>42.33486891969</v>
      </c>
    </row>
    <row r="9" spans="2:10" s="43" customFormat="1" ht="18" customHeight="1">
      <c r="B9" s="8" t="s">
        <v>160</v>
      </c>
      <c r="C9" s="180" t="s">
        <v>25</v>
      </c>
      <c r="D9" s="229">
        <v>570506</v>
      </c>
      <c r="E9" s="229">
        <v>2022</v>
      </c>
      <c r="F9" s="226">
        <v>0.35442221466557755</v>
      </c>
      <c r="G9" s="49" t="s">
        <v>25</v>
      </c>
      <c r="H9" s="229">
        <v>1285335</v>
      </c>
      <c r="I9" s="229">
        <v>843346</v>
      </c>
      <c r="J9" s="226">
        <v>65.61293359318778</v>
      </c>
    </row>
    <row r="10" spans="2:10" s="43" customFormat="1" ht="18" customHeight="1">
      <c r="B10" s="9"/>
      <c r="C10" s="62" t="s">
        <v>27</v>
      </c>
      <c r="D10" s="230">
        <v>17993385</v>
      </c>
      <c r="E10" s="230">
        <v>8566051</v>
      </c>
      <c r="F10" s="227">
        <v>47.606667672591904</v>
      </c>
      <c r="G10" s="58" t="s">
        <v>27</v>
      </c>
      <c r="H10" s="230">
        <v>18688025</v>
      </c>
      <c r="I10" s="230">
        <v>8210752</v>
      </c>
      <c r="J10" s="227">
        <v>43.935900128558266</v>
      </c>
    </row>
    <row r="11" spans="2:10" s="43" customFormat="1" ht="18" customHeight="1">
      <c r="B11" s="8"/>
      <c r="C11" s="180" t="s">
        <v>24</v>
      </c>
      <c r="D11" s="229">
        <v>5300492</v>
      </c>
      <c r="E11" s="229">
        <v>2364585</v>
      </c>
      <c r="F11" s="226">
        <v>44.61067010383187</v>
      </c>
      <c r="G11" s="49" t="s">
        <v>24</v>
      </c>
      <c r="H11" s="229">
        <v>4582322</v>
      </c>
      <c r="I11" s="229">
        <v>786685</v>
      </c>
      <c r="J11" s="226">
        <v>17.167824522152742</v>
      </c>
    </row>
    <row r="12" spans="2:10" s="43" customFormat="1" ht="18" customHeight="1">
      <c r="B12" s="8" t="s">
        <v>110</v>
      </c>
      <c r="C12" s="180" t="s">
        <v>25</v>
      </c>
      <c r="D12" s="229">
        <v>2114546</v>
      </c>
      <c r="E12" s="229">
        <v>0</v>
      </c>
      <c r="F12" s="226">
        <v>0</v>
      </c>
      <c r="G12" s="49" t="s">
        <v>25</v>
      </c>
      <c r="H12" s="229">
        <v>4859113</v>
      </c>
      <c r="I12" s="229">
        <v>1249025</v>
      </c>
      <c r="J12" s="226">
        <v>25.70479427006534</v>
      </c>
    </row>
    <row r="13" spans="2:10" s="43" customFormat="1" ht="18" customHeight="1">
      <c r="B13" s="9"/>
      <c r="C13" s="62" t="s">
        <v>27</v>
      </c>
      <c r="D13" s="230">
        <v>7415038</v>
      </c>
      <c r="E13" s="230">
        <v>2364585</v>
      </c>
      <c r="F13" s="227">
        <v>31.889047635359386</v>
      </c>
      <c r="G13" s="58" t="s">
        <v>27</v>
      </c>
      <c r="H13" s="230">
        <v>9441435</v>
      </c>
      <c r="I13" s="230">
        <v>2035710</v>
      </c>
      <c r="J13" s="227">
        <v>21.561446962246738</v>
      </c>
    </row>
    <row r="14" spans="2:10" s="43" customFormat="1" ht="18" customHeight="1">
      <c r="B14" s="8" t="s">
        <v>155</v>
      </c>
      <c r="C14" s="180" t="s">
        <v>24</v>
      </c>
      <c r="D14" s="229">
        <v>70418</v>
      </c>
      <c r="E14" s="229">
        <v>32543</v>
      </c>
      <c r="F14" s="226">
        <v>46.21403618393025</v>
      </c>
      <c r="G14" s="49" t="s">
        <v>24</v>
      </c>
      <c r="H14" s="229">
        <v>69455</v>
      </c>
      <c r="I14" s="229">
        <v>9888</v>
      </c>
      <c r="J14" s="226">
        <v>14.236556043481391</v>
      </c>
    </row>
    <row r="15" spans="2:10" s="43" customFormat="1" ht="18" customHeight="1">
      <c r="B15" s="8"/>
      <c r="C15" s="180" t="s">
        <v>25</v>
      </c>
      <c r="D15" s="229" t="s">
        <v>294</v>
      </c>
      <c r="E15" s="229" t="s">
        <v>294</v>
      </c>
      <c r="F15" s="226" t="s">
        <v>294</v>
      </c>
      <c r="G15" s="49" t="s">
        <v>25</v>
      </c>
      <c r="H15" s="229">
        <v>12030</v>
      </c>
      <c r="I15" s="229">
        <v>1279</v>
      </c>
      <c r="J15" s="226">
        <v>10.631753948462178</v>
      </c>
    </row>
    <row r="16" spans="2:10" s="43" customFormat="1" ht="18" customHeight="1">
      <c r="B16" s="9" t="s">
        <v>110</v>
      </c>
      <c r="C16" s="62" t="s">
        <v>27</v>
      </c>
      <c r="D16" s="230">
        <v>70418</v>
      </c>
      <c r="E16" s="230">
        <v>32543</v>
      </c>
      <c r="F16" s="227">
        <v>46.21403618393025</v>
      </c>
      <c r="G16" s="58" t="s">
        <v>27</v>
      </c>
      <c r="H16" s="230">
        <v>81485</v>
      </c>
      <c r="I16" s="230">
        <v>11167</v>
      </c>
      <c r="J16" s="227">
        <v>13.704362766153281</v>
      </c>
    </row>
    <row r="17" spans="2:10" s="43" customFormat="1" ht="18" customHeight="1">
      <c r="B17" s="8" t="s">
        <v>111</v>
      </c>
      <c r="C17" s="180" t="s">
        <v>24</v>
      </c>
      <c r="D17" s="229">
        <v>7469655</v>
      </c>
      <c r="E17" s="229">
        <v>3451981</v>
      </c>
      <c r="F17" s="226">
        <v>46.213392720279586</v>
      </c>
      <c r="G17" s="49" t="s">
        <v>24</v>
      </c>
      <c r="H17" s="229">
        <v>6216451</v>
      </c>
      <c r="I17" s="229">
        <v>1048574</v>
      </c>
      <c r="J17" s="226">
        <v>16.86772726110123</v>
      </c>
    </row>
    <row r="18" spans="2:10" s="43" customFormat="1" ht="18" customHeight="1">
      <c r="B18" s="8"/>
      <c r="C18" s="180" t="s">
        <v>25</v>
      </c>
      <c r="D18" s="229">
        <v>3280502</v>
      </c>
      <c r="E18" s="229">
        <v>41989</v>
      </c>
      <c r="F18" s="226">
        <v>1.2799565432363704</v>
      </c>
      <c r="G18" s="49" t="s">
        <v>25</v>
      </c>
      <c r="H18" s="229">
        <v>5406297</v>
      </c>
      <c r="I18" s="229">
        <v>1398656</v>
      </c>
      <c r="J18" s="226">
        <v>25.870868729557404</v>
      </c>
    </row>
    <row r="19" spans="2:10" ht="18" customHeight="1">
      <c r="B19" s="9" t="s">
        <v>109</v>
      </c>
      <c r="C19" s="62" t="s">
        <v>27</v>
      </c>
      <c r="D19" s="230">
        <v>10750157</v>
      </c>
      <c r="E19" s="230">
        <v>3493970</v>
      </c>
      <c r="F19" s="227">
        <v>32.50157183750898</v>
      </c>
      <c r="G19" s="58" t="s">
        <v>27</v>
      </c>
      <c r="H19" s="230">
        <v>11622748</v>
      </c>
      <c r="I19" s="230">
        <v>2447230</v>
      </c>
      <c r="J19" s="227">
        <v>21.055519744556108</v>
      </c>
    </row>
    <row r="20" spans="2:10" s="43" customFormat="1" ht="18" customHeight="1">
      <c r="B20" s="8" t="s">
        <v>156</v>
      </c>
      <c r="C20" s="180" t="s">
        <v>24</v>
      </c>
      <c r="D20" s="229">
        <v>103534</v>
      </c>
      <c r="E20" s="229">
        <v>34284</v>
      </c>
      <c r="F20" s="226">
        <v>33.113759731102824</v>
      </c>
      <c r="G20" s="49" t="s">
        <v>24</v>
      </c>
      <c r="H20" s="229">
        <v>100489</v>
      </c>
      <c r="I20" s="229">
        <v>19393</v>
      </c>
      <c r="J20" s="226">
        <v>19.298629700763268</v>
      </c>
    </row>
    <row r="21" spans="2:10" s="43" customFormat="1" ht="18" customHeight="1">
      <c r="B21" s="8" t="s">
        <v>112</v>
      </c>
      <c r="C21" s="180" t="s">
        <v>25</v>
      </c>
      <c r="D21" s="229">
        <v>11021</v>
      </c>
      <c r="E21" s="229">
        <v>0</v>
      </c>
      <c r="F21" s="226">
        <v>0</v>
      </c>
      <c r="G21" s="49" t="s">
        <v>25</v>
      </c>
      <c r="H21" s="229">
        <v>22042</v>
      </c>
      <c r="I21" s="229">
        <v>11018</v>
      </c>
      <c r="J21" s="226">
        <v>49.98638961981671</v>
      </c>
    </row>
    <row r="22" spans="2:10" s="43" customFormat="1" ht="18" customHeight="1">
      <c r="B22" s="9" t="s">
        <v>109</v>
      </c>
      <c r="C22" s="62" t="s">
        <v>27</v>
      </c>
      <c r="D22" s="230">
        <v>114555</v>
      </c>
      <c r="E22" s="230">
        <v>34284</v>
      </c>
      <c r="F22" s="227">
        <v>29.927982191960194</v>
      </c>
      <c r="G22" s="58" t="s">
        <v>27</v>
      </c>
      <c r="H22" s="230">
        <v>122531</v>
      </c>
      <c r="I22" s="230">
        <v>30411</v>
      </c>
      <c r="J22" s="227">
        <v>24.81902538949327</v>
      </c>
    </row>
    <row r="23" spans="2:10" s="43" customFormat="1" ht="18" customHeight="1">
      <c r="B23" s="8" t="s">
        <v>113</v>
      </c>
      <c r="C23" s="180" t="s">
        <v>24</v>
      </c>
      <c r="D23" s="229">
        <v>1092572</v>
      </c>
      <c r="E23" s="229">
        <v>445032</v>
      </c>
      <c r="F23" s="226">
        <v>40.73251007713908</v>
      </c>
      <c r="G23" s="49" t="s">
        <v>24</v>
      </c>
      <c r="H23" s="229">
        <v>1106062</v>
      </c>
      <c r="I23" s="229">
        <v>365032</v>
      </c>
      <c r="J23" s="226">
        <v>33.00285155805009</v>
      </c>
    </row>
    <row r="24" spans="2:10" s="43" customFormat="1" ht="18" customHeight="1">
      <c r="B24" s="8"/>
      <c r="C24" s="180" t="s">
        <v>25</v>
      </c>
      <c r="D24" s="229">
        <v>218900</v>
      </c>
      <c r="E24" s="229">
        <v>0</v>
      </c>
      <c r="F24" s="226">
        <v>0</v>
      </c>
      <c r="G24" s="49" t="s">
        <v>25</v>
      </c>
      <c r="H24" s="229">
        <v>1086082</v>
      </c>
      <c r="I24" s="229">
        <v>640291</v>
      </c>
      <c r="J24" s="226">
        <v>58.95420419452675</v>
      </c>
    </row>
    <row r="25" spans="2:10" s="43" customFormat="1" ht="18" customHeight="1" thickBot="1">
      <c r="B25" s="10" t="s">
        <v>109</v>
      </c>
      <c r="C25" s="64" t="s">
        <v>27</v>
      </c>
      <c r="D25" s="231">
        <v>1311472</v>
      </c>
      <c r="E25" s="231">
        <v>445032</v>
      </c>
      <c r="F25" s="228">
        <v>33.93377822782339</v>
      </c>
      <c r="G25" s="63" t="s">
        <v>27</v>
      </c>
      <c r="H25" s="231">
        <v>2192144</v>
      </c>
      <c r="I25" s="231">
        <v>1005323</v>
      </c>
      <c r="J25" s="228">
        <v>45.86026282944916</v>
      </c>
    </row>
    <row r="26" spans="2:10" ht="18" customHeight="1">
      <c r="B26" s="61"/>
      <c r="C26" s="180" t="s">
        <v>24</v>
      </c>
      <c r="D26" s="229">
        <v>31459550</v>
      </c>
      <c r="E26" s="229">
        <v>14892454</v>
      </c>
      <c r="F26" s="226">
        <v>47.33842028891068</v>
      </c>
      <c r="G26" s="49" t="s">
        <v>24</v>
      </c>
      <c r="H26" s="229">
        <v>29477469</v>
      </c>
      <c r="I26" s="229">
        <v>9596978</v>
      </c>
      <c r="J26" s="226">
        <v>32.55699463206967</v>
      </c>
    </row>
    <row r="27" spans="2:10" ht="18" customHeight="1">
      <c r="B27" s="61" t="s">
        <v>41</v>
      </c>
      <c r="C27" s="180" t="s">
        <v>25</v>
      </c>
      <c r="D27" s="229">
        <v>6195475</v>
      </c>
      <c r="E27" s="229">
        <v>44011</v>
      </c>
      <c r="F27" s="226">
        <v>0.7103732966398864</v>
      </c>
      <c r="G27" s="49" t="s">
        <v>25</v>
      </c>
      <c r="H27" s="229">
        <v>12670899</v>
      </c>
      <c r="I27" s="229">
        <v>4143615</v>
      </c>
      <c r="J27" s="226">
        <v>32.70182328815027</v>
      </c>
    </row>
    <row r="28" spans="2:10" ht="18" customHeight="1" thickBot="1">
      <c r="B28" s="63"/>
      <c r="C28" s="64" t="s">
        <v>27</v>
      </c>
      <c r="D28" s="231">
        <v>37655025</v>
      </c>
      <c r="E28" s="231">
        <v>14936465</v>
      </c>
      <c r="F28" s="228">
        <v>39.66659164347919</v>
      </c>
      <c r="G28" s="63" t="s">
        <v>27</v>
      </c>
      <c r="H28" s="231">
        <v>42148368</v>
      </c>
      <c r="I28" s="231">
        <v>13740593</v>
      </c>
      <c r="J28" s="228">
        <v>32.600533904420686</v>
      </c>
    </row>
    <row r="29" spans="2:10" ht="15" customHeight="1">
      <c r="B29" s="38"/>
      <c r="C29" s="69"/>
      <c r="D29" s="22"/>
      <c r="E29" s="22"/>
      <c r="F29" s="70"/>
      <c r="G29" s="69"/>
      <c r="H29" s="38"/>
      <c r="I29" s="38"/>
      <c r="J29" s="38"/>
    </row>
    <row r="30" spans="2:10" ht="15" customHeight="1">
      <c r="B30" s="38" t="s">
        <v>81</v>
      </c>
      <c r="C30" s="69"/>
      <c r="D30" s="22"/>
      <c r="E30" s="22"/>
      <c r="F30" s="70"/>
      <c r="G30" s="69"/>
      <c r="H30" s="38"/>
      <c r="I30" s="38"/>
      <c r="J30" s="38"/>
    </row>
    <row r="31" spans="2:12" s="43" customFormat="1" ht="4.5" customHeight="1">
      <c r="B31" s="73"/>
      <c r="C31" s="38"/>
      <c r="D31" s="22"/>
      <c r="E31" s="22"/>
      <c r="F31" s="22"/>
      <c r="G31" s="22"/>
      <c r="H31" s="22"/>
      <c r="I31" s="22"/>
      <c r="J31" s="22"/>
      <c r="K31" s="22"/>
      <c r="L31" s="38"/>
    </row>
    <row r="32" spans="2:10" s="43" customFormat="1" ht="15" customHeight="1">
      <c r="B32" s="111" t="str">
        <f>'特会H30'!B22</f>
        <v>※繰越額（平成30年度⇒令和元年度）は予算額に含む</v>
      </c>
      <c r="D32" s="18"/>
      <c r="E32" s="18"/>
      <c r="F32" s="18"/>
      <c r="G32" s="18"/>
      <c r="H32" s="18"/>
      <c r="I32" s="18"/>
      <c r="J32" s="18"/>
    </row>
    <row r="33" ht="14.25" customHeight="1"/>
  </sheetData>
  <sheetProtection/>
  <mergeCells count="3">
    <mergeCell ref="C6:F6"/>
    <mergeCell ref="G6:J6"/>
    <mergeCell ref="B6:B7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46"/>
  <sheetViews>
    <sheetView view="pageBreakPreview" zoomScaleSheetLayoutView="100" zoomScalePageLayoutView="0" workbookViewId="0" topLeftCell="A1">
      <selection activeCell="G16" sqref="G16"/>
    </sheetView>
  </sheetViews>
  <sheetFormatPr defaultColWidth="9.00390625" defaultRowHeight="13.5"/>
  <cols>
    <col min="1" max="1" width="2.50390625" style="2" customWidth="1"/>
    <col min="2" max="2" width="20.625" style="2" customWidth="1"/>
    <col min="3" max="5" width="20.625" style="43" customWidth="1"/>
    <col min="6" max="6" width="6.625" style="2" customWidth="1"/>
    <col min="7" max="8" width="9.00390625" style="2" customWidth="1"/>
    <col min="9" max="16384" width="9.00390625" style="2" customWidth="1"/>
  </cols>
  <sheetData>
    <row r="1" ht="15" customHeight="1"/>
    <row r="2" spans="2:5" s="15" customFormat="1" ht="18.75" customHeight="1">
      <c r="B2" s="13" t="s">
        <v>92</v>
      </c>
      <c r="C2" s="14"/>
      <c r="D2" s="85"/>
      <c r="E2" s="14"/>
    </row>
    <row r="3" spans="2:7" s="15" customFormat="1" ht="15" customHeight="1">
      <c r="B3" s="13"/>
      <c r="C3" s="14"/>
      <c r="D3" s="14"/>
      <c r="E3" s="14"/>
      <c r="G3" s="224"/>
    </row>
    <row r="4" spans="2:5" ht="15" customHeight="1">
      <c r="B4" s="3"/>
      <c r="C4" s="38"/>
      <c r="D4" s="38"/>
      <c r="E4" s="53" t="s">
        <v>287</v>
      </c>
    </row>
    <row r="5" spans="2:5" ht="15" customHeight="1" thickBot="1">
      <c r="B5" s="3"/>
      <c r="C5" s="38"/>
      <c r="D5" s="38"/>
      <c r="E5" s="38"/>
    </row>
    <row r="6" spans="2:5" ht="24.75" customHeight="1" thickBot="1">
      <c r="B6" s="331" t="s">
        <v>281</v>
      </c>
      <c r="C6" s="332" t="s">
        <v>280</v>
      </c>
      <c r="D6" s="327" t="s">
        <v>281</v>
      </c>
      <c r="E6" s="332" t="s">
        <v>282</v>
      </c>
    </row>
    <row r="7" spans="2:5" ht="24.75" customHeight="1" thickTop="1">
      <c r="B7" s="9" t="s">
        <v>133</v>
      </c>
      <c r="C7" s="207">
        <v>388057</v>
      </c>
      <c r="D7" s="208" t="s">
        <v>134</v>
      </c>
      <c r="E7" s="209">
        <v>43173912</v>
      </c>
    </row>
    <row r="8" spans="2:5" ht="24.75" customHeight="1">
      <c r="B8" s="19" t="s">
        <v>135</v>
      </c>
      <c r="C8" s="209">
        <v>1431007</v>
      </c>
      <c r="D8" s="210" t="s">
        <v>136</v>
      </c>
      <c r="E8" s="207">
        <v>1102886</v>
      </c>
    </row>
    <row r="9" spans="2:5" ht="24.75" customHeight="1" thickBot="1">
      <c r="B9" s="20" t="s">
        <v>137</v>
      </c>
      <c r="C9" s="211">
        <v>12798201</v>
      </c>
      <c r="D9" s="212" t="s">
        <v>138</v>
      </c>
      <c r="E9" s="211">
        <v>47454421</v>
      </c>
    </row>
    <row r="10" spans="2:5" ht="15" customHeight="1">
      <c r="B10" s="3"/>
      <c r="C10" s="38"/>
      <c r="D10" s="38"/>
      <c r="E10" s="38"/>
    </row>
    <row r="11" spans="2:5" ht="15" customHeight="1">
      <c r="B11" s="3" t="s">
        <v>139</v>
      </c>
      <c r="C11" s="38"/>
      <c r="D11" s="38"/>
      <c r="E11" s="38"/>
    </row>
    <row r="14" spans="3:4" ht="13.5">
      <c r="C14" s="87"/>
      <c r="D14" s="87"/>
    </row>
    <row r="15" spans="3:4" ht="13.5">
      <c r="C15" s="87"/>
      <c r="D15" s="87"/>
    </row>
    <row r="16" spans="3:4" ht="13.5">
      <c r="C16" s="87"/>
      <c r="D16" s="87"/>
    </row>
    <row r="17" spans="3:5" ht="13.5">
      <c r="C17" s="87"/>
      <c r="D17" s="87"/>
      <c r="E17" s="87"/>
    </row>
    <row r="18" spans="3:4" ht="13.5">
      <c r="C18" s="87"/>
      <c r="D18" s="87"/>
    </row>
    <row r="19" spans="3:4" ht="13.5">
      <c r="C19" s="87"/>
      <c r="D19" s="87"/>
    </row>
    <row r="20" spans="3:4" ht="13.5">
      <c r="C20" s="87"/>
      <c r="D20" s="87"/>
    </row>
    <row r="21" spans="3:4" ht="13.5">
      <c r="C21" s="87"/>
      <c r="D21" s="87"/>
    </row>
    <row r="22" spans="3:4" ht="13.5">
      <c r="C22" s="87"/>
      <c r="D22" s="87"/>
    </row>
    <row r="23" spans="3:4" ht="13.5">
      <c r="C23" s="87"/>
      <c r="D23" s="87"/>
    </row>
    <row r="24" spans="3:4" ht="13.5">
      <c r="C24" s="87"/>
      <c r="D24" s="87"/>
    </row>
    <row r="25" spans="3:4" ht="13.5">
      <c r="C25" s="87"/>
      <c r="D25" s="87"/>
    </row>
    <row r="26" spans="3:4" ht="13.5">
      <c r="C26" s="87"/>
      <c r="D26" s="87"/>
    </row>
    <row r="27" spans="3:4" ht="13.5">
      <c r="C27" s="87"/>
      <c r="D27" s="87"/>
    </row>
    <row r="28" spans="3:4" ht="13.5">
      <c r="C28" s="87"/>
      <c r="D28" s="87"/>
    </row>
    <row r="29" spans="3:4" ht="13.5">
      <c r="C29" s="87"/>
      <c r="D29" s="87"/>
    </row>
    <row r="30" spans="3:4" ht="13.5">
      <c r="C30" s="87"/>
      <c r="D30" s="87"/>
    </row>
    <row r="31" spans="3:4" ht="13.5">
      <c r="C31" s="87"/>
      <c r="D31" s="87"/>
    </row>
    <row r="32" spans="3:4" ht="13.5">
      <c r="C32" s="87"/>
      <c r="D32" s="87"/>
    </row>
    <row r="33" spans="3:4" ht="13.5">
      <c r="C33" s="87"/>
      <c r="D33" s="87"/>
    </row>
    <row r="34" spans="3:4" ht="13.5">
      <c r="C34" s="87"/>
      <c r="D34" s="87"/>
    </row>
    <row r="35" spans="3:4" ht="13.5">
      <c r="C35" s="87"/>
      <c r="D35" s="87"/>
    </row>
    <row r="36" spans="3:4" ht="13.5">
      <c r="C36" s="87"/>
      <c r="D36" s="87"/>
    </row>
    <row r="37" spans="3:4" ht="13.5">
      <c r="C37" s="87"/>
      <c r="D37" s="87"/>
    </row>
    <row r="38" spans="3:4" ht="13.5">
      <c r="C38" s="87"/>
      <c r="D38" s="87"/>
    </row>
    <row r="39" spans="3:5" ht="13.5">
      <c r="C39" s="130"/>
      <c r="D39" s="130"/>
      <c r="E39" s="131"/>
    </row>
    <row r="40" spans="2:5" ht="13.5">
      <c r="B40" s="88"/>
      <c r="C40" s="87"/>
      <c r="D40" s="87"/>
      <c r="E40" s="87"/>
    </row>
    <row r="41" spans="3:4" ht="13.5">
      <c r="C41" s="87"/>
      <c r="D41" s="87"/>
    </row>
    <row r="42" spans="3:4" ht="13.5">
      <c r="C42" s="87"/>
      <c r="D42" s="87"/>
    </row>
    <row r="43" spans="3:4" ht="13.5">
      <c r="C43" s="87"/>
      <c r="D43" s="87"/>
    </row>
    <row r="44" spans="3:4" ht="13.5">
      <c r="C44" s="87"/>
      <c r="D44" s="87"/>
    </row>
    <row r="45" spans="3:4" ht="13.5">
      <c r="C45" s="87"/>
      <c r="D45" s="87"/>
    </row>
    <row r="46" spans="3:4" ht="13.5">
      <c r="C46" s="87"/>
      <c r="D46" s="87"/>
    </row>
  </sheetData>
  <sheetProtection/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31"/>
  <sheetViews>
    <sheetView view="pageBreakPreview" zoomScaleSheetLayoutView="100" zoomScalePageLayoutView="0" workbookViewId="0" topLeftCell="A1">
      <selection activeCell="D36" sqref="D36"/>
    </sheetView>
  </sheetViews>
  <sheetFormatPr defaultColWidth="9.00390625" defaultRowHeight="18" customHeight="1"/>
  <cols>
    <col min="1" max="1" width="2.50390625" style="2" customWidth="1"/>
    <col min="2" max="2" width="25.625" style="43" customWidth="1"/>
    <col min="3" max="3" width="20.625" style="43" customWidth="1"/>
    <col min="4" max="4" width="12.625" style="43" customWidth="1"/>
    <col min="5" max="5" width="25.625" style="43" customWidth="1"/>
    <col min="6" max="6" width="20.625" style="43" customWidth="1"/>
    <col min="7" max="7" width="12.625" style="43" customWidth="1"/>
    <col min="8" max="16384" width="9.00390625" style="2" customWidth="1"/>
  </cols>
  <sheetData>
    <row r="1" ht="15" customHeight="1"/>
    <row r="2" spans="2:9" s="15" customFormat="1" ht="18.75" customHeight="1">
      <c r="B2" s="55" t="s">
        <v>91</v>
      </c>
      <c r="C2" s="33"/>
      <c r="D2" s="54"/>
      <c r="F2" s="14"/>
      <c r="G2" s="14"/>
      <c r="I2" s="2"/>
    </row>
    <row r="3" spans="2:7" ht="15" customHeight="1">
      <c r="B3" s="38"/>
      <c r="C3" s="38"/>
      <c r="E3" s="38"/>
      <c r="F3" s="38"/>
      <c r="G3" s="53" t="s">
        <v>286</v>
      </c>
    </row>
    <row r="4" spans="2:7" ht="15" customHeight="1" thickBot="1">
      <c r="B4" s="38"/>
      <c r="C4" s="38"/>
      <c r="D4" s="38"/>
      <c r="E4" s="38"/>
      <c r="F4" s="38"/>
      <c r="G4" s="38"/>
    </row>
    <row r="5" spans="2:7" ht="24.75" customHeight="1" thickBot="1">
      <c r="B5" s="327" t="s">
        <v>42</v>
      </c>
      <c r="C5" s="328" t="s">
        <v>280</v>
      </c>
      <c r="D5" s="329" t="s">
        <v>47</v>
      </c>
      <c r="E5" s="328" t="s">
        <v>40</v>
      </c>
      <c r="F5" s="328" t="s">
        <v>280</v>
      </c>
      <c r="G5" s="330" t="s">
        <v>47</v>
      </c>
    </row>
    <row r="6" spans="2:7" ht="22.5" customHeight="1" hidden="1" thickTop="1">
      <c r="B6" s="58" t="s">
        <v>132</v>
      </c>
      <c r="C6" s="23">
        <v>9370000</v>
      </c>
      <c r="D6" s="90">
        <f>ROUND(C6/$C$11*100,1)</f>
        <v>100</v>
      </c>
      <c r="E6" s="125" t="s">
        <v>164</v>
      </c>
      <c r="F6" s="24">
        <v>2879000</v>
      </c>
      <c r="G6" s="66">
        <f>ROUND(F6/$F$11*100,1)</f>
        <v>30.7</v>
      </c>
    </row>
    <row r="7" spans="2:7" ht="22.5" customHeight="1" hidden="1">
      <c r="B7" s="57"/>
      <c r="C7" s="24"/>
      <c r="D7" s="91"/>
      <c r="E7" s="93" t="s">
        <v>162</v>
      </c>
      <c r="F7" s="25">
        <v>3756000</v>
      </c>
      <c r="G7" s="66">
        <f>ROUND(F7/$F$11*100,1)</f>
        <v>40.1</v>
      </c>
    </row>
    <row r="8" spans="2:7" ht="22.5" customHeight="1" hidden="1">
      <c r="B8" s="57"/>
      <c r="C8" s="24"/>
      <c r="D8" s="91"/>
      <c r="E8" s="93" t="s">
        <v>201</v>
      </c>
      <c r="F8" s="25">
        <v>2125000</v>
      </c>
      <c r="G8" s="66">
        <f>ROUND(F8/$F$11*100,1)</f>
        <v>22.7</v>
      </c>
    </row>
    <row r="9" spans="2:7" ht="22.5" customHeight="1" hidden="1">
      <c r="B9" s="57"/>
      <c r="C9" s="24"/>
      <c r="D9" s="91"/>
      <c r="E9" s="93" t="s">
        <v>165</v>
      </c>
      <c r="F9" s="25">
        <v>160000</v>
      </c>
      <c r="G9" s="66">
        <f>ROUND(F9/$F$11*100,1)</f>
        <v>1.7</v>
      </c>
    </row>
    <row r="10" spans="2:7" ht="22.5" customHeight="1" hidden="1">
      <c r="B10" s="57"/>
      <c r="C10" s="24"/>
      <c r="D10" s="91"/>
      <c r="E10" s="93" t="s">
        <v>173</v>
      </c>
      <c r="F10" s="25">
        <v>450000</v>
      </c>
      <c r="G10" s="66">
        <f>ROUND(F10/$F$11*100,1)</f>
        <v>4.8</v>
      </c>
    </row>
    <row r="11" spans="2:7" ht="22.5" customHeight="1" hidden="1" thickBot="1">
      <c r="B11" s="59" t="s">
        <v>41</v>
      </c>
      <c r="C11" s="21">
        <f>SUM(C6:C10)</f>
        <v>9370000</v>
      </c>
      <c r="D11" s="92">
        <f>SUM(D6:D10)</f>
        <v>100</v>
      </c>
      <c r="E11" s="94" t="s">
        <v>41</v>
      </c>
      <c r="F11" s="21">
        <f>SUM(F6:F10)</f>
        <v>9370000</v>
      </c>
      <c r="G11" s="72">
        <f>SUM(G6:G10)</f>
        <v>100</v>
      </c>
    </row>
    <row r="12" spans="2:7" ht="22.5" customHeight="1" hidden="1">
      <c r="B12" s="57" t="s">
        <v>161</v>
      </c>
      <c r="C12" s="24">
        <v>300000</v>
      </c>
      <c r="D12" s="91">
        <f>ROUND(C12/$C$16*100,1)</f>
        <v>100</v>
      </c>
      <c r="E12" s="126" t="s">
        <v>163</v>
      </c>
      <c r="F12" s="25">
        <v>113636</v>
      </c>
      <c r="G12" s="65">
        <f>ROUND(F12/$F$16*100,1)</f>
        <v>37.9</v>
      </c>
    </row>
    <row r="13" spans="2:7" ht="22.5" customHeight="1" hidden="1">
      <c r="B13" s="57"/>
      <c r="C13" s="24"/>
      <c r="D13" s="91"/>
      <c r="E13" s="119" t="s">
        <v>164</v>
      </c>
      <c r="F13" s="24">
        <v>113636</v>
      </c>
      <c r="G13" s="65">
        <f>ROUND(F13/$F$16*100,1)</f>
        <v>37.9</v>
      </c>
    </row>
    <row r="14" spans="2:7" ht="22.5" customHeight="1" hidden="1">
      <c r="B14" s="57"/>
      <c r="C14" s="24"/>
      <c r="D14" s="91"/>
      <c r="E14" s="127" t="s">
        <v>165</v>
      </c>
      <c r="F14" s="24">
        <v>72728</v>
      </c>
      <c r="G14" s="65">
        <f>ROUND(F14/$F$16*100,1)</f>
        <v>24.2</v>
      </c>
    </row>
    <row r="15" spans="2:7" ht="26.25" customHeight="1" hidden="1">
      <c r="B15" s="71"/>
      <c r="C15" s="25"/>
      <c r="D15" s="100"/>
      <c r="E15" s="126"/>
      <c r="F15" s="25"/>
      <c r="G15" s="101">
        <f>ROUND(F15/$F$16*100,1)</f>
        <v>0</v>
      </c>
    </row>
    <row r="16" spans="2:7" ht="22.5" customHeight="1" hidden="1" thickBot="1">
      <c r="B16" s="71" t="s">
        <v>41</v>
      </c>
      <c r="C16" s="25">
        <f>SUM(C12)</f>
        <v>300000</v>
      </c>
      <c r="D16" s="100">
        <f>SUM(D12)</f>
        <v>100</v>
      </c>
      <c r="E16" s="93" t="s">
        <v>41</v>
      </c>
      <c r="F16" s="25">
        <f>SUM(F12:F15)</f>
        <v>300000</v>
      </c>
      <c r="G16" s="101">
        <f>SUM(G12:G15)</f>
        <v>100</v>
      </c>
    </row>
    <row r="17" spans="2:7" ht="24.75" customHeight="1" thickTop="1">
      <c r="B17" s="102" t="s">
        <v>166</v>
      </c>
      <c r="C17" s="128">
        <v>1800000</v>
      </c>
      <c r="D17" s="215">
        <v>100</v>
      </c>
      <c r="E17" s="129" t="s">
        <v>162</v>
      </c>
      <c r="F17" s="219">
        <v>1100000</v>
      </c>
      <c r="G17" s="220">
        <v>61.1</v>
      </c>
    </row>
    <row r="18" spans="2:7" ht="24.75" customHeight="1">
      <c r="B18" s="57"/>
      <c r="C18" s="24"/>
      <c r="D18" s="91"/>
      <c r="E18" s="119" t="s">
        <v>167</v>
      </c>
      <c r="F18" s="24">
        <v>700000</v>
      </c>
      <c r="G18" s="65">
        <v>38.9</v>
      </c>
    </row>
    <row r="19" spans="2:7" ht="24.75" customHeight="1" hidden="1">
      <c r="B19" s="71"/>
      <c r="C19" s="25"/>
      <c r="D19" s="100"/>
      <c r="E19" s="93"/>
      <c r="F19" s="25"/>
      <c r="G19" s="101">
        <v>0</v>
      </c>
    </row>
    <row r="20" spans="2:7" ht="22.5" customHeight="1" hidden="1">
      <c r="B20" s="71"/>
      <c r="C20" s="25"/>
      <c r="D20" s="100"/>
      <c r="E20" s="93" t="s">
        <v>132</v>
      </c>
      <c r="F20" s="25"/>
      <c r="G20" s="101">
        <v>0</v>
      </c>
    </row>
    <row r="21" spans="2:7" ht="22.5" customHeight="1" hidden="1">
      <c r="B21" s="71"/>
      <c r="C21" s="25"/>
      <c r="D21" s="100"/>
      <c r="E21" s="93" t="s">
        <v>238</v>
      </c>
      <c r="F21" s="25"/>
      <c r="G21" s="101">
        <v>0</v>
      </c>
    </row>
    <row r="22" spans="2:7" ht="24.75" customHeight="1" thickBot="1">
      <c r="B22" s="59" t="s">
        <v>32</v>
      </c>
      <c r="C22" s="21">
        <v>1800000</v>
      </c>
      <c r="D22" s="140">
        <v>100</v>
      </c>
      <c r="E22" s="94" t="s">
        <v>32</v>
      </c>
      <c r="F22" s="21">
        <v>1800000</v>
      </c>
      <c r="G22" s="72">
        <v>100</v>
      </c>
    </row>
    <row r="23" spans="2:7" ht="22.5" customHeight="1" hidden="1">
      <c r="B23" s="102" t="s">
        <v>168</v>
      </c>
      <c r="C23" s="128">
        <v>90000</v>
      </c>
      <c r="D23" s="103">
        <f>ROUND(C23/$C$24*100,1)</f>
        <v>100</v>
      </c>
      <c r="E23" s="129" t="s">
        <v>173</v>
      </c>
      <c r="F23" s="128">
        <v>90000</v>
      </c>
      <c r="G23" s="104">
        <f>ROUND(F23/$F$24*100,1)</f>
        <v>100</v>
      </c>
    </row>
    <row r="24" spans="2:7" ht="22.5" customHeight="1" hidden="1" thickBot="1">
      <c r="B24" s="59" t="s">
        <v>32</v>
      </c>
      <c r="C24" s="21">
        <f>SUM(C23)</f>
        <v>90000</v>
      </c>
      <c r="D24" s="92">
        <v>100</v>
      </c>
      <c r="E24" s="94" t="s">
        <v>32</v>
      </c>
      <c r="F24" s="21">
        <f>SUM(F23)</f>
        <v>90000</v>
      </c>
      <c r="G24" s="72">
        <f>SUM(G23)</f>
        <v>100</v>
      </c>
    </row>
    <row r="25" spans="2:7" ht="22.5" customHeight="1" hidden="1">
      <c r="B25" s="102" t="s">
        <v>174</v>
      </c>
      <c r="C25" s="128">
        <v>220000</v>
      </c>
      <c r="D25" s="203">
        <f>ROUND(C25/$C$28*100,1)</f>
        <v>100</v>
      </c>
      <c r="E25" s="129" t="s">
        <v>238</v>
      </c>
      <c r="F25" s="128">
        <v>220000</v>
      </c>
      <c r="G25" s="104">
        <f>ROUND(F25/$F$28*100,1)</f>
        <v>100</v>
      </c>
    </row>
    <row r="26" spans="2:7" ht="22.5" customHeight="1" hidden="1">
      <c r="B26" s="57"/>
      <c r="C26" s="24"/>
      <c r="D26" s="205"/>
      <c r="E26" s="119"/>
      <c r="F26" s="24"/>
      <c r="G26" s="65">
        <f>ROUND(F26/$F$28*100,1)</f>
        <v>0</v>
      </c>
    </row>
    <row r="27" spans="2:7" ht="22.5" customHeight="1" hidden="1">
      <c r="B27" s="58"/>
      <c r="C27" s="23"/>
      <c r="D27" s="133"/>
      <c r="E27" s="93"/>
      <c r="F27" s="25"/>
      <c r="G27" s="101">
        <f>ROUND(F27/$F$28*100,1)</f>
        <v>0</v>
      </c>
    </row>
    <row r="28" spans="2:7" ht="22.5" customHeight="1" hidden="1" thickBot="1">
      <c r="B28" s="59" t="s">
        <v>41</v>
      </c>
      <c r="C28" s="21">
        <f>SUM(C25)</f>
        <v>220000</v>
      </c>
      <c r="D28" s="92">
        <f>SUM(D25)</f>
        <v>100</v>
      </c>
      <c r="E28" s="94" t="s">
        <v>41</v>
      </c>
      <c r="F28" s="21">
        <f>SUM(F25:F27)</f>
        <v>220000</v>
      </c>
      <c r="G28" s="72">
        <f>SUM(G25:G27)</f>
        <v>100</v>
      </c>
    </row>
    <row r="29" spans="2:7" ht="15" customHeight="1">
      <c r="B29" s="38"/>
      <c r="C29" s="38"/>
      <c r="D29" s="38"/>
      <c r="E29" s="38"/>
      <c r="F29" s="38"/>
      <c r="G29" s="38"/>
    </row>
    <row r="30" spans="2:7" ht="15" customHeight="1">
      <c r="B30" s="38" t="s">
        <v>22</v>
      </c>
      <c r="C30" s="73"/>
      <c r="D30" s="73"/>
      <c r="E30" s="2"/>
      <c r="F30" s="38"/>
      <c r="G30" s="38"/>
    </row>
    <row r="31" spans="2:4" ht="18" customHeight="1">
      <c r="B31" s="74"/>
      <c r="C31" s="60"/>
      <c r="D31" s="75"/>
    </row>
  </sheetData>
  <sheetProtection/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68"/>
  <sheetViews>
    <sheetView showOutlineSymbols="0" view="pageBreakPreview" zoomScaleSheetLayoutView="100" zoomScalePageLayoutView="0" workbookViewId="0" topLeftCell="A1">
      <selection activeCell="E18" sqref="E18"/>
    </sheetView>
  </sheetViews>
  <sheetFormatPr defaultColWidth="10.75390625" defaultRowHeight="13.5"/>
  <cols>
    <col min="1" max="1" width="2.625" style="79" customWidth="1"/>
    <col min="2" max="2" width="35.625" style="76" customWidth="1"/>
    <col min="3" max="3" width="15.625" style="11" customWidth="1"/>
    <col min="4" max="4" width="10.625" style="76" customWidth="1"/>
    <col min="5" max="5" width="35.625" style="76" customWidth="1"/>
    <col min="6" max="6" width="15.625" style="11" customWidth="1"/>
    <col min="7" max="7" width="10.625" style="76" customWidth="1"/>
    <col min="8" max="8" width="10.75390625" style="79" customWidth="1"/>
    <col min="9" max="9" width="15.875" style="79" customWidth="1"/>
    <col min="10" max="16384" width="10.75390625" style="79" customWidth="1"/>
  </cols>
  <sheetData>
    <row r="1" ht="13.5" customHeight="1"/>
    <row r="2" spans="2:7" s="80" customFormat="1" ht="18.75" customHeight="1">
      <c r="B2" s="81" t="s">
        <v>196</v>
      </c>
      <c r="C2" s="11"/>
      <c r="D2" s="76"/>
      <c r="E2" s="76"/>
      <c r="F2" s="11"/>
      <c r="G2" s="76"/>
    </row>
    <row r="3" spans="3:7" s="76" customFormat="1" ht="13.5" customHeight="1">
      <c r="C3" s="11"/>
      <c r="F3" s="11"/>
      <c r="G3" s="53" t="s">
        <v>288</v>
      </c>
    </row>
    <row r="4" ht="3" customHeight="1" thickBot="1"/>
    <row r="5" spans="1:7" s="115" customFormat="1" ht="13.5" customHeight="1" thickBot="1">
      <c r="A5" s="82"/>
      <c r="B5" s="333" t="s">
        <v>283</v>
      </c>
      <c r="C5" s="334" t="s">
        <v>197</v>
      </c>
      <c r="D5" s="335" t="s">
        <v>28</v>
      </c>
      <c r="E5" s="336" t="s">
        <v>284</v>
      </c>
      <c r="F5" s="334" t="s">
        <v>214</v>
      </c>
      <c r="G5" s="335" t="s">
        <v>28</v>
      </c>
    </row>
    <row r="6" spans="2:7" ht="13.5" customHeight="1" thickTop="1">
      <c r="B6" s="134" t="s">
        <v>175</v>
      </c>
      <c r="C6" s="280">
        <v>76929953</v>
      </c>
      <c r="D6" s="286">
        <v>43.7</v>
      </c>
      <c r="E6" s="137" t="s">
        <v>223</v>
      </c>
      <c r="F6" s="281">
        <v>3895544</v>
      </c>
      <c r="G6" s="286">
        <v>2.2</v>
      </c>
    </row>
    <row r="7" spans="2:7" ht="13.5" customHeight="1">
      <c r="B7" s="135" t="s">
        <v>176</v>
      </c>
      <c r="C7" s="281">
        <v>290824</v>
      </c>
      <c r="D7" s="287">
        <v>0.2</v>
      </c>
      <c r="E7" s="138" t="s">
        <v>52</v>
      </c>
      <c r="F7" s="281">
        <v>273312</v>
      </c>
      <c r="G7" s="287">
        <v>0.2</v>
      </c>
    </row>
    <row r="8" spans="2:7" ht="13.5" customHeight="1">
      <c r="B8" s="135" t="s">
        <v>219</v>
      </c>
      <c r="C8" s="281">
        <v>5134895</v>
      </c>
      <c r="D8" s="287">
        <v>2.9</v>
      </c>
      <c r="E8" s="138" t="s">
        <v>224</v>
      </c>
      <c r="F8" s="281">
        <v>463852</v>
      </c>
      <c r="G8" s="287">
        <v>0.3</v>
      </c>
    </row>
    <row r="9" spans="2:7" ht="13.5" customHeight="1">
      <c r="B9" s="135" t="s">
        <v>220</v>
      </c>
      <c r="C9" s="281">
        <v>35687266</v>
      </c>
      <c r="D9" s="287">
        <v>20.3</v>
      </c>
      <c r="E9" s="138" t="s">
        <v>225</v>
      </c>
      <c r="F9" s="281">
        <v>61941</v>
      </c>
      <c r="G9" s="287">
        <v>0</v>
      </c>
    </row>
    <row r="10" spans="2:7" ht="13.5" customHeight="1">
      <c r="B10" s="135" t="s">
        <v>177</v>
      </c>
      <c r="C10" s="281">
        <v>206450</v>
      </c>
      <c r="D10" s="287">
        <v>0.1</v>
      </c>
      <c r="E10" s="138" t="s">
        <v>226</v>
      </c>
      <c r="F10" s="281">
        <v>511482</v>
      </c>
      <c r="G10" s="287">
        <v>0.3</v>
      </c>
    </row>
    <row r="11" spans="2:7" ht="13.5" customHeight="1">
      <c r="B11" s="135" t="s">
        <v>178</v>
      </c>
      <c r="C11" s="282">
        <v>1915977</v>
      </c>
      <c r="D11" s="287">
        <v>1.1</v>
      </c>
      <c r="E11" s="138" t="s">
        <v>227</v>
      </c>
      <c r="F11" s="281">
        <v>777019</v>
      </c>
      <c r="G11" s="287">
        <v>0.4</v>
      </c>
    </row>
    <row r="12" spans="2:7" ht="13.5" customHeight="1">
      <c r="B12" s="135" t="s">
        <v>179</v>
      </c>
      <c r="C12" s="282">
        <v>22814084</v>
      </c>
      <c r="D12" s="287">
        <v>13</v>
      </c>
      <c r="E12" s="138" t="s">
        <v>228</v>
      </c>
      <c r="F12" s="281">
        <v>10693158</v>
      </c>
      <c r="G12" s="287">
        <v>6.1</v>
      </c>
    </row>
    <row r="13" spans="2:7" ht="13.5" customHeight="1">
      <c r="B13" s="134" t="s">
        <v>180</v>
      </c>
      <c r="C13" s="281">
        <v>11567317</v>
      </c>
      <c r="D13" s="287">
        <v>6.6</v>
      </c>
      <c r="E13" s="138" t="s">
        <v>229</v>
      </c>
      <c r="F13" s="281">
        <v>10516847</v>
      </c>
      <c r="G13" s="287">
        <v>6</v>
      </c>
    </row>
    <row r="14" spans="2:7" ht="13.5" customHeight="1">
      <c r="B14" s="135" t="s">
        <v>181</v>
      </c>
      <c r="C14" s="281">
        <v>4130231</v>
      </c>
      <c r="D14" s="287">
        <v>2.3</v>
      </c>
      <c r="E14" s="138" t="s">
        <v>230</v>
      </c>
      <c r="F14" s="281">
        <v>11595795</v>
      </c>
      <c r="G14" s="287">
        <v>6.6</v>
      </c>
    </row>
    <row r="15" spans="2:7" ht="13.5" customHeight="1">
      <c r="B15" s="135" t="s">
        <v>182</v>
      </c>
      <c r="C15" s="282">
        <v>1704649</v>
      </c>
      <c r="D15" s="287">
        <v>1</v>
      </c>
      <c r="E15" s="138" t="s">
        <v>231</v>
      </c>
      <c r="F15" s="281">
        <v>1880498</v>
      </c>
      <c r="G15" s="287">
        <v>1.1</v>
      </c>
    </row>
    <row r="16" spans="2:7" ht="13.5" customHeight="1">
      <c r="B16" s="135" t="s">
        <v>183</v>
      </c>
      <c r="C16" s="281">
        <v>666582</v>
      </c>
      <c r="D16" s="287">
        <v>0.4</v>
      </c>
      <c r="E16" s="138" t="s">
        <v>232</v>
      </c>
      <c r="F16" s="281">
        <v>14496095</v>
      </c>
      <c r="G16" s="287">
        <v>8.2</v>
      </c>
    </row>
    <row r="17" spans="2:7" ht="13.5" customHeight="1">
      <c r="B17" s="135" t="s">
        <v>184</v>
      </c>
      <c r="C17" s="281">
        <v>2805689</v>
      </c>
      <c r="D17" s="287">
        <v>1.6</v>
      </c>
      <c r="E17" s="138" t="s">
        <v>249</v>
      </c>
      <c r="F17" s="281">
        <v>11510254</v>
      </c>
      <c r="G17" s="287">
        <v>6.5</v>
      </c>
    </row>
    <row r="18" spans="2:7" ht="13.5" customHeight="1">
      <c r="B18" s="135" t="s">
        <v>53</v>
      </c>
      <c r="C18" s="282">
        <v>214589</v>
      </c>
      <c r="D18" s="287">
        <v>0.1</v>
      </c>
      <c r="E18" s="138" t="s">
        <v>233</v>
      </c>
      <c r="F18" s="281">
        <v>257291</v>
      </c>
      <c r="G18" s="287">
        <v>0.2</v>
      </c>
    </row>
    <row r="19" spans="2:7" ht="13.5" customHeight="1">
      <c r="B19" s="135" t="s">
        <v>221</v>
      </c>
      <c r="C19" s="281">
        <v>87268</v>
      </c>
      <c r="D19" s="287">
        <v>0.1</v>
      </c>
      <c r="E19" s="138" t="s">
        <v>234</v>
      </c>
      <c r="F19" s="281">
        <v>5118182</v>
      </c>
      <c r="G19" s="287">
        <v>2.9</v>
      </c>
    </row>
    <row r="20" spans="2:7" ht="13.5" customHeight="1">
      <c r="B20" s="134" t="s">
        <v>185</v>
      </c>
      <c r="C20" s="281">
        <v>1695857</v>
      </c>
      <c r="D20" s="287">
        <v>1</v>
      </c>
      <c r="E20" s="138" t="s">
        <v>235</v>
      </c>
      <c r="F20" s="281">
        <v>38770</v>
      </c>
      <c r="G20" s="287">
        <v>0</v>
      </c>
    </row>
    <row r="21" spans="2:7" ht="13.5" customHeight="1">
      <c r="B21" s="135" t="s">
        <v>251</v>
      </c>
      <c r="C21" s="281">
        <v>2292514</v>
      </c>
      <c r="D21" s="287">
        <v>1.3</v>
      </c>
      <c r="E21" s="138" t="s">
        <v>236</v>
      </c>
      <c r="F21" s="281">
        <v>2655628</v>
      </c>
      <c r="G21" s="287">
        <v>1.5</v>
      </c>
    </row>
    <row r="22" spans="2:7" ht="13.5" customHeight="1">
      <c r="B22" s="135" t="s">
        <v>29</v>
      </c>
      <c r="C22" s="281">
        <v>56960</v>
      </c>
      <c r="D22" s="287">
        <v>0</v>
      </c>
      <c r="E22" s="138" t="s">
        <v>246</v>
      </c>
      <c r="F22" s="281">
        <v>512579</v>
      </c>
      <c r="G22" s="287">
        <v>0.3</v>
      </c>
    </row>
    <row r="23" spans="2:7" ht="13.5" customHeight="1">
      <c r="B23" s="135" t="s">
        <v>186</v>
      </c>
      <c r="C23" s="281">
        <v>221590</v>
      </c>
      <c r="D23" s="287">
        <v>0.1</v>
      </c>
      <c r="E23" s="138" t="s">
        <v>189</v>
      </c>
      <c r="F23" s="281">
        <v>32936396</v>
      </c>
      <c r="G23" s="287">
        <v>18.7</v>
      </c>
    </row>
    <row r="24" spans="2:7" ht="13.5" customHeight="1">
      <c r="B24" s="135" t="s">
        <v>30</v>
      </c>
      <c r="C24" s="281">
        <v>34260</v>
      </c>
      <c r="D24" s="287">
        <v>0</v>
      </c>
      <c r="E24" s="137" t="s">
        <v>247</v>
      </c>
      <c r="F24" s="281">
        <v>661884</v>
      </c>
      <c r="G24" s="287">
        <v>0.4</v>
      </c>
    </row>
    <row r="25" spans="2:7" ht="13.5" customHeight="1">
      <c r="B25" s="135" t="s">
        <v>187</v>
      </c>
      <c r="C25" s="281">
        <v>7450046</v>
      </c>
      <c r="D25" s="287">
        <v>4.2</v>
      </c>
      <c r="E25" s="137" t="s">
        <v>237</v>
      </c>
      <c r="F25" s="281">
        <v>6196719</v>
      </c>
      <c r="G25" s="287">
        <v>3.5</v>
      </c>
    </row>
    <row r="26" spans="2:7" ht="13.5" customHeight="1">
      <c r="B26" s="134" t="s">
        <v>188</v>
      </c>
      <c r="C26" s="282">
        <v>38770</v>
      </c>
      <c r="D26" s="287">
        <v>0</v>
      </c>
      <c r="E26" s="137" t="s">
        <v>240</v>
      </c>
      <c r="F26" s="281">
        <v>222079</v>
      </c>
      <c r="G26" s="287">
        <v>0.1</v>
      </c>
    </row>
    <row r="27" spans="2:7" ht="13.5" customHeight="1">
      <c r="B27" s="136" t="s">
        <v>222</v>
      </c>
      <c r="C27" s="282">
        <v>82607</v>
      </c>
      <c r="D27" s="287">
        <v>0</v>
      </c>
      <c r="E27" s="137" t="s">
        <v>190</v>
      </c>
      <c r="F27" s="281">
        <v>41392</v>
      </c>
      <c r="G27" s="287">
        <v>0</v>
      </c>
    </row>
    <row r="28" spans="2:7" ht="13.5" customHeight="1">
      <c r="B28" s="136"/>
      <c r="C28" s="281"/>
      <c r="D28" s="287"/>
      <c r="E28" s="137" t="s">
        <v>242</v>
      </c>
      <c r="F28" s="281">
        <v>7982</v>
      </c>
      <c r="G28" s="287">
        <v>0</v>
      </c>
    </row>
    <row r="29" spans="2:7" ht="13.5" customHeight="1">
      <c r="B29" s="136"/>
      <c r="C29" s="281"/>
      <c r="D29" s="287"/>
      <c r="E29" s="137" t="s">
        <v>241</v>
      </c>
      <c r="F29" s="281">
        <v>25120</v>
      </c>
      <c r="G29" s="287">
        <v>0</v>
      </c>
    </row>
    <row r="30" spans="2:7" ht="13.5" customHeight="1">
      <c r="B30" s="136"/>
      <c r="C30" s="281"/>
      <c r="D30" s="287"/>
      <c r="E30" s="138" t="s">
        <v>191</v>
      </c>
      <c r="F30" s="281">
        <v>4314</v>
      </c>
      <c r="G30" s="287">
        <v>0</v>
      </c>
    </row>
    <row r="31" spans="2:7" ht="13.5" customHeight="1">
      <c r="B31" s="135"/>
      <c r="C31" s="282"/>
      <c r="D31" s="287"/>
      <c r="E31" s="138" t="s">
        <v>192</v>
      </c>
      <c r="F31" s="281">
        <v>119700</v>
      </c>
      <c r="G31" s="287">
        <v>0.1</v>
      </c>
    </row>
    <row r="32" spans="2:7" ht="13.5" customHeight="1">
      <c r="B32" s="135"/>
      <c r="C32" s="281"/>
      <c r="D32" s="287"/>
      <c r="E32" s="137" t="s">
        <v>193</v>
      </c>
      <c r="F32" s="281">
        <v>7747220</v>
      </c>
      <c r="G32" s="287">
        <v>4.4</v>
      </c>
    </row>
    <row r="33" spans="2:7" ht="13.5" customHeight="1">
      <c r="B33" s="134"/>
      <c r="C33" s="281"/>
      <c r="D33" s="287"/>
      <c r="E33" s="138" t="s">
        <v>254</v>
      </c>
      <c r="F33" s="281">
        <v>21815651</v>
      </c>
      <c r="G33" s="287">
        <v>12.4</v>
      </c>
    </row>
    <row r="34" spans="2:7" ht="13.5" customHeight="1">
      <c r="B34" s="136"/>
      <c r="C34" s="281"/>
      <c r="D34" s="287"/>
      <c r="E34" s="138" t="s">
        <v>194</v>
      </c>
      <c r="F34" s="281">
        <v>42543</v>
      </c>
      <c r="G34" s="287">
        <v>0</v>
      </c>
    </row>
    <row r="35" spans="2:7" ht="13.5" customHeight="1">
      <c r="B35" s="136"/>
      <c r="C35" s="281"/>
      <c r="D35" s="287"/>
      <c r="E35" s="138" t="s">
        <v>195</v>
      </c>
      <c r="F35" s="281">
        <v>25923979</v>
      </c>
      <c r="G35" s="287">
        <v>14.7</v>
      </c>
    </row>
    <row r="36" spans="2:7" ht="13.5" customHeight="1">
      <c r="B36" s="117"/>
      <c r="C36" s="281"/>
      <c r="D36" s="287"/>
      <c r="E36" s="135" t="s">
        <v>292</v>
      </c>
      <c r="F36" s="281">
        <v>283363</v>
      </c>
      <c r="G36" s="287">
        <v>0.2</v>
      </c>
    </row>
    <row r="37" spans="2:7" ht="13.5" customHeight="1" thickBot="1">
      <c r="B37" s="213"/>
      <c r="C37" s="283"/>
      <c r="D37" s="288"/>
      <c r="E37" s="214" t="s">
        <v>293</v>
      </c>
      <c r="F37" s="281">
        <v>4741789</v>
      </c>
      <c r="G37" s="287">
        <v>2.7</v>
      </c>
    </row>
    <row r="38" spans="2:7" ht="13.5" customHeight="1" thickBot="1">
      <c r="B38" s="337" t="s">
        <v>215</v>
      </c>
      <c r="C38" s="284">
        <v>176028378</v>
      </c>
      <c r="D38" s="289">
        <v>99.99999999999997</v>
      </c>
      <c r="E38" s="338" t="s">
        <v>215</v>
      </c>
      <c r="F38" s="284">
        <v>176028378</v>
      </c>
      <c r="G38" s="293">
        <v>100.00000000000001</v>
      </c>
    </row>
    <row r="39" spans="2:7" ht="13.5" customHeight="1">
      <c r="B39" s="116" t="s">
        <v>245</v>
      </c>
      <c r="C39" s="280">
        <v>82355672</v>
      </c>
      <c r="D39" s="290">
        <v>46.800000000000004</v>
      </c>
      <c r="E39" s="118" t="s">
        <v>142</v>
      </c>
      <c r="F39" s="280">
        <v>115053246</v>
      </c>
      <c r="G39" s="294">
        <v>65.4</v>
      </c>
    </row>
    <row r="40" spans="2:7" ht="13.5" customHeight="1">
      <c r="B40" s="117" t="s">
        <v>202</v>
      </c>
      <c r="C40" s="281">
        <v>35687266</v>
      </c>
      <c r="D40" s="291">
        <v>20.3</v>
      </c>
      <c r="E40" s="77" t="s">
        <v>143</v>
      </c>
      <c r="F40" s="281">
        <v>420587</v>
      </c>
      <c r="G40" s="287">
        <v>0.2</v>
      </c>
    </row>
    <row r="41" spans="2:7" ht="13.5" customHeight="1">
      <c r="B41" s="117" t="s">
        <v>250</v>
      </c>
      <c r="C41" s="281">
        <v>24936511</v>
      </c>
      <c r="D41" s="291">
        <v>14.2</v>
      </c>
      <c r="E41" s="77" t="s">
        <v>144</v>
      </c>
      <c r="F41" s="281">
        <v>60554545</v>
      </c>
      <c r="G41" s="287">
        <v>34.4</v>
      </c>
    </row>
    <row r="42" spans="2:7" ht="13.5" customHeight="1">
      <c r="B42" s="117" t="s">
        <v>243</v>
      </c>
      <c r="C42" s="281">
        <v>21176325</v>
      </c>
      <c r="D42" s="291">
        <v>12.099999999999998</v>
      </c>
      <c r="E42" s="77"/>
      <c r="F42" s="281"/>
      <c r="G42" s="287"/>
    </row>
    <row r="43" spans="2:7" ht="13.5" customHeight="1">
      <c r="B43" s="117" t="s">
        <v>216</v>
      </c>
      <c r="C43" s="281">
        <v>11751227</v>
      </c>
      <c r="D43" s="291">
        <v>6.6</v>
      </c>
      <c r="E43" s="77"/>
      <c r="F43" s="281"/>
      <c r="G43" s="287"/>
    </row>
    <row r="44" spans="2:7" ht="13.5" customHeight="1" thickBot="1">
      <c r="B44" s="78" t="s">
        <v>248</v>
      </c>
      <c r="C44" s="285">
        <v>121377</v>
      </c>
      <c r="D44" s="292">
        <v>0</v>
      </c>
      <c r="E44" s="78"/>
      <c r="F44" s="285"/>
      <c r="G44" s="295"/>
    </row>
    <row r="45" spans="2:7" ht="13.5" customHeight="1">
      <c r="B45" s="83"/>
      <c r="C45" s="12"/>
      <c r="D45" s="83"/>
      <c r="E45" s="83"/>
      <c r="F45" s="12"/>
      <c r="G45" s="83"/>
    </row>
    <row r="46" spans="2:7" ht="13.5" customHeight="1">
      <c r="B46" s="38" t="s">
        <v>22</v>
      </c>
      <c r="C46" s="12"/>
      <c r="D46" s="83"/>
      <c r="E46" s="83"/>
      <c r="F46" s="12"/>
      <c r="G46" s="83"/>
    </row>
    <row r="47" ht="13.5" customHeight="1"/>
    <row r="48" ht="13.5" customHeight="1"/>
    <row r="49" spans="3:7" ht="13.5" customHeight="1">
      <c r="C49" s="79"/>
      <c r="D49" s="79"/>
      <c r="E49" s="79"/>
      <c r="F49" s="79"/>
      <c r="G49" s="79"/>
    </row>
    <row r="50" spans="3:7" ht="13.5" customHeight="1">
      <c r="C50" s="79"/>
      <c r="D50" s="79"/>
      <c r="E50" s="79"/>
      <c r="F50" s="79"/>
      <c r="G50" s="79"/>
    </row>
    <row r="51" spans="3:7" ht="13.5" customHeight="1">
      <c r="C51" s="79"/>
      <c r="D51" s="79"/>
      <c r="E51" s="79"/>
      <c r="F51" s="79"/>
      <c r="G51" s="79"/>
    </row>
    <row r="52" spans="3:7" ht="13.5" customHeight="1">
      <c r="C52" s="79"/>
      <c r="D52" s="79"/>
      <c r="E52" s="79"/>
      <c r="F52" s="79"/>
      <c r="G52" s="79"/>
    </row>
    <row r="53" spans="3:7" ht="13.5" customHeight="1">
      <c r="C53" s="79"/>
      <c r="D53" s="79"/>
      <c r="E53" s="79"/>
      <c r="F53" s="79"/>
      <c r="G53" s="79"/>
    </row>
    <row r="54" spans="3:7" ht="13.5" customHeight="1">
      <c r="C54" s="79"/>
      <c r="D54" s="79"/>
      <c r="E54" s="79"/>
      <c r="F54" s="79"/>
      <c r="G54" s="79"/>
    </row>
    <row r="55" spans="3:7" ht="13.5" customHeight="1">
      <c r="C55" s="79"/>
      <c r="D55" s="79"/>
      <c r="E55" s="79"/>
      <c r="F55" s="79"/>
      <c r="G55" s="79"/>
    </row>
    <row r="56" spans="3:7" ht="13.5" customHeight="1">
      <c r="C56" s="79"/>
      <c r="D56" s="79"/>
      <c r="E56" s="79"/>
      <c r="F56" s="79"/>
      <c r="G56" s="79"/>
    </row>
    <row r="57" spans="3:7" ht="13.5" customHeight="1">
      <c r="C57" s="79"/>
      <c r="D57" s="79"/>
      <c r="E57" s="79"/>
      <c r="F57" s="79"/>
      <c r="G57" s="79"/>
    </row>
    <row r="58" spans="3:7" ht="13.5" customHeight="1" hidden="1">
      <c r="C58" s="79"/>
      <c r="D58" s="79"/>
      <c r="E58" s="79"/>
      <c r="F58" s="79"/>
      <c r="G58" s="79"/>
    </row>
    <row r="59" spans="3:7" ht="13.5" customHeight="1" hidden="1">
      <c r="C59" s="79"/>
      <c r="D59" s="79"/>
      <c r="E59" s="79"/>
      <c r="F59" s="79"/>
      <c r="G59" s="79"/>
    </row>
    <row r="60" spans="3:7" ht="13.5" customHeight="1" hidden="1">
      <c r="C60" s="79"/>
      <c r="D60" s="79"/>
      <c r="E60" s="79"/>
      <c r="F60" s="79"/>
      <c r="G60" s="79"/>
    </row>
    <row r="61" spans="3:7" ht="13.5" customHeight="1">
      <c r="C61" s="79"/>
      <c r="D61" s="79"/>
      <c r="E61" s="79"/>
      <c r="F61" s="79"/>
      <c r="G61" s="79"/>
    </row>
    <row r="62" spans="3:7" ht="13.5" customHeight="1">
      <c r="C62" s="79"/>
      <c r="D62" s="79"/>
      <c r="E62" s="79"/>
      <c r="F62" s="79"/>
      <c r="G62" s="79"/>
    </row>
    <row r="63" spans="3:7" ht="13.5" customHeight="1">
      <c r="C63" s="79"/>
      <c r="D63" s="79"/>
      <c r="E63" s="79"/>
      <c r="F63" s="79"/>
      <c r="G63" s="79"/>
    </row>
    <row r="64" spans="3:7" ht="13.5" customHeight="1">
      <c r="C64" s="79"/>
      <c r="D64" s="79"/>
      <c r="E64" s="79"/>
      <c r="F64" s="79"/>
      <c r="G64" s="79"/>
    </row>
    <row r="65" spans="3:7" ht="13.5" customHeight="1">
      <c r="C65" s="79"/>
      <c r="D65" s="79"/>
      <c r="E65" s="79"/>
      <c r="F65" s="79"/>
      <c r="G65" s="79"/>
    </row>
    <row r="66" spans="3:7" ht="13.5" customHeight="1">
      <c r="C66" s="79"/>
      <c r="D66" s="79"/>
      <c r="E66" s="79"/>
      <c r="F66" s="79"/>
      <c r="G66" s="79"/>
    </row>
    <row r="67" spans="3:7" ht="13.5" customHeight="1">
      <c r="C67" s="79"/>
      <c r="D67" s="79"/>
      <c r="E67" s="79"/>
      <c r="F67" s="79"/>
      <c r="G67" s="79"/>
    </row>
    <row r="68" ht="13.5" customHeight="1">
      <c r="G68" s="84"/>
    </row>
  </sheetData>
  <sheetProtection/>
  <printOptions/>
  <pageMargins left="0.5905511811023623" right="0.3937007874015748" top="0.5905511811023623" bottom="0.3937007874015748" header="0.35433070866141736" footer="0.2362204724409449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Q39"/>
  <sheetViews>
    <sheetView view="pageBreakPreview" zoomScaleNormal="70" zoomScaleSheetLayoutView="100" zoomScalePageLayoutView="0" workbookViewId="0" topLeftCell="A1">
      <selection activeCell="L18" sqref="L18"/>
    </sheetView>
  </sheetViews>
  <sheetFormatPr defaultColWidth="9.00390625" defaultRowHeight="13.5"/>
  <cols>
    <col min="1" max="1" width="2.625" style="43" customWidth="1"/>
    <col min="2" max="2" width="2.375" style="43" customWidth="1"/>
    <col min="3" max="3" width="2.625" style="43" customWidth="1"/>
    <col min="4" max="4" width="20.625" style="43" customWidth="1"/>
    <col min="5" max="5" width="15.125" style="18" customWidth="1"/>
    <col min="6" max="6" width="7.125" style="29" customWidth="1"/>
    <col min="7" max="8" width="15.125" style="18" customWidth="1"/>
    <col min="9" max="9" width="7.125" style="32" customWidth="1"/>
    <col min="10" max="10" width="15.125" style="18" customWidth="1"/>
    <col min="11" max="11" width="7.125" style="35" customWidth="1"/>
    <col min="12" max="12" width="15.125" style="35" customWidth="1"/>
    <col min="13" max="13" width="7.125" style="35" customWidth="1"/>
    <col min="14" max="14" width="14.125" style="18" customWidth="1"/>
    <col min="15" max="15" width="16.75390625" style="43" bestFit="1" customWidth="1"/>
    <col min="16" max="16" width="17.25390625" style="43" bestFit="1" customWidth="1"/>
    <col min="17" max="16384" width="9.00390625" style="43" customWidth="1"/>
  </cols>
  <sheetData>
    <row r="1" ht="15" customHeight="1"/>
    <row r="2" spans="2:14" s="54" customFormat="1" ht="18.75">
      <c r="B2" s="55" t="s">
        <v>261</v>
      </c>
      <c r="C2" s="110"/>
      <c r="D2" s="110"/>
      <c r="E2" s="14"/>
      <c r="F2" s="27"/>
      <c r="G2" s="14"/>
      <c r="H2" s="14"/>
      <c r="I2" s="30"/>
      <c r="J2" s="14"/>
      <c r="K2" s="33"/>
      <c r="L2" s="33"/>
      <c r="M2" s="33"/>
      <c r="N2" s="14"/>
    </row>
    <row r="3" ht="15" customHeight="1"/>
    <row r="4" spans="2:14" s="44" customFormat="1" ht="15" customHeight="1">
      <c r="B4" s="95" t="s">
        <v>58</v>
      </c>
      <c r="C4" s="110"/>
      <c r="D4" s="110"/>
      <c r="E4" s="16"/>
      <c r="F4" s="28"/>
      <c r="G4" s="16"/>
      <c r="H4" s="16"/>
      <c r="I4" s="31"/>
      <c r="J4" s="16"/>
      <c r="K4" s="34"/>
      <c r="L4" s="34"/>
      <c r="M4" s="34"/>
      <c r="N4" s="16"/>
    </row>
    <row r="5" ht="15" customHeight="1" thickBot="1"/>
    <row r="6" spans="2:14" ht="15" customHeight="1">
      <c r="B6" s="141"/>
      <c r="C6" s="353" t="s">
        <v>57</v>
      </c>
      <c r="D6" s="354"/>
      <c r="E6" s="351" t="s">
        <v>54</v>
      </c>
      <c r="F6" s="357" t="s">
        <v>47</v>
      </c>
      <c r="G6" s="351" t="s">
        <v>55</v>
      </c>
      <c r="H6" s="351" t="s">
        <v>56</v>
      </c>
      <c r="I6" s="352" t="s">
        <v>47</v>
      </c>
      <c r="J6" s="351" t="s">
        <v>37</v>
      </c>
      <c r="K6" s="352" t="s">
        <v>47</v>
      </c>
      <c r="L6" s="349" t="s">
        <v>49</v>
      </c>
      <c r="M6" s="349" t="s">
        <v>36</v>
      </c>
      <c r="N6" s="309" t="s">
        <v>146</v>
      </c>
    </row>
    <row r="7" spans="2:14" ht="15" customHeight="1" thickBot="1">
      <c r="B7" s="142"/>
      <c r="C7" s="355"/>
      <c r="D7" s="356"/>
      <c r="E7" s="350"/>
      <c r="F7" s="350"/>
      <c r="G7" s="350"/>
      <c r="H7" s="350"/>
      <c r="I7" s="350"/>
      <c r="J7" s="350"/>
      <c r="K7" s="350"/>
      <c r="L7" s="350"/>
      <c r="M7" s="350"/>
      <c r="N7" s="310" t="s">
        <v>37</v>
      </c>
    </row>
    <row r="8" spans="2:17" s="38" customFormat="1" ht="15" customHeight="1" thickTop="1">
      <c r="B8" s="143" t="s">
        <v>59</v>
      </c>
      <c r="C8" s="89">
        <v>1</v>
      </c>
      <c r="D8" s="86" t="s">
        <v>60</v>
      </c>
      <c r="E8" s="23">
        <v>20490904000</v>
      </c>
      <c r="F8" s="144">
        <v>21.5</v>
      </c>
      <c r="G8" s="253">
        <v>0</v>
      </c>
      <c r="H8" s="23">
        <v>20490904000</v>
      </c>
      <c r="I8" s="144">
        <v>21</v>
      </c>
      <c r="J8" s="246">
        <v>20692423779</v>
      </c>
      <c r="K8" s="144">
        <v>22.2</v>
      </c>
      <c r="L8" s="261">
        <v>201519779</v>
      </c>
      <c r="M8" s="145">
        <v>101</v>
      </c>
      <c r="N8" s="36">
        <v>122636</v>
      </c>
      <c r="O8" s="222"/>
      <c r="P8" s="18"/>
      <c r="Q8" s="29"/>
    </row>
    <row r="9" spans="2:17" s="38" customFormat="1" ht="15" customHeight="1">
      <c r="B9" s="146"/>
      <c r="C9" s="147">
        <v>2</v>
      </c>
      <c r="D9" s="148" t="s">
        <v>61</v>
      </c>
      <c r="E9" s="23">
        <v>683000000</v>
      </c>
      <c r="F9" s="149">
        <v>0.7000000000000001</v>
      </c>
      <c r="G9" s="254">
        <v>0</v>
      </c>
      <c r="H9" s="23">
        <v>683000000</v>
      </c>
      <c r="I9" s="149">
        <v>0.7000000000000001</v>
      </c>
      <c r="J9" s="247">
        <v>663026278</v>
      </c>
      <c r="K9" s="149">
        <v>0.7000000000000001</v>
      </c>
      <c r="L9" s="255">
        <v>-19973722</v>
      </c>
      <c r="M9" s="150">
        <v>97.1</v>
      </c>
      <c r="N9" s="36">
        <v>3930</v>
      </c>
      <c r="O9" s="222"/>
      <c r="P9" s="18"/>
      <c r="Q9" s="29"/>
    </row>
    <row r="10" spans="2:15" s="38" customFormat="1" ht="15" customHeight="1">
      <c r="B10" s="146"/>
      <c r="C10" s="147">
        <v>3</v>
      </c>
      <c r="D10" s="148" t="s">
        <v>62</v>
      </c>
      <c r="E10" s="23">
        <v>27000000</v>
      </c>
      <c r="F10" s="149">
        <v>0</v>
      </c>
      <c r="G10" s="254">
        <v>0</v>
      </c>
      <c r="H10" s="23">
        <v>27000000</v>
      </c>
      <c r="I10" s="149">
        <v>0</v>
      </c>
      <c r="J10" s="247">
        <v>27901000</v>
      </c>
      <c r="K10" s="149">
        <v>0</v>
      </c>
      <c r="L10" s="255">
        <v>901000</v>
      </c>
      <c r="M10" s="150">
        <v>103.3</v>
      </c>
      <c r="N10" s="36">
        <v>165</v>
      </c>
      <c r="O10" s="222"/>
    </row>
    <row r="11" spans="2:15" s="38" customFormat="1" ht="15" customHeight="1">
      <c r="B11" s="146"/>
      <c r="C11" s="147">
        <v>4</v>
      </c>
      <c r="D11" s="148" t="s">
        <v>158</v>
      </c>
      <c r="E11" s="23">
        <v>31000000</v>
      </c>
      <c r="F11" s="149">
        <v>0</v>
      </c>
      <c r="G11" s="254">
        <v>0</v>
      </c>
      <c r="H11" s="23">
        <v>31000000</v>
      </c>
      <c r="I11" s="149">
        <v>0</v>
      </c>
      <c r="J11" s="247">
        <v>37555000</v>
      </c>
      <c r="K11" s="149">
        <v>0</v>
      </c>
      <c r="L11" s="255">
        <v>6555000</v>
      </c>
      <c r="M11" s="150">
        <v>121.1</v>
      </c>
      <c r="N11" s="36">
        <v>223</v>
      </c>
      <c r="O11" s="222"/>
    </row>
    <row r="12" spans="2:15" s="38" customFormat="1" ht="15" customHeight="1">
      <c r="B12" s="146"/>
      <c r="C12" s="147">
        <v>5</v>
      </c>
      <c r="D12" s="151" t="s">
        <v>159</v>
      </c>
      <c r="E12" s="23">
        <v>34000000</v>
      </c>
      <c r="F12" s="149">
        <v>0</v>
      </c>
      <c r="G12" s="254">
        <v>0</v>
      </c>
      <c r="H12" s="23">
        <v>34000000</v>
      </c>
      <c r="I12" s="149">
        <v>0</v>
      </c>
      <c r="J12" s="247">
        <v>32393000</v>
      </c>
      <c r="K12" s="149">
        <v>0</v>
      </c>
      <c r="L12" s="255">
        <v>-1607000</v>
      </c>
      <c r="M12" s="150">
        <v>95.3</v>
      </c>
      <c r="N12" s="36">
        <v>192</v>
      </c>
      <c r="O12" s="222"/>
    </row>
    <row r="13" spans="2:15" s="38" customFormat="1" ht="15" customHeight="1">
      <c r="B13" s="146"/>
      <c r="C13" s="147">
        <v>6</v>
      </c>
      <c r="D13" s="148" t="s">
        <v>63</v>
      </c>
      <c r="E13" s="23">
        <v>3470000000</v>
      </c>
      <c r="F13" s="149">
        <v>3.5999999999999996</v>
      </c>
      <c r="G13" s="254">
        <v>0</v>
      </c>
      <c r="H13" s="23">
        <v>3470000000</v>
      </c>
      <c r="I13" s="149">
        <v>3.5999999999999996</v>
      </c>
      <c r="J13" s="247">
        <v>3534042000</v>
      </c>
      <c r="K13" s="149">
        <v>3.8</v>
      </c>
      <c r="L13" s="255">
        <v>64042000</v>
      </c>
      <c r="M13" s="150">
        <v>101.8</v>
      </c>
      <c r="N13" s="36">
        <v>20945</v>
      </c>
      <c r="O13" s="222"/>
    </row>
    <row r="14" spans="2:15" s="38" customFormat="1" ht="15" customHeight="1">
      <c r="B14" s="146"/>
      <c r="C14" s="147">
        <v>7</v>
      </c>
      <c r="D14" s="148" t="s">
        <v>150</v>
      </c>
      <c r="E14" s="23">
        <v>7000000</v>
      </c>
      <c r="F14" s="149">
        <v>0</v>
      </c>
      <c r="G14" s="254">
        <v>0</v>
      </c>
      <c r="H14" s="23">
        <v>7000000</v>
      </c>
      <c r="I14" s="149">
        <v>0</v>
      </c>
      <c r="J14" s="247">
        <v>7251216</v>
      </c>
      <c r="K14" s="149">
        <v>0</v>
      </c>
      <c r="L14" s="255">
        <v>251216</v>
      </c>
      <c r="M14" s="150">
        <v>103.6</v>
      </c>
      <c r="N14" s="36">
        <v>43</v>
      </c>
      <c r="O14" s="222"/>
    </row>
    <row r="15" spans="2:15" s="38" customFormat="1" ht="15" customHeight="1">
      <c r="B15" s="146"/>
      <c r="C15" s="147">
        <v>8</v>
      </c>
      <c r="D15" s="148" t="s">
        <v>64</v>
      </c>
      <c r="E15" s="23">
        <v>167000000</v>
      </c>
      <c r="F15" s="149">
        <v>0.2</v>
      </c>
      <c r="G15" s="254">
        <v>0</v>
      </c>
      <c r="H15" s="23">
        <v>167000000</v>
      </c>
      <c r="I15" s="149">
        <v>0.2</v>
      </c>
      <c r="J15" s="247">
        <v>132999000</v>
      </c>
      <c r="K15" s="149">
        <v>0.2</v>
      </c>
      <c r="L15" s="255">
        <v>-34001000</v>
      </c>
      <c r="M15" s="150">
        <v>79.6</v>
      </c>
      <c r="N15" s="36">
        <v>788</v>
      </c>
      <c r="O15" s="222"/>
    </row>
    <row r="16" spans="2:15" s="38" customFormat="1" ht="15" customHeight="1">
      <c r="B16" s="146"/>
      <c r="C16" s="147">
        <v>9</v>
      </c>
      <c r="D16" s="148" t="s">
        <v>85</v>
      </c>
      <c r="E16" s="23">
        <v>88696000</v>
      </c>
      <c r="F16" s="149">
        <v>0.1</v>
      </c>
      <c r="G16" s="254">
        <v>0</v>
      </c>
      <c r="H16" s="23">
        <v>88696000</v>
      </c>
      <c r="I16" s="149">
        <v>0.1</v>
      </c>
      <c r="J16" s="247">
        <v>87188000</v>
      </c>
      <c r="K16" s="149">
        <v>0.1</v>
      </c>
      <c r="L16" s="255">
        <v>-1508000</v>
      </c>
      <c r="M16" s="150">
        <v>98.3</v>
      </c>
      <c r="N16" s="36">
        <v>517</v>
      </c>
      <c r="O16" s="222"/>
    </row>
    <row r="17" spans="2:15" s="38" customFormat="1" ht="15" customHeight="1">
      <c r="B17" s="146"/>
      <c r="C17" s="147">
        <v>10</v>
      </c>
      <c r="D17" s="148" t="s">
        <v>65</v>
      </c>
      <c r="E17" s="23">
        <v>24000000000</v>
      </c>
      <c r="F17" s="149">
        <v>25.2</v>
      </c>
      <c r="G17" s="254">
        <v>0</v>
      </c>
      <c r="H17" s="23">
        <v>24000000000</v>
      </c>
      <c r="I17" s="149">
        <v>24.6</v>
      </c>
      <c r="J17" s="247">
        <v>24103020000</v>
      </c>
      <c r="K17" s="149">
        <v>25.900000000000002</v>
      </c>
      <c r="L17" s="255">
        <v>103020000</v>
      </c>
      <c r="M17" s="150">
        <v>100.4</v>
      </c>
      <c r="N17" s="36">
        <v>142850</v>
      </c>
      <c r="O17" s="222"/>
    </row>
    <row r="18" spans="2:15" s="38" customFormat="1" ht="15" customHeight="1">
      <c r="B18" s="146"/>
      <c r="C18" s="147">
        <v>11</v>
      </c>
      <c r="D18" s="151" t="s">
        <v>66</v>
      </c>
      <c r="E18" s="23">
        <v>21000000</v>
      </c>
      <c r="F18" s="149">
        <v>0</v>
      </c>
      <c r="G18" s="254">
        <v>0</v>
      </c>
      <c r="H18" s="23">
        <v>21000000</v>
      </c>
      <c r="I18" s="149">
        <v>0</v>
      </c>
      <c r="J18" s="247">
        <v>20577000</v>
      </c>
      <c r="K18" s="149">
        <v>0</v>
      </c>
      <c r="L18" s="255">
        <v>-423000</v>
      </c>
      <c r="M18" s="150">
        <v>98</v>
      </c>
      <c r="N18" s="36">
        <v>122</v>
      </c>
      <c r="O18" s="222"/>
    </row>
    <row r="19" spans="2:15" s="38" customFormat="1" ht="15" customHeight="1">
      <c r="B19" s="146" t="s">
        <v>59</v>
      </c>
      <c r="C19" s="147">
        <v>12</v>
      </c>
      <c r="D19" s="148" t="s">
        <v>171</v>
      </c>
      <c r="E19" s="23">
        <v>763337000</v>
      </c>
      <c r="F19" s="149">
        <v>0.8</v>
      </c>
      <c r="G19" s="252">
        <v>0</v>
      </c>
      <c r="H19" s="23">
        <v>763337000</v>
      </c>
      <c r="I19" s="149">
        <v>0.8</v>
      </c>
      <c r="J19" s="247">
        <v>799816742</v>
      </c>
      <c r="K19" s="149">
        <v>0.8999999999999999</v>
      </c>
      <c r="L19" s="255">
        <v>36479742</v>
      </c>
      <c r="M19" s="150">
        <v>104.8</v>
      </c>
      <c r="N19" s="36">
        <v>4740</v>
      </c>
      <c r="O19" s="222"/>
    </row>
    <row r="20" spans="2:15" s="38" customFormat="1" ht="15" customHeight="1">
      <c r="B20" s="146" t="s">
        <v>59</v>
      </c>
      <c r="C20" s="147">
        <v>13</v>
      </c>
      <c r="D20" s="148" t="s">
        <v>67</v>
      </c>
      <c r="E20" s="23">
        <v>2971229000</v>
      </c>
      <c r="F20" s="149">
        <v>3.1</v>
      </c>
      <c r="G20" s="254">
        <v>0</v>
      </c>
      <c r="H20" s="23">
        <v>2971229000</v>
      </c>
      <c r="I20" s="149">
        <v>3</v>
      </c>
      <c r="J20" s="247">
        <v>2982639276</v>
      </c>
      <c r="K20" s="149">
        <v>3.2</v>
      </c>
      <c r="L20" s="255">
        <v>11410276</v>
      </c>
      <c r="M20" s="150">
        <v>100.4</v>
      </c>
      <c r="N20" s="36">
        <v>17677</v>
      </c>
      <c r="O20" s="222"/>
    </row>
    <row r="21" spans="2:15" s="38" customFormat="1" ht="15" customHeight="1">
      <c r="B21" s="146"/>
      <c r="C21" s="147">
        <v>14</v>
      </c>
      <c r="D21" s="148" t="s">
        <v>68</v>
      </c>
      <c r="E21" s="23">
        <v>19218535787</v>
      </c>
      <c r="F21" s="149">
        <v>20.200000000000003</v>
      </c>
      <c r="G21" s="254">
        <v>261973000</v>
      </c>
      <c r="H21" s="23">
        <v>19480508787</v>
      </c>
      <c r="I21" s="149">
        <v>19.900000000000002</v>
      </c>
      <c r="J21" s="247">
        <v>18674041036</v>
      </c>
      <c r="K21" s="149">
        <v>20</v>
      </c>
      <c r="L21" s="255">
        <v>-806467751</v>
      </c>
      <c r="M21" s="150">
        <v>95.9</v>
      </c>
      <c r="N21" s="36">
        <v>110674</v>
      </c>
      <c r="O21" s="222"/>
    </row>
    <row r="22" spans="2:15" s="38" customFormat="1" ht="15" customHeight="1">
      <c r="B22" s="146"/>
      <c r="C22" s="147">
        <v>15</v>
      </c>
      <c r="D22" s="148" t="s">
        <v>69</v>
      </c>
      <c r="E22" s="23">
        <v>5418054000</v>
      </c>
      <c r="F22" s="149">
        <v>5.7</v>
      </c>
      <c r="G22" s="254">
        <v>385033000</v>
      </c>
      <c r="H22" s="23">
        <v>5803087000</v>
      </c>
      <c r="I22" s="149">
        <v>5.8999999999999995</v>
      </c>
      <c r="J22" s="247">
        <v>5159958923</v>
      </c>
      <c r="K22" s="149">
        <v>5.5</v>
      </c>
      <c r="L22" s="255">
        <v>-643128077</v>
      </c>
      <c r="M22" s="150">
        <v>88.9</v>
      </c>
      <c r="N22" s="36">
        <v>30581</v>
      </c>
      <c r="O22" s="222"/>
    </row>
    <row r="23" spans="2:15" s="38" customFormat="1" ht="15" customHeight="1">
      <c r="B23" s="146" t="s">
        <v>59</v>
      </c>
      <c r="C23" s="147">
        <v>16</v>
      </c>
      <c r="D23" s="148" t="s">
        <v>70</v>
      </c>
      <c r="E23" s="23">
        <v>270005000</v>
      </c>
      <c r="F23" s="149">
        <v>0.3</v>
      </c>
      <c r="G23" s="254">
        <v>0</v>
      </c>
      <c r="H23" s="23">
        <v>270005000</v>
      </c>
      <c r="I23" s="149">
        <v>0.3</v>
      </c>
      <c r="J23" s="247">
        <v>257653891</v>
      </c>
      <c r="K23" s="149">
        <v>0.3</v>
      </c>
      <c r="L23" s="255">
        <v>-12351109</v>
      </c>
      <c r="M23" s="150">
        <v>95.4</v>
      </c>
      <c r="N23" s="36">
        <v>1527</v>
      </c>
      <c r="O23" s="222"/>
    </row>
    <row r="24" spans="2:15" s="38" customFormat="1" ht="15" customHeight="1">
      <c r="B24" s="146" t="s">
        <v>59</v>
      </c>
      <c r="C24" s="147">
        <v>17</v>
      </c>
      <c r="D24" s="148" t="s">
        <v>71</v>
      </c>
      <c r="E24" s="23">
        <v>502420000</v>
      </c>
      <c r="F24" s="149">
        <v>0.5</v>
      </c>
      <c r="G24" s="254">
        <v>383944000</v>
      </c>
      <c r="H24" s="23">
        <v>886364000</v>
      </c>
      <c r="I24" s="149">
        <v>0.8999999999999999</v>
      </c>
      <c r="J24" s="247">
        <v>872188525</v>
      </c>
      <c r="K24" s="149">
        <v>0.8999999999999999</v>
      </c>
      <c r="L24" s="255">
        <v>-14175475</v>
      </c>
      <c r="M24" s="150">
        <v>98.4</v>
      </c>
      <c r="N24" s="36">
        <v>5169</v>
      </c>
      <c r="O24" s="222"/>
    </row>
    <row r="25" spans="2:15" s="38" customFormat="1" ht="15" customHeight="1">
      <c r="B25" s="146" t="s">
        <v>59</v>
      </c>
      <c r="C25" s="147">
        <v>18</v>
      </c>
      <c r="D25" s="148" t="s">
        <v>72</v>
      </c>
      <c r="E25" s="23">
        <v>1733951000</v>
      </c>
      <c r="F25" s="149">
        <v>1.7999999999999998</v>
      </c>
      <c r="G25" s="254">
        <v>582786000</v>
      </c>
      <c r="H25" s="23">
        <v>2316737000</v>
      </c>
      <c r="I25" s="149">
        <v>2.4</v>
      </c>
      <c r="J25" s="247">
        <v>574176263</v>
      </c>
      <c r="K25" s="149">
        <v>0.6</v>
      </c>
      <c r="L25" s="255">
        <v>-1742560737</v>
      </c>
      <c r="M25" s="150">
        <v>24.8</v>
      </c>
      <c r="N25" s="36">
        <v>3403</v>
      </c>
      <c r="O25" s="222"/>
    </row>
    <row r="26" spans="2:15" s="38" customFormat="1" ht="15" customHeight="1">
      <c r="B26" s="146" t="s">
        <v>59</v>
      </c>
      <c r="C26" s="147">
        <v>19</v>
      </c>
      <c r="D26" s="148" t="s">
        <v>73</v>
      </c>
      <c r="E26" s="23">
        <v>137976573</v>
      </c>
      <c r="F26" s="149">
        <v>0.2</v>
      </c>
      <c r="G26" s="254">
        <v>20790000</v>
      </c>
      <c r="H26" s="23">
        <v>158766573</v>
      </c>
      <c r="I26" s="149">
        <v>0.2</v>
      </c>
      <c r="J26" s="247">
        <v>158767150</v>
      </c>
      <c r="K26" s="149">
        <v>0.2</v>
      </c>
      <c r="L26" s="255">
        <v>577</v>
      </c>
      <c r="M26" s="150">
        <v>100</v>
      </c>
      <c r="N26" s="36">
        <v>941</v>
      </c>
      <c r="O26" s="222"/>
    </row>
    <row r="27" spans="2:15" s="38" customFormat="1" ht="15" customHeight="1">
      <c r="B27" s="146" t="s">
        <v>59</v>
      </c>
      <c r="C27" s="147">
        <v>20</v>
      </c>
      <c r="D27" s="148" t="s">
        <v>74</v>
      </c>
      <c r="E27" s="23">
        <v>6061727000</v>
      </c>
      <c r="F27" s="149">
        <v>6.4</v>
      </c>
      <c r="G27" s="252">
        <v>-151363000</v>
      </c>
      <c r="H27" s="23">
        <v>5910364000</v>
      </c>
      <c r="I27" s="149">
        <v>6.1</v>
      </c>
      <c r="J27" s="247">
        <v>5262472419</v>
      </c>
      <c r="K27" s="149">
        <v>5.7</v>
      </c>
      <c r="L27" s="255">
        <v>-647891581</v>
      </c>
      <c r="M27" s="150">
        <v>89</v>
      </c>
      <c r="N27" s="36">
        <v>31189</v>
      </c>
      <c r="O27" s="222"/>
    </row>
    <row r="28" spans="2:15" s="38" customFormat="1" ht="15" customHeight="1">
      <c r="B28" s="146"/>
      <c r="C28" s="147">
        <v>21</v>
      </c>
      <c r="D28" s="148" t="s">
        <v>75</v>
      </c>
      <c r="E28" s="23">
        <v>9216206000</v>
      </c>
      <c r="F28" s="149">
        <v>9.700000000000001</v>
      </c>
      <c r="G28" s="252">
        <v>858000000</v>
      </c>
      <c r="H28" s="23">
        <v>10074206000</v>
      </c>
      <c r="I28" s="149">
        <v>10.299999999999999</v>
      </c>
      <c r="J28" s="247">
        <v>9160507000</v>
      </c>
      <c r="K28" s="149">
        <v>9.8</v>
      </c>
      <c r="L28" s="255">
        <v>-913699000</v>
      </c>
      <c r="M28" s="150">
        <v>90.9</v>
      </c>
      <c r="N28" s="37">
        <v>54291</v>
      </c>
      <c r="O28" s="222"/>
    </row>
    <row r="29" spans="2:14" s="38" customFormat="1" ht="15" customHeight="1">
      <c r="B29" s="146"/>
      <c r="C29" s="147"/>
      <c r="D29" s="148" t="s">
        <v>41</v>
      </c>
      <c r="E29" s="24">
        <v>95313041360</v>
      </c>
      <c r="F29" s="149">
        <v>100.00000000000001</v>
      </c>
      <c r="G29" s="255">
        <v>2341163000</v>
      </c>
      <c r="H29" s="24">
        <v>97654204360</v>
      </c>
      <c r="I29" s="149">
        <v>100.00000000000001</v>
      </c>
      <c r="J29" s="24">
        <v>93240597498</v>
      </c>
      <c r="K29" s="149">
        <v>100</v>
      </c>
      <c r="L29" s="255">
        <v>-4413606862</v>
      </c>
      <c r="M29" s="150">
        <v>95.5</v>
      </c>
      <c r="N29" s="37">
        <v>552602</v>
      </c>
    </row>
    <row r="30" spans="2:14" s="38" customFormat="1" ht="15" customHeight="1">
      <c r="B30" s="152" t="s">
        <v>59</v>
      </c>
      <c r="C30" s="153" t="s">
        <v>76</v>
      </c>
      <c r="D30" s="93" t="s">
        <v>77</v>
      </c>
      <c r="E30" s="25">
        <v>32931549573</v>
      </c>
      <c r="F30" s="154">
        <v>34.6</v>
      </c>
      <c r="G30" s="256">
        <v>836157000</v>
      </c>
      <c r="H30" s="25">
        <v>33767706573</v>
      </c>
      <c r="I30" s="154">
        <v>34.699999999999996</v>
      </c>
      <c r="J30" s="25">
        <v>31600138045</v>
      </c>
      <c r="K30" s="154">
        <v>34</v>
      </c>
      <c r="L30" s="256">
        <v>-2167568528</v>
      </c>
      <c r="M30" s="155">
        <v>93.6</v>
      </c>
      <c r="N30" s="156">
        <v>187282</v>
      </c>
    </row>
    <row r="31" spans="2:17" s="38" customFormat="1" ht="15" customHeight="1" thickBot="1">
      <c r="B31" s="157"/>
      <c r="C31" s="158" t="s">
        <v>78</v>
      </c>
      <c r="D31" s="64" t="s">
        <v>79</v>
      </c>
      <c r="E31" s="26">
        <v>62381491787</v>
      </c>
      <c r="F31" s="159">
        <v>65.4</v>
      </c>
      <c r="G31" s="257">
        <v>1505006000</v>
      </c>
      <c r="H31" s="26">
        <v>63886497787</v>
      </c>
      <c r="I31" s="159">
        <v>65.30000000000001</v>
      </c>
      <c r="J31" s="26">
        <v>61640459453</v>
      </c>
      <c r="K31" s="159">
        <v>66</v>
      </c>
      <c r="L31" s="257">
        <v>-2246038334</v>
      </c>
      <c r="M31" s="160">
        <v>96.5</v>
      </c>
      <c r="N31" s="161">
        <v>365320</v>
      </c>
      <c r="O31" s="43"/>
      <c r="P31" s="43"/>
      <c r="Q31" s="43"/>
    </row>
    <row r="32" ht="15" customHeight="1"/>
    <row r="33" ht="15" customHeight="1">
      <c r="D33" s="73" t="s">
        <v>38</v>
      </c>
    </row>
    <row r="34" ht="4.5" customHeight="1">
      <c r="D34" s="73"/>
    </row>
    <row r="35" ht="15" customHeight="1">
      <c r="D35" s="112" t="s">
        <v>115</v>
      </c>
    </row>
    <row r="36" ht="4.5" customHeight="1">
      <c r="D36" s="111"/>
    </row>
    <row r="37" ht="15" customHeight="1">
      <c r="D37" s="111" t="s">
        <v>260</v>
      </c>
    </row>
    <row r="38" ht="4.5" customHeight="1">
      <c r="D38" s="111"/>
    </row>
    <row r="39" ht="15" customHeight="1">
      <c r="D39" s="111" t="s">
        <v>289</v>
      </c>
    </row>
  </sheetData>
  <sheetProtection/>
  <mergeCells count="10">
    <mergeCell ref="C6:D7"/>
    <mergeCell ref="E6:E7"/>
    <mergeCell ref="F6:F7"/>
    <mergeCell ref="G6:G7"/>
    <mergeCell ref="M6:M7"/>
    <mergeCell ref="L6:L7"/>
    <mergeCell ref="H6:H7"/>
    <mergeCell ref="I6:I7"/>
    <mergeCell ref="J6:J7"/>
    <mergeCell ref="K6:K7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33"/>
  <sheetViews>
    <sheetView view="pageBreakPreview" zoomScaleNormal="75"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2" width="2.625" style="43" customWidth="1"/>
    <col min="3" max="3" width="20.625" style="43" customWidth="1"/>
    <col min="4" max="4" width="15.125" style="18" customWidth="1"/>
    <col min="5" max="5" width="7.125" style="29" customWidth="1"/>
    <col min="6" max="7" width="15.125" style="18" customWidth="1"/>
    <col min="8" max="8" width="7.125" style="32" customWidth="1"/>
    <col min="9" max="9" width="15.125" style="18" customWidth="1"/>
    <col min="10" max="10" width="7.125" style="35" customWidth="1"/>
    <col min="11" max="11" width="15.125" style="35" customWidth="1"/>
    <col min="12" max="12" width="7.125" style="32" customWidth="1"/>
    <col min="13" max="13" width="15.125" style="18" customWidth="1"/>
    <col min="14" max="14" width="16.25390625" style="43" bestFit="1" customWidth="1"/>
    <col min="15" max="15" width="17.00390625" style="43" bestFit="1" customWidth="1"/>
    <col min="16" max="16" width="9.25390625" style="43" bestFit="1" customWidth="1"/>
    <col min="17" max="17" width="10.00390625" style="43" bestFit="1" customWidth="1"/>
    <col min="18" max="16384" width="9.00390625" style="43" customWidth="1"/>
  </cols>
  <sheetData>
    <row r="1" ht="15" customHeight="1"/>
    <row r="2" spans="4:13" s="54" customFormat="1" ht="18.75" customHeight="1">
      <c r="D2" s="14"/>
      <c r="E2" s="27"/>
      <c r="F2" s="14"/>
      <c r="G2" s="14"/>
      <c r="H2" s="30"/>
      <c r="I2" s="14"/>
      <c r="J2" s="33"/>
      <c r="K2" s="33"/>
      <c r="L2" s="30"/>
      <c r="M2" s="14"/>
    </row>
    <row r="3" ht="15" customHeight="1"/>
    <row r="4" spans="2:13" s="44" customFormat="1" ht="15" customHeight="1">
      <c r="B4" s="95" t="s">
        <v>88</v>
      </c>
      <c r="D4" s="16"/>
      <c r="E4" s="28"/>
      <c r="F4" s="16"/>
      <c r="G4" s="16"/>
      <c r="H4" s="31"/>
      <c r="I4" s="16"/>
      <c r="J4" s="34"/>
      <c r="K4" s="34"/>
      <c r="L4" s="31"/>
      <c r="M4" s="16"/>
    </row>
    <row r="5" ht="15" customHeight="1" thickBot="1"/>
    <row r="6" spans="2:13" ht="15" customHeight="1">
      <c r="B6" s="358" t="s">
        <v>0</v>
      </c>
      <c r="C6" s="354"/>
      <c r="D6" s="351" t="s">
        <v>54</v>
      </c>
      <c r="E6" s="357" t="s">
        <v>47</v>
      </c>
      <c r="F6" s="351" t="s">
        <v>140</v>
      </c>
      <c r="G6" s="351" t="s">
        <v>56</v>
      </c>
      <c r="H6" s="351" t="s">
        <v>47</v>
      </c>
      <c r="I6" s="351" t="s">
        <v>31</v>
      </c>
      <c r="J6" s="349" t="s">
        <v>47</v>
      </c>
      <c r="K6" s="349" t="s">
        <v>172</v>
      </c>
      <c r="L6" s="349" t="s">
        <v>36</v>
      </c>
      <c r="M6" s="309" t="s">
        <v>146</v>
      </c>
    </row>
    <row r="7" spans="2:17" ht="15" customHeight="1" thickBot="1">
      <c r="B7" s="359"/>
      <c r="C7" s="356"/>
      <c r="D7" s="350"/>
      <c r="E7" s="350"/>
      <c r="F7" s="350"/>
      <c r="G7" s="350"/>
      <c r="H7" s="350"/>
      <c r="I7" s="350"/>
      <c r="J7" s="350"/>
      <c r="K7" s="350"/>
      <c r="L7" s="350"/>
      <c r="M7" s="310" t="s">
        <v>37</v>
      </c>
      <c r="P7" s="29"/>
      <c r="Q7" s="18"/>
    </row>
    <row r="8" spans="2:17" s="38" customFormat="1" ht="15" customHeight="1" thickTop="1">
      <c r="B8" s="162">
        <v>1</v>
      </c>
      <c r="C8" s="86" t="s">
        <v>118</v>
      </c>
      <c r="D8" s="23">
        <v>339780000</v>
      </c>
      <c r="E8" s="258">
        <v>0.30000000000000004</v>
      </c>
      <c r="F8" s="251">
        <v>0</v>
      </c>
      <c r="G8" s="248">
        <v>339780000</v>
      </c>
      <c r="H8" s="145">
        <v>0.3</v>
      </c>
      <c r="I8" s="248">
        <v>335554137</v>
      </c>
      <c r="J8" s="296">
        <v>0.4</v>
      </c>
      <c r="K8" s="261">
        <v>4225863</v>
      </c>
      <c r="L8" s="296">
        <v>98.8</v>
      </c>
      <c r="M8" s="299">
        <v>1989</v>
      </c>
      <c r="N8" s="206"/>
      <c r="O8" s="43"/>
      <c r="P8" s="29"/>
      <c r="Q8" s="18"/>
    </row>
    <row r="9" spans="2:14" s="38" customFormat="1" ht="15" customHeight="1">
      <c r="B9" s="163">
        <v>2</v>
      </c>
      <c r="C9" s="148" t="s">
        <v>119</v>
      </c>
      <c r="D9" s="24">
        <v>3603066000</v>
      </c>
      <c r="E9" s="259">
        <v>3.8</v>
      </c>
      <c r="F9" s="252">
        <v>859027000</v>
      </c>
      <c r="G9" s="249">
        <v>4462093000</v>
      </c>
      <c r="H9" s="145">
        <v>4.6</v>
      </c>
      <c r="I9" s="249">
        <v>4148592152</v>
      </c>
      <c r="J9" s="297">
        <v>4.5</v>
      </c>
      <c r="K9" s="255">
        <v>313500848</v>
      </c>
      <c r="L9" s="297">
        <v>93</v>
      </c>
      <c r="M9" s="300">
        <v>24587</v>
      </c>
      <c r="N9" s="206"/>
    </row>
    <row r="10" spans="2:14" s="38" customFormat="1" ht="15" customHeight="1">
      <c r="B10" s="163">
        <v>3</v>
      </c>
      <c r="C10" s="148" t="s">
        <v>120</v>
      </c>
      <c r="D10" s="24">
        <v>31257246000</v>
      </c>
      <c r="E10" s="259">
        <v>32.800000000000004</v>
      </c>
      <c r="F10" s="252">
        <v>468453000</v>
      </c>
      <c r="G10" s="249">
        <v>31725699000</v>
      </c>
      <c r="H10" s="145">
        <v>32.5</v>
      </c>
      <c r="I10" s="249">
        <v>30173983108</v>
      </c>
      <c r="J10" s="297">
        <v>32.6</v>
      </c>
      <c r="K10" s="255">
        <v>1551715892</v>
      </c>
      <c r="L10" s="297">
        <v>95.1</v>
      </c>
      <c r="M10" s="300">
        <v>178830</v>
      </c>
      <c r="N10" s="206"/>
    </row>
    <row r="11" spans="2:14" s="38" customFormat="1" ht="15" customHeight="1">
      <c r="B11" s="163">
        <v>4</v>
      </c>
      <c r="C11" s="148" t="s">
        <v>121</v>
      </c>
      <c r="D11" s="24">
        <v>3695407000</v>
      </c>
      <c r="E11" s="259">
        <v>3.9</v>
      </c>
      <c r="F11" s="252">
        <v>29852000</v>
      </c>
      <c r="G11" s="249">
        <v>3725259000</v>
      </c>
      <c r="H11" s="145">
        <v>3.8</v>
      </c>
      <c r="I11" s="249">
        <v>3577021596</v>
      </c>
      <c r="J11" s="297">
        <v>3.9</v>
      </c>
      <c r="K11" s="255">
        <v>148237404</v>
      </c>
      <c r="L11" s="297">
        <v>96</v>
      </c>
      <c r="M11" s="300">
        <v>21200</v>
      </c>
      <c r="N11" s="206"/>
    </row>
    <row r="12" spans="2:14" s="38" customFormat="1" ht="15" customHeight="1">
      <c r="B12" s="163">
        <v>5</v>
      </c>
      <c r="C12" s="148" t="s">
        <v>122</v>
      </c>
      <c r="D12" s="24">
        <v>123731000</v>
      </c>
      <c r="E12" s="259">
        <v>0.1</v>
      </c>
      <c r="F12" s="252">
        <v>0</v>
      </c>
      <c r="G12" s="249">
        <v>123731000</v>
      </c>
      <c r="H12" s="145">
        <v>0.1</v>
      </c>
      <c r="I12" s="249">
        <v>120521948</v>
      </c>
      <c r="J12" s="297">
        <v>0.1</v>
      </c>
      <c r="K12" s="255">
        <v>3209052</v>
      </c>
      <c r="L12" s="297">
        <v>97.39999999999999</v>
      </c>
      <c r="M12" s="300">
        <v>714</v>
      </c>
      <c r="N12" s="206"/>
    </row>
    <row r="13" spans="2:14" s="38" customFormat="1" ht="15" customHeight="1">
      <c r="B13" s="163">
        <v>6</v>
      </c>
      <c r="C13" s="148" t="s">
        <v>123</v>
      </c>
      <c r="D13" s="24">
        <v>1198908000</v>
      </c>
      <c r="E13" s="259">
        <v>1.3</v>
      </c>
      <c r="F13" s="252">
        <v>310904000</v>
      </c>
      <c r="G13" s="249">
        <v>1509812000</v>
      </c>
      <c r="H13" s="145">
        <v>1.5</v>
      </c>
      <c r="I13" s="249">
        <v>960669394</v>
      </c>
      <c r="J13" s="297">
        <v>1</v>
      </c>
      <c r="K13" s="255">
        <v>549142606</v>
      </c>
      <c r="L13" s="297">
        <v>63.6</v>
      </c>
      <c r="M13" s="300">
        <v>5694</v>
      </c>
      <c r="N13" s="206"/>
    </row>
    <row r="14" spans="2:14" s="38" customFormat="1" ht="15" customHeight="1">
      <c r="B14" s="163">
        <v>7</v>
      </c>
      <c r="C14" s="148" t="s">
        <v>124</v>
      </c>
      <c r="D14" s="24">
        <v>5844834000</v>
      </c>
      <c r="E14" s="259">
        <v>6.1</v>
      </c>
      <c r="F14" s="252">
        <v>84119000</v>
      </c>
      <c r="G14" s="249">
        <v>5928953000</v>
      </c>
      <c r="H14" s="145">
        <v>6.1</v>
      </c>
      <c r="I14" s="249">
        <v>5095076515</v>
      </c>
      <c r="J14" s="297">
        <v>5.5</v>
      </c>
      <c r="K14" s="255">
        <v>833876485</v>
      </c>
      <c r="L14" s="297">
        <v>85.9</v>
      </c>
      <c r="M14" s="300">
        <v>30197</v>
      </c>
      <c r="N14" s="206"/>
    </row>
    <row r="15" spans="2:14" s="38" customFormat="1" ht="15" customHeight="1">
      <c r="B15" s="163">
        <v>8</v>
      </c>
      <c r="C15" s="148" t="s">
        <v>125</v>
      </c>
      <c r="D15" s="24">
        <v>6193543000</v>
      </c>
      <c r="E15" s="259">
        <v>6.5</v>
      </c>
      <c r="F15" s="252">
        <v>275528000</v>
      </c>
      <c r="G15" s="249">
        <v>6469071000</v>
      </c>
      <c r="H15" s="145">
        <v>6.6000000000000005</v>
      </c>
      <c r="I15" s="249">
        <v>6228712422</v>
      </c>
      <c r="J15" s="297">
        <v>6.7</v>
      </c>
      <c r="K15" s="255">
        <v>240358578</v>
      </c>
      <c r="L15" s="297">
        <v>96.3</v>
      </c>
      <c r="M15" s="300">
        <v>36915</v>
      </c>
      <c r="N15" s="206"/>
    </row>
    <row r="16" spans="2:14" s="38" customFormat="1" ht="15" customHeight="1">
      <c r="B16" s="163">
        <v>9</v>
      </c>
      <c r="C16" s="148" t="s">
        <v>126</v>
      </c>
      <c r="D16" s="24">
        <v>2970328360</v>
      </c>
      <c r="E16" s="259">
        <v>3.1</v>
      </c>
      <c r="F16" s="252">
        <v>209903000</v>
      </c>
      <c r="G16" s="249">
        <v>3180231360</v>
      </c>
      <c r="H16" s="145">
        <v>3.2</v>
      </c>
      <c r="I16" s="249">
        <v>2802178837</v>
      </c>
      <c r="J16" s="297">
        <v>3</v>
      </c>
      <c r="K16" s="255">
        <v>378052523</v>
      </c>
      <c r="L16" s="297">
        <v>88.1</v>
      </c>
      <c r="M16" s="300">
        <v>16607</v>
      </c>
      <c r="N16" s="206"/>
    </row>
    <row r="17" spans="2:14" s="38" customFormat="1" ht="15" customHeight="1">
      <c r="B17" s="163">
        <v>10</v>
      </c>
      <c r="C17" s="148" t="s">
        <v>127</v>
      </c>
      <c r="D17" s="24">
        <v>494927000</v>
      </c>
      <c r="E17" s="259">
        <v>0.5</v>
      </c>
      <c r="F17" s="252">
        <v>81647000</v>
      </c>
      <c r="G17" s="249">
        <v>576574000</v>
      </c>
      <c r="H17" s="145">
        <v>0.6</v>
      </c>
      <c r="I17" s="249">
        <v>551857267</v>
      </c>
      <c r="J17" s="297">
        <v>0.6</v>
      </c>
      <c r="K17" s="255">
        <v>24716733</v>
      </c>
      <c r="L17" s="297">
        <v>95.7</v>
      </c>
      <c r="M17" s="300">
        <v>3271</v>
      </c>
      <c r="N17" s="206"/>
    </row>
    <row r="18" spans="2:14" s="38" customFormat="1" ht="15" customHeight="1">
      <c r="B18" s="163">
        <v>11</v>
      </c>
      <c r="C18" s="148" t="s">
        <v>128</v>
      </c>
      <c r="D18" s="24">
        <v>5582059000</v>
      </c>
      <c r="E18" s="259">
        <v>5.8999999999999995</v>
      </c>
      <c r="F18" s="252">
        <v>51659000</v>
      </c>
      <c r="G18" s="249">
        <v>5633718000</v>
      </c>
      <c r="H18" s="145">
        <v>5.800000000000001</v>
      </c>
      <c r="I18" s="249">
        <v>5273123057</v>
      </c>
      <c r="J18" s="297">
        <v>5.7</v>
      </c>
      <c r="K18" s="255">
        <v>360594943</v>
      </c>
      <c r="L18" s="297">
        <v>93.60000000000001</v>
      </c>
      <c r="M18" s="300">
        <v>31252</v>
      </c>
      <c r="N18" s="206"/>
    </row>
    <row r="19" spans="2:14" s="38" customFormat="1" ht="15" customHeight="1">
      <c r="B19" s="163">
        <v>12</v>
      </c>
      <c r="C19" s="69" t="s">
        <v>145</v>
      </c>
      <c r="D19" s="24">
        <v>25852000</v>
      </c>
      <c r="E19" s="259">
        <v>0</v>
      </c>
      <c r="F19" s="252">
        <v>0</v>
      </c>
      <c r="G19" s="249">
        <v>25852000</v>
      </c>
      <c r="H19" s="145">
        <v>0</v>
      </c>
      <c r="I19" s="249">
        <v>14131568</v>
      </c>
      <c r="J19" s="297">
        <v>0</v>
      </c>
      <c r="K19" s="255">
        <v>11720432</v>
      </c>
      <c r="L19" s="297">
        <v>54.7</v>
      </c>
      <c r="M19" s="300">
        <v>84</v>
      </c>
      <c r="N19" s="206"/>
    </row>
    <row r="20" spans="2:14" s="38" customFormat="1" ht="15" customHeight="1">
      <c r="B20" s="163">
        <v>13</v>
      </c>
      <c r="C20" s="148" t="s">
        <v>101</v>
      </c>
      <c r="D20" s="24">
        <v>12767808000</v>
      </c>
      <c r="E20" s="259">
        <v>13.4</v>
      </c>
      <c r="F20" s="252">
        <v>0</v>
      </c>
      <c r="G20" s="249">
        <v>12767808000</v>
      </c>
      <c r="H20" s="145">
        <v>13.100000000000001</v>
      </c>
      <c r="I20" s="249">
        <v>12633070833</v>
      </c>
      <c r="J20" s="297">
        <v>13.700000000000001</v>
      </c>
      <c r="K20" s="255">
        <v>134737167</v>
      </c>
      <c r="L20" s="297">
        <v>98.9</v>
      </c>
      <c r="M20" s="300">
        <v>74872</v>
      </c>
      <c r="N20" s="206"/>
    </row>
    <row r="21" spans="2:14" s="38" customFormat="1" ht="15" customHeight="1">
      <c r="B21" s="163">
        <v>14</v>
      </c>
      <c r="C21" s="148" t="s">
        <v>130</v>
      </c>
      <c r="D21" s="24">
        <v>9437118000</v>
      </c>
      <c r="E21" s="259">
        <v>9.9</v>
      </c>
      <c r="F21" s="252">
        <v>2897000</v>
      </c>
      <c r="G21" s="249">
        <v>9440015000</v>
      </c>
      <c r="H21" s="145">
        <v>9.700000000000001</v>
      </c>
      <c r="I21" s="249">
        <v>9238288913</v>
      </c>
      <c r="J21" s="297">
        <v>10</v>
      </c>
      <c r="K21" s="255">
        <v>201726087</v>
      </c>
      <c r="L21" s="297">
        <v>97.89999999999999</v>
      </c>
      <c r="M21" s="300">
        <v>54752</v>
      </c>
      <c r="N21" s="206"/>
    </row>
    <row r="22" spans="2:14" s="38" customFormat="1" ht="15" customHeight="1">
      <c r="B22" s="163">
        <v>15</v>
      </c>
      <c r="C22" s="148" t="s">
        <v>129</v>
      </c>
      <c r="D22" s="24">
        <v>11688434000</v>
      </c>
      <c r="E22" s="259">
        <v>12.3</v>
      </c>
      <c r="F22" s="252">
        <v>0</v>
      </c>
      <c r="G22" s="249">
        <v>11688434000</v>
      </c>
      <c r="H22" s="145">
        <v>12</v>
      </c>
      <c r="I22" s="249">
        <v>11426291243</v>
      </c>
      <c r="J22" s="297">
        <v>12.3</v>
      </c>
      <c r="K22" s="255">
        <v>262142757</v>
      </c>
      <c r="L22" s="297">
        <v>97.8</v>
      </c>
      <c r="M22" s="300">
        <v>67719</v>
      </c>
      <c r="N22" s="206"/>
    </row>
    <row r="23" spans="2:14" s="38" customFormat="1" ht="15" customHeight="1">
      <c r="B23" s="163">
        <v>16</v>
      </c>
      <c r="C23" s="148" t="s">
        <v>117</v>
      </c>
      <c r="D23" s="24">
        <v>90000000</v>
      </c>
      <c r="E23" s="259">
        <v>0.1</v>
      </c>
      <c r="F23" s="252">
        <v>-32826000</v>
      </c>
      <c r="G23" s="249">
        <v>57174000</v>
      </c>
      <c r="H23" s="145">
        <v>0.1</v>
      </c>
      <c r="I23" s="249">
        <v>0</v>
      </c>
      <c r="J23" s="297" t="s">
        <v>294</v>
      </c>
      <c r="K23" s="255">
        <v>57174000</v>
      </c>
      <c r="L23" s="297" t="s">
        <v>294</v>
      </c>
      <c r="M23" s="301" t="s">
        <v>294</v>
      </c>
      <c r="N23" s="206"/>
    </row>
    <row r="24" spans="2:13" s="38" customFormat="1" ht="15" customHeight="1" thickBot="1">
      <c r="B24" s="164"/>
      <c r="C24" s="165" t="s">
        <v>32</v>
      </c>
      <c r="D24" s="21">
        <v>95313041360</v>
      </c>
      <c r="E24" s="260">
        <v>100.00000000000001</v>
      </c>
      <c r="F24" s="250">
        <v>2341163000</v>
      </c>
      <c r="G24" s="250">
        <v>97654204360</v>
      </c>
      <c r="H24" s="166">
        <v>100.00000000000001</v>
      </c>
      <c r="I24" s="250">
        <v>92579072990</v>
      </c>
      <c r="J24" s="298">
        <v>100</v>
      </c>
      <c r="K24" s="272">
        <v>5075131370</v>
      </c>
      <c r="L24" s="298">
        <v>94.8</v>
      </c>
      <c r="M24" s="302">
        <v>548682</v>
      </c>
    </row>
    <row r="25" ht="15" customHeight="1"/>
    <row r="26" ht="15" customHeight="1">
      <c r="C26" s="73" t="s">
        <v>203</v>
      </c>
    </row>
    <row r="27" ht="4.5" customHeight="1">
      <c r="C27" s="38"/>
    </row>
    <row r="28" ht="15" customHeight="1">
      <c r="C28" s="112" t="s">
        <v>260</v>
      </c>
    </row>
    <row r="29" ht="4.5" customHeight="1">
      <c r="C29" s="38"/>
    </row>
    <row r="30" ht="15" customHeight="1">
      <c r="C30" s="38" t="s">
        <v>255</v>
      </c>
    </row>
    <row r="31" ht="4.5" customHeight="1">
      <c r="C31" s="38"/>
    </row>
    <row r="32" ht="15" customHeight="1">
      <c r="C32" s="112" t="str">
        <f>'歳入決算'!D39</f>
        <v>※人口1人当り決算額は、当該年度末時点の住民基本台帳の人口（168,730人）を用いて算出している</v>
      </c>
    </row>
    <row r="33" ht="4.5" customHeight="1">
      <c r="C33" s="38"/>
    </row>
  </sheetData>
  <sheetProtection/>
  <mergeCells count="10">
    <mergeCell ref="L6:L7"/>
    <mergeCell ref="E6:E7"/>
    <mergeCell ref="F6:F7"/>
    <mergeCell ref="G6:G7"/>
    <mergeCell ref="H6:H7"/>
    <mergeCell ref="D6:D7"/>
    <mergeCell ref="B6:C7"/>
    <mergeCell ref="K6:K7"/>
    <mergeCell ref="I6:I7"/>
    <mergeCell ref="J6:J7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4:R21"/>
  <sheetViews>
    <sheetView view="pageBreakPreview" zoomScaleSheetLayoutView="100" zoomScalePageLayoutView="0" workbookViewId="0" topLeftCell="A1">
      <selection activeCell="I10" sqref="I10"/>
    </sheetView>
  </sheetViews>
  <sheetFormatPr defaultColWidth="9.00390625" defaultRowHeight="13.5"/>
  <cols>
    <col min="1" max="1" width="2.50390625" style="43" customWidth="1"/>
    <col min="2" max="2" width="18.125" style="43" customWidth="1"/>
    <col min="3" max="4" width="13.375" style="18" customWidth="1"/>
    <col min="5" max="5" width="14.625" style="18" customWidth="1"/>
    <col min="6" max="6" width="7.625" style="41" customWidth="1"/>
    <col min="7" max="7" width="7.625" style="42" customWidth="1"/>
    <col min="8" max="8" width="7.625" style="35" customWidth="1"/>
    <col min="9" max="9" width="7.625" style="43" customWidth="1"/>
    <col min="10" max="10" width="7.625" style="18" customWidth="1"/>
    <col min="11" max="13" width="7.625" style="43" customWidth="1"/>
    <col min="14" max="14" width="7.625" style="18" customWidth="1"/>
    <col min="15" max="15" width="8.125" style="43" customWidth="1"/>
    <col min="16" max="16" width="7.625" style="43" customWidth="1"/>
    <col min="17" max="16384" width="9.00390625" style="43" customWidth="1"/>
  </cols>
  <sheetData>
    <row r="1" ht="15" customHeight="1"/>
    <row r="2" ht="18.75" customHeight="1"/>
    <row r="3" ht="15" customHeight="1"/>
    <row r="4" spans="2:14" s="44" customFormat="1" ht="15" customHeight="1">
      <c r="B4" s="95" t="s">
        <v>89</v>
      </c>
      <c r="C4" s="16"/>
      <c r="D4" s="16"/>
      <c r="E4" s="16"/>
      <c r="F4" s="96"/>
      <c r="G4" s="97"/>
      <c r="H4" s="34"/>
      <c r="J4" s="16"/>
      <c r="N4" s="16"/>
    </row>
    <row r="5" spans="9:16" ht="15" customHeight="1" thickBot="1">
      <c r="I5" s="105"/>
      <c r="J5" s="106"/>
      <c r="K5" s="105"/>
      <c r="L5" s="105"/>
      <c r="M5" s="105"/>
      <c r="N5" s="106"/>
      <c r="O5" s="105"/>
      <c r="P5" s="105"/>
    </row>
    <row r="6" spans="2:17" ht="18" customHeight="1">
      <c r="B6" s="98"/>
      <c r="C6" s="40"/>
      <c r="D6" s="113"/>
      <c r="E6" s="369" t="s">
        <v>206</v>
      </c>
      <c r="F6" s="370"/>
      <c r="G6" s="371"/>
      <c r="H6" s="372"/>
      <c r="I6" s="362"/>
      <c r="J6" s="362"/>
      <c r="K6" s="362"/>
      <c r="L6" s="362"/>
      <c r="M6" s="363"/>
      <c r="N6" s="363"/>
      <c r="O6" s="363"/>
      <c r="P6" s="364"/>
      <c r="Q6" s="131"/>
    </row>
    <row r="7" spans="2:17" ht="18" customHeight="1">
      <c r="B7" s="311" t="s">
        <v>272</v>
      </c>
      <c r="C7" s="312" t="s">
        <v>262</v>
      </c>
      <c r="D7" s="312" t="s">
        <v>252</v>
      </c>
      <c r="E7" s="367" t="s">
        <v>204</v>
      </c>
      <c r="F7" s="368" t="s">
        <v>205</v>
      </c>
      <c r="G7" s="360" t="s">
        <v>263</v>
      </c>
      <c r="H7" s="360" t="s">
        <v>253</v>
      </c>
      <c r="I7" s="360" t="s">
        <v>263</v>
      </c>
      <c r="J7" s="360" t="s">
        <v>253</v>
      </c>
      <c r="K7" s="365" t="s">
        <v>206</v>
      </c>
      <c r="L7" s="365"/>
      <c r="M7" s="360" t="s">
        <v>263</v>
      </c>
      <c r="N7" s="360" t="s">
        <v>253</v>
      </c>
      <c r="O7" s="365" t="s">
        <v>206</v>
      </c>
      <c r="P7" s="366"/>
      <c r="Q7" s="131"/>
    </row>
    <row r="8" spans="2:17" ht="18" customHeight="1" thickBot="1">
      <c r="B8" s="99"/>
      <c r="C8" s="39"/>
      <c r="D8" s="39"/>
      <c r="E8" s="350"/>
      <c r="F8" s="350"/>
      <c r="G8" s="361"/>
      <c r="H8" s="361"/>
      <c r="I8" s="361"/>
      <c r="J8" s="361"/>
      <c r="K8" s="314" t="s">
        <v>46</v>
      </c>
      <c r="L8" s="314" t="s">
        <v>205</v>
      </c>
      <c r="M8" s="361"/>
      <c r="N8" s="361"/>
      <c r="O8" s="314" t="s">
        <v>46</v>
      </c>
      <c r="P8" s="315" t="s">
        <v>205</v>
      </c>
      <c r="Q8" s="131"/>
    </row>
    <row r="9" spans="2:17" ht="18" customHeight="1" thickTop="1">
      <c r="B9" s="58" t="s">
        <v>93</v>
      </c>
      <c r="C9" s="23">
        <v>9163475553</v>
      </c>
      <c r="D9" s="23">
        <v>9267108581</v>
      </c>
      <c r="E9" s="261">
        <v>-103633028</v>
      </c>
      <c r="F9" s="262">
        <v>-1.1182886991577379</v>
      </c>
      <c r="G9" s="262">
        <v>44.3</v>
      </c>
      <c r="H9" s="262">
        <v>44.3</v>
      </c>
      <c r="I9" s="114">
        <v>54308</v>
      </c>
      <c r="J9" s="23">
        <v>54214</v>
      </c>
      <c r="K9" s="261">
        <v>94</v>
      </c>
      <c r="L9" s="265">
        <v>0.17338694802080643</v>
      </c>
      <c r="M9" s="114">
        <v>97413</v>
      </c>
      <c r="N9" s="23">
        <v>98398</v>
      </c>
      <c r="O9" s="261">
        <v>-985</v>
      </c>
      <c r="P9" s="268">
        <v>-1.0010366064350902</v>
      </c>
      <c r="Q9" s="131"/>
    </row>
    <row r="10" spans="2:17" ht="18" customHeight="1">
      <c r="B10" s="57" t="s">
        <v>94</v>
      </c>
      <c r="C10" s="24">
        <v>8062855788</v>
      </c>
      <c r="D10" s="24">
        <v>8128540384</v>
      </c>
      <c r="E10" s="255">
        <v>-65684596</v>
      </c>
      <c r="F10" s="263">
        <v>-0.808073687242691</v>
      </c>
      <c r="G10" s="262">
        <v>39</v>
      </c>
      <c r="H10" s="262">
        <v>38.8</v>
      </c>
      <c r="I10" s="114">
        <v>47786</v>
      </c>
      <c r="J10" s="24">
        <v>47553</v>
      </c>
      <c r="K10" s="255">
        <v>233</v>
      </c>
      <c r="L10" s="266">
        <v>0.48997960170756844</v>
      </c>
      <c r="M10" s="114">
        <v>85713</v>
      </c>
      <c r="N10" s="24">
        <v>86309</v>
      </c>
      <c r="O10" s="255">
        <v>-596</v>
      </c>
      <c r="P10" s="269">
        <v>-0.6905421219108089</v>
      </c>
      <c r="Q10" s="131"/>
    </row>
    <row r="11" spans="2:17" ht="18" customHeight="1">
      <c r="B11" s="57" t="s">
        <v>95</v>
      </c>
      <c r="C11" s="24">
        <v>375725316</v>
      </c>
      <c r="D11" s="24">
        <v>366199767</v>
      </c>
      <c r="E11" s="255">
        <v>9525549</v>
      </c>
      <c r="F11" s="263">
        <v>2.6011892574470155</v>
      </c>
      <c r="G11" s="263">
        <v>1.8</v>
      </c>
      <c r="H11" s="263">
        <v>1.7</v>
      </c>
      <c r="I11" s="114">
        <v>2227</v>
      </c>
      <c r="J11" s="24">
        <v>2142</v>
      </c>
      <c r="K11" s="255">
        <v>85</v>
      </c>
      <c r="L11" s="266">
        <v>3.968253968253968</v>
      </c>
      <c r="M11" s="114">
        <v>3994</v>
      </c>
      <c r="N11" s="24">
        <v>3888</v>
      </c>
      <c r="O11" s="255">
        <v>106</v>
      </c>
      <c r="P11" s="269">
        <v>2.7263374485596708</v>
      </c>
      <c r="Q11" s="131"/>
    </row>
    <row r="12" spans="2:17" ht="18" customHeight="1">
      <c r="B12" s="57" t="s">
        <v>96</v>
      </c>
      <c r="C12" s="24">
        <v>1582789308</v>
      </c>
      <c r="D12" s="24">
        <v>1622066807</v>
      </c>
      <c r="E12" s="255">
        <v>-39277499</v>
      </c>
      <c r="F12" s="263">
        <v>-2.421447675921772</v>
      </c>
      <c r="G12" s="263">
        <v>7.6</v>
      </c>
      <c r="H12" s="263">
        <v>7.7</v>
      </c>
      <c r="I12" s="114">
        <v>9381</v>
      </c>
      <c r="J12" s="24">
        <v>9489</v>
      </c>
      <c r="K12" s="255">
        <v>-108</v>
      </c>
      <c r="L12" s="266">
        <v>-1.138159974707556</v>
      </c>
      <c r="M12" s="114">
        <v>16826</v>
      </c>
      <c r="N12" s="24">
        <v>17223</v>
      </c>
      <c r="O12" s="255">
        <v>-397</v>
      </c>
      <c r="P12" s="269">
        <v>-2.3050571909655693</v>
      </c>
      <c r="Q12" s="131"/>
    </row>
    <row r="13" spans="2:17" ht="18" customHeight="1">
      <c r="B13" s="57" t="s">
        <v>97</v>
      </c>
      <c r="C13" s="24">
        <v>17089100</v>
      </c>
      <c r="D13" s="24">
        <v>36160400</v>
      </c>
      <c r="E13" s="255">
        <v>-19071300</v>
      </c>
      <c r="F13" s="263">
        <v>-52.740843574739216</v>
      </c>
      <c r="G13" s="263">
        <v>0.1</v>
      </c>
      <c r="H13" s="263">
        <v>0.2</v>
      </c>
      <c r="I13" s="114">
        <v>101</v>
      </c>
      <c r="J13" s="24">
        <v>212</v>
      </c>
      <c r="K13" s="255">
        <v>-111</v>
      </c>
      <c r="L13" s="266">
        <v>-52.358490566037744</v>
      </c>
      <c r="M13" s="114">
        <v>182</v>
      </c>
      <c r="N13" s="24">
        <v>385</v>
      </c>
      <c r="O13" s="255">
        <v>-203</v>
      </c>
      <c r="P13" s="269">
        <v>-52.72727272727272</v>
      </c>
      <c r="Q13" s="131"/>
    </row>
    <row r="14" spans="2:17" ht="18" customHeight="1">
      <c r="B14" s="57" t="s">
        <v>98</v>
      </c>
      <c r="C14" s="24">
        <v>157966600</v>
      </c>
      <c r="D14" s="24">
        <v>162730970</v>
      </c>
      <c r="E14" s="255">
        <v>-4764370</v>
      </c>
      <c r="F14" s="263">
        <v>-2.927758619026237</v>
      </c>
      <c r="G14" s="263">
        <v>0.8</v>
      </c>
      <c r="H14" s="263">
        <v>0.8</v>
      </c>
      <c r="I14" s="114">
        <v>936</v>
      </c>
      <c r="J14" s="24">
        <v>952</v>
      </c>
      <c r="K14" s="255">
        <v>-16</v>
      </c>
      <c r="L14" s="266">
        <v>-1.680672268907563</v>
      </c>
      <c r="M14" s="114">
        <v>1679</v>
      </c>
      <c r="N14" s="24">
        <v>1728</v>
      </c>
      <c r="O14" s="255">
        <v>-49</v>
      </c>
      <c r="P14" s="269">
        <v>-2.8356481481481484</v>
      </c>
      <c r="Q14" s="131"/>
    </row>
    <row r="15" spans="2:17" ht="18" customHeight="1">
      <c r="B15" s="57" t="s">
        <v>99</v>
      </c>
      <c r="C15" s="24">
        <v>1332522114</v>
      </c>
      <c r="D15" s="24">
        <v>1357144826</v>
      </c>
      <c r="E15" s="255">
        <v>-24622712</v>
      </c>
      <c r="F15" s="263">
        <v>-1.8143024626614168</v>
      </c>
      <c r="G15" s="263">
        <v>6.4</v>
      </c>
      <c r="H15" s="263">
        <v>6.5</v>
      </c>
      <c r="I15" s="114">
        <v>7897</v>
      </c>
      <c r="J15" s="24">
        <v>7940</v>
      </c>
      <c r="K15" s="255">
        <v>-43</v>
      </c>
      <c r="L15" s="266">
        <v>-0.5415617128463476</v>
      </c>
      <c r="M15" s="114">
        <v>14166</v>
      </c>
      <c r="N15" s="24">
        <v>14410</v>
      </c>
      <c r="O15" s="255">
        <v>-244</v>
      </c>
      <c r="P15" s="269">
        <v>-1.693268563497571</v>
      </c>
      <c r="Q15" s="131"/>
    </row>
    <row r="16" spans="2:17" ht="18" customHeight="1" thickBot="1">
      <c r="B16" s="63" t="s">
        <v>207</v>
      </c>
      <c r="C16" s="26">
        <v>20692423779</v>
      </c>
      <c r="D16" s="26">
        <v>20939951735</v>
      </c>
      <c r="E16" s="257">
        <v>-247527956</v>
      </c>
      <c r="F16" s="264">
        <v>-1.1820846539310326</v>
      </c>
      <c r="G16" s="264">
        <v>99.99999999999999</v>
      </c>
      <c r="H16" s="264">
        <v>100</v>
      </c>
      <c r="I16" s="21">
        <v>122636</v>
      </c>
      <c r="J16" s="26">
        <v>122502</v>
      </c>
      <c r="K16" s="257">
        <v>134</v>
      </c>
      <c r="L16" s="267">
        <v>0.10938596920866599</v>
      </c>
      <c r="M16" s="21">
        <v>219973</v>
      </c>
      <c r="N16" s="26">
        <v>222341</v>
      </c>
      <c r="O16" s="257">
        <v>-2368</v>
      </c>
      <c r="P16" s="270">
        <v>-1.0650307410688988</v>
      </c>
      <c r="Q16" s="131"/>
    </row>
    <row r="17" ht="18" customHeight="1"/>
    <row r="18" ht="18" customHeight="1">
      <c r="B18" s="73" t="s">
        <v>208</v>
      </c>
    </row>
    <row r="19" spans="3:18" ht="4.5" customHeight="1">
      <c r="C19" s="38"/>
      <c r="F19" s="18"/>
      <c r="G19" s="29"/>
      <c r="H19" s="18"/>
      <c r="I19" s="18"/>
      <c r="K19" s="303"/>
      <c r="L19" s="32"/>
      <c r="M19" s="17"/>
      <c r="N19" s="35"/>
      <c r="O19" s="35"/>
      <c r="P19" s="32"/>
      <c r="Q19" s="304"/>
      <c r="R19" s="18"/>
    </row>
    <row r="20" spans="2:18" ht="18" customHeight="1">
      <c r="B20" s="111" t="s">
        <v>290</v>
      </c>
      <c r="C20" s="38"/>
      <c r="F20" s="18"/>
      <c r="G20" s="29"/>
      <c r="H20" s="18"/>
      <c r="I20" s="18"/>
      <c r="K20" s="303"/>
      <c r="L20" s="32"/>
      <c r="M20" s="17"/>
      <c r="N20" s="35"/>
      <c r="O20" s="35"/>
      <c r="P20" s="32"/>
      <c r="Q20" s="304"/>
      <c r="R20" s="18"/>
    </row>
    <row r="21" spans="2:18" ht="18" customHeight="1">
      <c r="B21" s="111" t="s">
        <v>291</v>
      </c>
      <c r="C21" s="38"/>
      <c r="F21" s="18"/>
      <c r="G21" s="29"/>
      <c r="H21" s="18"/>
      <c r="I21" s="18"/>
      <c r="K21" s="303"/>
      <c r="L21" s="32"/>
      <c r="M21" s="17"/>
      <c r="N21" s="35"/>
      <c r="O21" s="35"/>
      <c r="P21" s="32"/>
      <c r="Q21" s="304"/>
      <c r="R21" s="18"/>
    </row>
    <row r="22" ht="13.5"/>
  </sheetData>
  <sheetProtection/>
  <mergeCells count="14">
    <mergeCell ref="E7:E8"/>
    <mergeCell ref="F7:F8"/>
    <mergeCell ref="H7:H8"/>
    <mergeCell ref="E6:F6"/>
    <mergeCell ref="G6:H6"/>
    <mergeCell ref="G7:G8"/>
    <mergeCell ref="J7:J8"/>
    <mergeCell ref="I6:L6"/>
    <mergeCell ref="M6:P6"/>
    <mergeCell ref="M7:M8"/>
    <mergeCell ref="N7:N8"/>
    <mergeCell ref="O7:P7"/>
    <mergeCell ref="K7:L7"/>
    <mergeCell ref="I7:I8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M36"/>
  <sheetViews>
    <sheetView view="pageBreakPreview" zoomScaleSheetLayoutView="100" zoomScalePageLayoutView="0" workbookViewId="0" topLeftCell="A1">
      <selection activeCell="D32" sqref="D32"/>
    </sheetView>
  </sheetViews>
  <sheetFormatPr defaultColWidth="9.00390625" defaultRowHeight="13.5"/>
  <cols>
    <col min="1" max="1" width="2.625" style="43" customWidth="1"/>
    <col min="2" max="2" width="10.625" style="43" customWidth="1"/>
    <col min="3" max="3" width="20.625" style="43" customWidth="1"/>
    <col min="4" max="4" width="15.625" style="18" customWidth="1"/>
    <col min="5" max="5" width="7.625" style="45" customWidth="1"/>
    <col min="6" max="7" width="15.625" style="18" customWidth="1"/>
    <col min="8" max="8" width="7.625" style="35" customWidth="1"/>
    <col min="9" max="9" width="15.625" style="18" customWidth="1"/>
    <col min="10" max="10" width="7.625" style="35" customWidth="1"/>
    <col min="11" max="11" width="15.625" style="18" customWidth="1"/>
    <col min="12" max="12" width="7.625" style="45" customWidth="1"/>
    <col min="13" max="13" width="15.625" style="35" customWidth="1"/>
    <col min="14" max="16384" width="9.00390625" style="43" customWidth="1"/>
  </cols>
  <sheetData>
    <row r="1" ht="15" customHeight="1"/>
    <row r="2" spans="2:13" s="54" customFormat="1" ht="18.75" customHeight="1">
      <c r="B2" s="55" t="s">
        <v>264</v>
      </c>
      <c r="C2" s="55"/>
      <c r="D2" s="14"/>
      <c r="E2" s="46"/>
      <c r="F2" s="14"/>
      <c r="G2" s="14"/>
      <c r="H2" s="33"/>
      <c r="I2" s="14"/>
      <c r="J2" s="33"/>
      <c r="K2" s="14"/>
      <c r="L2" s="46"/>
      <c r="M2" s="33"/>
    </row>
    <row r="3" spans="4:13" s="54" customFormat="1" ht="15" customHeight="1">
      <c r="D3" s="14"/>
      <c r="E3" s="46"/>
      <c r="F3" s="14"/>
      <c r="G3" s="14"/>
      <c r="H3" s="33"/>
      <c r="I3" s="14"/>
      <c r="J3" s="33"/>
      <c r="K3" s="14"/>
      <c r="L3" s="46"/>
      <c r="M3" s="33"/>
    </row>
    <row r="4" spans="2:13" s="54" customFormat="1" ht="15" customHeight="1">
      <c r="B4" s="44" t="s">
        <v>58</v>
      </c>
      <c r="C4" s="44"/>
      <c r="D4" s="14"/>
      <c r="E4" s="46"/>
      <c r="F4" s="14"/>
      <c r="G4" s="14"/>
      <c r="H4" s="33"/>
      <c r="I4" s="14"/>
      <c r="J4" s="33"/>
      <c r="K4" s="14"/>
      <c r="L4" s="46"/>
      <c r="M4" s="33"/>
    </row>
    <row r="5" ht="15" customHeight="1" thickBot="1"/>
    <row r="6" spans="2:13" ht="18" customHeight="1">
      <c r="B6" s="379" t="s">
        <v>273</v>
      </c>
      <c r="C6" s="380"/>
      <c r="D6" s="351" t="s">
        <v>54</v>
      </c>
      <c r="E6" s="390" t="s">
        <v>47</v>
      </c>
      <c r="F6" s="351" t="s">
        <v>55</v>
      </c>
      <c r="G6" s="351" t="s">
        <v>56</v>
      </c>
      <c r="H6" s="385" t="s">
        <v>47</v>
      </c>
      <c r="I6" s="387" t="s">
        <v>274</v>
      </c>
      <c r="J6" s="388"/>
      <c r="K6" s="388"/>
      <c r="L6" s="389"/>
      <c r="M6" s="168"/>
    </row>
    <row r="7" spans="2:13" ht="18" customHeight="1" thickBot="1">
      <c r="B7" s="381"/>
      <c r="C7" s="382"/>
      <c r="D7" s="350"/>
      <c r="E7" s="350"/>
      <c r="F7" s="350"/>
      <c r="G7" s="350"/>
      <c r="H7" s="386"/>
      <c r="I7" s="316" t="s">
        <v>37</v>
      </c>
      <c r="J7" s="313" t="s">
        <v>48</v>
      </c>
      <c r="K7" s="317" t="s">
        <v>49</v>
      </c>
      <c r="L7" s="318" t="s">
        <v>36</v>
      </c>
      <c r="M7" s="169"/>
    </row>
    <row r="8" spans="2:13" ht="18" customHeight="1" thickTop="1">
      <c r="B8" s="383" t="s">
        <v>102</v>
      </c>
      <c r="C8" s="384"/>
      <c r="D8" s="170">
        <v>16845511000</v>
      </c>
      <c r="E8" s="149">
        <v>45.9</v>
      </c>
      <c r="F8" s="271">
        <v>714186000</v>
      </c>
      <c r="G8" s="255">
        <v>17559697000</v>
      </c>
      <c r="H8" s="171">
        <v>46.7</v>
      </c>
      <c r="I8" s="273">
        <v>17514420534</v>
      </c>
      <c r="J8" s="150">
        <v>46.9</v>
      </c>
      <c r="K8" s="271">
        <v>-45276466</v>
      </c>
      <c r="L8" s="217">
        <v>99.7421569062382</v>
      </c>
      <c r="M8" s="172"/>
    </row>
    <row r="9" spans="2:13" ht="18" customHeight="1">
      <c r="B9" s="373" t="s">
        <v>239</v>
      </c>
      <c r="C9" s="374"/>
      <c r="D9" s="170">
        <v>456706000</v>
      </c>
      <c r="E9" s="149">
        <v>1.3</v>
      </c>
      <c r="F9" s="271">
        <v>0</v>
      </c>
      <c r="G9" s="255">
        <v>456706000</v>
      </c>
      <c r="H9" s="171">
        <v>1.2</v>
      </c>
      <c r="I9" s="273">
        <v>421556215</v>
      </c>
      <c r="J9" s="150">
        <v>1.0999999999999999</v>
      </c>
      <c r="K9" s="271">
        <v>-35149785</v>
      </c>
      <c r="L9" s="217">
        <v>92.30362968736999</v>
      </c>
      <c r="M9" s="172"/>
    </row>
    <row r="10" spans="2:13" ht="18" customHeight="1">
      <c r="B10" s="373" t="s">
        <v>152</v>
      </c>
      <c r="C10" s="374"/>
      <c r="D10" s="170">
        <v>305618000</v>
      </c>
      <c r="E10" s="149">
        <v>0.8</v>
      </c>
      <c r="F10" s="271">
        <v>0</v>
      </c>
      <c r="G10" s="255">
        <v>305618000</v>
      </c>
      <c r="H10" s="171">
        <v>0.8</v>
      </c>
      <c r="I10" s="273">
        <v>283726288</v>
      </c>
      <c r="J10" s="150">
        <v>0.8</v>
      </c>
      <c r="K10" s="271">
        <v>-21891712</v>
      </c>
      <c r="L10" s="217">
        <v>92.8369035855218</v>
      </c>
      <c r="M10" s="172"/>
    </row>
    <row r="11" spans="2:13" ht="18" customHeight="1">
      <c r="B11" s="373" t="s">
        <v>170</v>
      </c>
      <c r="C11" s="374"/>
      <c r="D11" s="170">
        <v>2393074000</v>
      </c>
      <c r="E11" s="149">
        <v>6.5</v>
      </c>
      <c r="F11" s="271">
        <v>0</v>
      </c>
      <c r="G11" s="255">
        <v>2393074000</v>
      </c>
      <c r="H11" s="171">
        <v>6.4</v>
      </c>
      <c r="I11" s="273">
        <v>2407601402</v>
      </c>
      <c r="J11" s="150">
        <v>6.5</v>
      </c>
      <c r="K11" s="271">
        <v>14527402</v>
      </c>
      <c r="L11" s="217">
        <v>100.6070602914912</v>
      </c>
      <c r="M11" s="172"/>
    </row>
    <row r="12" spans="2:13" ht="18" customHeight="1">
      <c r="B12" s="377" t="s">
        <v>244</v>
      </c>
      <c r="C12" s="216" t="s">
        <v>153</v>
      </c>
      <c r="D12" s="170">
        <v>16047229000</v>
      </c>
      <c r="E12" s="149">
        <v>43.8</v>
      </c>
      <c r="F12" s="271">
        <v>198028000</v>
      </c>
      <c r="G12" s="255">
        <v>16245257000</v>
      </c>
      <c r="H12" s="171">
        <v>43.2</v>
      </c>
      <c r="I12" s="273">
        <v>16097480564</v>
      </c>
      <c r="J12" s="150">
        <v>43.1</v>
      </c>
      <c r="K12" s="271">
        <v>-147776436</v>
      </c>
      <c r="L12" s="217">
        <v>99.09034103923379</v>
      </c>
      <c r="M12" s="173"/>
    </row>
    <row r="13" spans="2:13" ht="18" customHeight="1">
      <c r="B13" s="378"/>
      <c r="C13" s="216" t="s">
        <v>154</v>
      </c>
      <c r="D13" s="170">
        <v>123382000</v>
      </c>
      <c r="E13" s="149">
        <v>0.3</v>
      </c>
      <c r="F13" s="271">
        <v>0</v>
      </c>
      <c r="G13" s="255">
        <v>123382000</v>
      </c>
      <c r="H13" s="171">
        <v>0.3</v>
      </c>
      <c r="I13" s="273">
        <v>116786155</v>
      </c>
      <c r="J13" s="150">
        <v>0.3</v>
      </c>
      <c r="K13" s="271">
        <v>-6595845</v>
      </c>
      <c r="L13" s="217">
        <v>94.6541270201488</v>
      </c>
      <c r="M13" s="173"/>
    </row>
    <row r="14" spans="2:13" ht="18" customHeight="1">
      <c r="B14" s="373" t="s">
        <v>200</v>
      </c>
      <c r="C14" s="374"/>
      <c r="D14" s="170">
        <v>15580000</v>
      </c>
      <c r="E14" s="149">
        <v>0.1</v>
      </c>
      <c r="F14" s="271">
        <v>0</v>
      </c>
      <c r="G14" s="255">
        <v>15580000</v>
      </c>
      <c r="H14" s="171">
        <v>0.1</v>
      </c>
      <c r="I14" s="273">
        <v>11979340</v>
      </c>
      <c r="J14" s="150">
        <v>0</v>
      </c>
      <c r="K14" s="271">
        <v>-3600660</v>
      </c>
      <c r="L14" s="217">
        <v>76.88921694480103</v>
      </c>
      <c r="M14" s="173"/>
    </row>
    <row r="15" spans="2:13" ht="18" customHeight="1">
      <c r="B15" s="373" t="s">
        <v>103</v>
      </c>
      <c r="C15" s="374"/>
      <c r="D15" s="170">
        <v>117896000</v>
      </c>
      <c r="E15" s="149">
        <v>0.3</v>
      </c>
      <c r="F15" s="271">
        <v>0</v>
      </c>
      <c r="G15" s="255">
        <v>117896000</v>
      </c>
      <c r="H15" s="171">
        <v>0.3</v>
      </c>
      <c r="I15" s="273">
        <v>124070705</v>
      </c>
      <c r="J15" s="150">
        <v>0.3</v>
      </c>
      <c r="K15" s="271">
        <v>6174705</v>
      </c>
      <c r="L15" s="217">
        <v>105.23741687589062</v>
      </c>
      <c r="M15" s="172"/>
    </row>
    <row r="16" spans="2:13" ht="18" customHeight="1">
      <c r="B16" s="373" t="s">
        <v>104</v>
      </c>
      <c r="C16" s="374"/>
      <c r="D16" s="170">
        <v>369652000</v>
      </c>
      <c r="E16" s="149">
        <v>1</v>
      </c>
      <c r="F16" s="271">
        <v>3024000</v>
      </c>
      <c r="G16" s="255">
        <v>372676000</v>
      </c>
      <c r="H16" s="171">
        <v>1</v>
      </c>
      <c r="I16" s="273">
        <v>354367879</v>
      </c>
      <c r="J16" s="150">
        <v>0.9999999999999999</v>
      </c>
      <c r="K16" s="271">
        <v>-18308121</v>
      </c>
      <c r="L16" s="217">
        <v>95.08738931404223</v>
      </c>
      <c r="M16" s="172"/>
    </row>
    <row r="17" spans="2:13" ht="18" customHeight="1" thickBot="1">
      <c r="B17" s="375" t="s">
        <v>41</v>
      </c>
      <c r="C17" s="376"/>
      <c r="D17" s="174">
        <v>36674648000</v>
      </c>
      <c r="E17" s="175">
        <v>99.99999999999997</v>
      </c>
      <c r="F17" s="272">
        <v>915238000</v>
      </c>
      <c r="G17" s="272">
        <v>37589886000</v>
      </c>
      <c r="H17" s="166">
        <v>100</v>
      </c>
      <c r="I17" s="274">
        <v>37331989082</v>
      </c>
      <c r="J17" s="167">
        <v>100</v>
      </c>
      <c r="K17" s="272">
        <v>-257896918</v>
      </c>
      <c r="L17" s="218">
        <v>99.31391939310484</v>
      </c>
      <c r="M17" s="172"/>
    </row>
    <row r="18" ht="15" customHeight="1"/>
    <row r="19" spans="2:5" ht="15" customHeight="1">
      <c r="B19" s="44" t="s">
        <v>87</v>
      </c>
      <c r="C19" s="44"/>
      <c r="D19" s="47"/>
      <c r="E19" s="48"/>
    </row>
    <row r="20" ht="15" customHeight="1" thickBot="1"/>
    <row r="21" spans="2:13" ht="18" customHeight="1">
      <c r="B21" s="379" t="s">
        <v>273</v>
      </c>
      <c r="C21" s="380"/>
      <c r="D21" s="351" t="s">
        <v>54</v>
      </c>
      <c r="E21" s="390" t="s">
        <v>47</v>
      </c>
      <c r="F21" s="351" t="s">
        <v>55</v>
      </c>
      <c r="G21" s="351" t="s">
        <v>56</v>
      </c>
      <c r="H21" s="385" t="s">
        <v>47</v>
      </c>
      <c r="I21" s="391" t="s">
        <v>275</v>
      </c>
      <c r="J21" s="388"/>
      <c r="K21" s="388"/>
      <c r="L21" s="388"/>
      <c r="M21" s="320" t="s">
        <v>105</v>
      </c>
    </row>
    <row r="22" spans="2:13" ht="18" customHeight="1" thickBot="1">
      <c r="B22" s="381"/>
      <c r="C22" s="382"/>
      <c r="D22" s="350"/>
      <c r="E22" s="350"/>
      <c r="F22" s="350"/>
      <c r="G22" s="350"/>
      <c r="H22" s="386"/>
      <c r="I22" s="316" t="s">
        <v>37</v>
      </c>
      <c r="J22" s="313" t="s">
        <v>48</v>
      </c>
      <c r="K22" s="317" t="s">
        <v>172</v>
      </c>
      <c r="L22" s="319" t="s">
        <v>36</v>
      </c>
      <c r="M22" s="321" t="s">
        <v>106</v>
      </c>
    </row>
    <row r="23" spans="2:13" ht="18" customHeight="1" thickTop="1">
      <c r="B23" s="383" t="s">
        <v>102</v>
      </c>
      <c r="C23" s="384"/>
      <c r="D23" s="170">
        <v>16845511000</v>
      </c>
      <c r="E23" s="144">
        <v>45.9</v>
      </c>
      <c r="F23" s="275">
        <v>714186000</v>
      </c>
      <c r="G23" s="275">
        <v>17559697000</v>
      </c>
      <c r="H23" s="176">
        <v>46.7</v>
      </c>
      <c r="I23" s="276">
        <v>17280129738</v>
      </c>
      <c r="J23" s="145">
        <v>47.3</v>
      </c>
      <c r="K23" s="275">
        <v>279567262</v>
      </c>
      <c r="L23" s="177">
        <v>98.40790383797625</v>
      </c>
      <c r="M23" s="277">
        <v>234290796</v>
      </c>
    </row>
    <row r="24" spans="2:13" ht="18" customHeight="1">
      <c r="B24" s="373" t="s">
        <v>239</v>
      </c>
      <c r="C24" s="374"/>
      <c r="D24" s="170">
        <v>456706000</v>
      </c>
      <c r="E24" s="144">
        <v>1.3</v>
      </c>
      <c r="F24" s="275">
        <v>0</v>
      </c>
      <c r="G24" s="275">
        <v>456706000</v>
      </c>
      <c r="H24" s="176">
        <v>1.2</v>
      </c>
      <c r="I24" s="276">
        <v>421556215</v>
      </c>
      <c r="J24" s="145">
        <v>1.0999999999999999</v>
      </c>
      <c r="K24" s="275">
        <v>35149785</v>
      </c>
      <c r="L24" s="177">
        <v>92.30362968736999</v>
      </c>
      <c r="M24" s="277">
        <v>0</v>
      </c>
    </row>
    <row r="25" spans="2:13" ht="18" customHeight="1">
      <c r="B25" s="373" t="s">
        <v>152</v>
      </c>
      <c r="C25" s="374"/>
      <c r="D25" s="170">
        <v>305618000</v>
      </c>
      <c r="E25" s="144">
        <v>0.8</v>
      </c>
      <c r="F25" s="275">
        <v>0</v>
      </c>
      <c r="G25" s="275">
        <v>305618000</v>
      </c>
      <c r="H25" s="176">
        <v>0.8</v>
      </c>
      <c r="I25" s="276">
        <v>283726288</v>
      </c>
      <c r="J25" s="145">
        <v>0.8</v>
      </c>
      <c r="K25" s="275">
        <v>21891712</v>
      </c>
      <c r="L25" s="177">
        <v>92.8369035855218</v>
      </c>
      <c r="M25" s="277">
        <v>0</v>
      </c>
    </row>
    <row r="26" spans="2:13" ht="18" customHeight="1">
      <c r="B26" s="373" t="s">
        <v>170</v>
      </c>
      <c r="C26" s="374"/>
      <c r="D26" s="170">
        <v>2393074000</v>
      </c>
      <c r="E26" s="144">
        <v>6.5</v>
      </c>
      <c r="F26" s="275">
        <v>0</v>
      </c>
      <c r="G26" s="275">
        <v>2393074000</v>
      </c>
      <c r="H26" s="176">
        <v>6.4</v>
      </c>
      <c r="I26" s="273">
        <v>2362052017</v>
      </c>
      <c r="J26" s="145">
        <v>6.5</v>
      </c>
      <c r="K26" s="275">
        <v>31021983</v>
      </c>
      <c r="L26" s="177">
        <v>98.70367640114765</v>
      </c>
      <c r="M26" s="277">
        <v>45549385</v>
      </c>
    </row>
    <row r="27" spans="2:13" ht="18" customHeight="1">
      <c r="B27" s="377" t="s">
        <v>244</v>
      </c>
      <c r="C27" s="216" t="s">
        <v>153</v>
      </c>
      <c r="D27" s="170">
        <v>16047229000</v>
      </c>
      <c r="E27" s="144">
        <v>43.8</v>
      </c>
      <c r="F27" s="275">
        <v>198028000</v>
      </c>
      <c r="G27" s="275">
        <v>16245257000</v>
      </c>
      <c r="H27" s="176">
        <v>43.2</v>
      </c>
      <c r="I27" s="273">
        <v>15613398005</v>
      </c>
      <c r="J27" s="145">
        <v>42.699999999999996</v>
      </c>
      <c r="K27" s="275">
        <v>631858995</v>
      </c>
      <c r="L27" s="177">
        <v>96.11050169904975</v>
      </c>
      <c r="M27" s="277">
        <v>484082559</v>
      </c>
    </row>
    <row r="28" spans="2:13" ht="18" customHeight="1">
      <c r="B28" s="378"/>
      <c r="C28" s="216" t="s">
        <v>154</v>
      </c>
      <c r="D28" s="170">
        <v>123382000</v>
      </c>
      <c r="E28" s="144">
        <v>0.3</v>
      </c>
      <c r="F28" s="275">
        <v>0</v>
      </c>
      <c r="G28" s="275">
        <v>123382000</v>
      </c>
      <c r="H28" s="176">
        <v>0.3</v>
      </c>
      <c r="I28" s="273">
        <v>116786155</v>
      </c>
      <c r="J28" s="145">
        <v>0.3</v>
      </c>
      <c r="K28" s="275">
        <v>6595845</v>
      </c>
      <c r="L28" s="177">
        <v>94.6541270201488</v>
      </c>
      <c r="M28" s="277">
        <v>0</v>
      </c>
    </row>
    <row r="29" spans="2:13" ht="18" customHeight="1">
      <c r="B29" s="373" t="s">
        <v>200</v>
      </c>
      <c r="C29" s="374"/>
      <c r="D29" s="170">
        <v>15580000</v>
      </c>
      <c r="E29" s="144">
        <v>0.1</v>
      </c>
      <c r="F29" s="275">
        <v>0</v>
      </c>
      <c r="G29" s="275">
        <v>15580000</v>
      </c>
      <c r="H29" s="176">
        <v>0.1</v>
      </c>
      <c r="I29" s="273">
        <v>11979340</v>
      </c>
      <c r="J29" s="145">
        <v>0</v>
      </c>
      <c r="K29" s="275">
        <v>3600660</v>
      </c>
      <c r="L29" s="177">
        <v>76.88921694480103</v>
      </c>
      <c r="M29" s="277">
        <v>0</v>
      </c>
    </row>
    <row r="30" spans="2:13" ht="18" customHeight="1">
      <c r="B30" s="373" t="s">
        <v>103</v>
      </c>
      <c r="C30" s="374"/>
      <c r="D30" s="170">
        <v>117896000</v>
      </c>
      <c r="E30" s="144">
        <v>0.3</v>
      </c>
      <c r="F30" s="275">
        <v>0</v>
      </c>
      <c r="G30" s="275">
        <v>117896000</v>
      </c>
      <c r="H30" s="176">
        <v>0.3</v>
      </c>
      <c r="I30" s="273">
        <v>111227449</v>
      </c>
      <c r="J30" s="145">
        <v>0.3</v>
      </c>
      <c r="K30" s="275">
        <v>6668551</v>
      </c>
      <c r="L30" s="177">
        <v>94.34370037999594</v>
      </c>
      <c r="M30" s="277">
        <v>12843256</v>
      </c>
    </row>
    <row r="31" spans="2:13" ht="18" customHeight="1">
      <c r="B31" s="373" t="s">
        <v>104</v>
      </c>
      <c r="C31" s="374"/>
      <c r="D31" s="170">
        <v>369652000</v>
      </c>
      <c r="E31" s="144">
        <v>1</v>
      </c>
      <c r="F31" s="275">
        <v>3024000</v>
      </c>
      <c r="G31" s="275">
        <v>372676000</v>
      </c>
      <c r="H31" s="176">
        <v>1</v>
      </c>
      <c r="I31" s="273">
        <v>350428219</v>
      </c>
      <c r="J31" s="145">
        <v>1</v>
      </c>
      <c r="K31" s="275">
        <v>22247781</v>
      </c>
      <c r="L31" s="177">
        <v>94.03026194335025</v>
      </c>
      <c r="M31" s="277">
        <v>3939660</v>
      </c>
    </row>
    <row r="32" spans="2:13" ht="18" customHeight="1" thickBot="1">
      <c r="B32" s="375" t="s">
        <v>41</v>
      </c>
      <c r="C32" s="376"/>
      <c r="D32" s="174">
        <v>36674648000</v>
      </c>
      <c r="E32" s="175">
        <v>99.99999999999997</v>
      </c>
      <c r="F32" s="279">
        <v>915238000</v>
      </c>
      <c r="G32" s="279">
        <v>37589886000</v>
      </c>
      <c r="H32" s="175">
        <v>100</v>
      </c>
      <c r="I32" s="274">
        <v>36551283426</v>
      </c>
      <c r="J32" s="167">
        <v>99.99999999999999</v>
      </c>
      <c r="K32" s="272">
        <v>1038602574</v>
      </c>
      <c r="L32" s="178">
        <v>97.23701589837223</v>
      </c>
      <c r="M32" s="278">
        <v>780705656</v>
      </c>
    </row>
    <row r="33" ht="15" customHeight="1"/>
    <row r="34" spans="2:5" ht="15" customHeight="1">
      <c r="B34" s="73" t="s">
        <v>82</v>
      </c>
      <c r="C34" s="73"/>
      <c r="D34" s="47"/>
      <c r="E34" s="48"/>
    </row>
    <row r="35" ht="4.5" customHeight="1"/>
    <row r="36" spans="2:3" ht="15" customHeight="1">
      <c r="B36" s="111" t="s">
        <v>260</v>
      </c>
      <c r="C36" s="111"/>
    </row>
  </sheetData>
  <sheetProtection/>
  <mergeCells count="32">
    <mergeCell ref="G21:G22"/>
    <mergeCell ref="H21:H22"/>
    <mergeCell ref="I21:L21"/>
    <mergeCell ref="D21:D22"/>
    <mergeCell ref="E21:E22"/>
    <mergeCell ref="F21:F22"/>
    <mergeCell ref="B11:C11"/>
    <mergeCell ref="B12:B13"/>
    <mergeCell ref="B14:C14"/>
    <mergeCell ref="G6:G7"/>
    <mergeCell ref="H6:H7"/>
    <mergeCell ref="I6:L6"/>
    <mergeCell ref="D6:D7"/>
    <mergeCell ref="E6:E7"/>
    <mergeCell ref="F6:F7"/>
    <mergeCell ref="B21:C22"/>
    <mergeCell ref="B17:C17"/>
    <mergeCell ref="B23:C23"/>
    <mergeCell ref="B24:C24"/>
    <mergeCell ref="B6:C7"/>
    <mergeCell ref="B9:C9"/>
    <mergeCell ref="B15:C15"/>
    <mergeCell ref="B16:C16"/>
    <mergeCell ref="B8:C8"/>
    <mergeCell ref="B10:C10"/>
    <mergeCell ref="B29:C29"/>
    <mergeCell ref="B30:C30"/>
    <mergeCell ref="B31:C31"/>
    <mergeCell ref="B32:C32"/>
    <mergeCell ref="B27:B28"/>
    <mergeCell ref="B25:C25"/>
    <mergeCell ref="B26:C26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M35"/>
  <sheetViews>
    <sheetView view="pageBreakPreview" zoomScaleSheetLayoutView="100" zoomScalePageLayoutView="0" workbookViewId="0" topLeftCell="A1">
      <selection activeCell="E19" sqref="E19"/>
    </sheetView>
  </sheetViews>
  <sheetFormatPr defaultColWidth="9.00390625" defaultRowHeight="13.5"/>
  <cols>
    <col min="1" max="1" width="2.625" style="43" customWidth="1"/>
    <col min="2" max="2" width="15.625" style="43" customWidth="1"/>
    <col min="3" max="3" width="10.625" style="43" customWidth="1"/>
    <col min="4" max="6" width="15.625" style="18" customWidth="1"/>
    <col min="7" max="7" width="10.625" style="45" customWidth="1"/>
    <col min="8" max="8" width="10.625" style="38" customWidth="1"/>
    <col min="9" max="11" width="15.625" style="18" customWidth="1"/>
    <col min="12" max="12" width="10.625" style="45" customWidth="1"/>
    <col min="13" max="16384" width="9.00390625" style="43" customWidth="1"/>
  </cols>
  <sheetData>
    <row r="1" ht="15" customHeight="1"/>
    <row r="2" spans="2:12" s="54" customFormat="1" ht="18.75">
      <c r="B2" s="55" t="s">
        <v>265</v>
      </c>
      <c r="C2" s="14"/>
      <c r="D2" s="14"/>
      <c r="E2" s="14"/>
      <c r="F2" s="14"/>
      <c r="G2" s="46"/>
      <c r="H2" s="52"/>
      <c r="I2" s="14"/>
      <c r="J2" s="14"/>
      <c r="K2" s="14"/>
      <c r="L2" s="46"/>
    </row>
    <row r="3" spans="2:12" s="54" customFormat="1" ht="15" customHeight="1">
      <c r="B3" s="55"/>
      <c r="C3" s="14"/>
      <c r="D3" s="14"/>
      <c r="E3" s="14"/>
      <c r="F3" s="14"/>
      <c r="G3" s="46"/>
      <c r="H3" s="52"/>
      <c r="I3" s="14"/>
      <c r="J3" s="14"/>
      <c r="K3" s="14"/>
      <c r="L3" s="46"/>
    </row>
    <row r="4" spans="2:12" s="54" customFormat="1" ht="15" customHeight="1">
      <c r="B4" s="55"/>
      <c r="C4" s="14"/>
      <c r="D4" s="14"/>
      <c r="E4" s="14"/>
      <c r="F4" s="14"/>
      <c r="G4" s="46"/>
      <c r="H4" s="52"/>
      <c r="I4" s="14"/>
      <c r="J4" s="14"/>
      <c r="K4" s="14"/>
      <c r="L4" s="46"/>
    </row>
    <row r="5" ht="15" customHeight="1" thickBot="1"/>
    <row r="6" spans="2:13" s="38" customFormat="1" ht="18" customHeight="1">
      <c r="B6" s="394" t="s">
        <v>83</v>
      </c>
      <c r="C6" s="392" t="s">
        <v>276</v>
      </c>
      <c r="D6" s="393"/>
      <c r="E6" s="393"/>
      <c r="F6" s="393"/>
      <c r="G6" s="393"/>
      <c r="H6" s="387" t="s">
        <v>277</v>
      </c>
      <c r="I6" s="388"/>
      <c r="J6" s="388"/>
      <c r="K6" s="388"/>
      <c r="L6" s="389"/>
      <c r="M6" s="179"/>
    </row>
    <row r="7" spans="2:13" s="38" customFormat="1" ht="18" customHeight="1" thickBot="1">
      <c r="B7" s="395"/>
      <c r="C7" s="314" t="s">
        <v>84</v>
      </c>
      <c r="D7" s="322" t="s">
        <v>56</v>
      </c>
      <c r="E7" s="322" t="s">
        <v>37</v>
      </c>
      <c r="F7" s="322" t="s">
        <v>49</v>
      </c>
      <c r="G7" s="323" t="s">
        <v>36</v>
      </c>
      <c r="H7" s="324" t="s">
        <v>84</v>
      </c>
      <c r="I7" s="322" t="s">
        <v>56</v>
      </c>
      <c r="J7" s="322" t="s">
        <v>37</v>
      </c>
      <c r="K7" s="322" t="s">
        <v>172</v>
      </c>
      <c r="L7" s="325" t="s">
        <v>36</v>
      </c>
      <c r="M7" s="179"/>
    </row>
    <row r="8" spans="2:13" ht="18" customHeight="1" thickTop="1">
      <c r="B8" s="61"/>
      <c r="C8" s="180" t="s">
        <v>107</v>
      </c>
      <c r="D8" s="233">
        <v>17261698000</v>
      </c>
      <c r="E8" s="234">
        <v>16387190584</v>
      </c>
      <c r="F8" s="233">
        <v>-874507416</v>
      </c>
      <c r="G8" s="238">
        <v>94.93382739056146</v>
      </c>
      <c r="H8" s="49" t="s">
        <v>107</v>
      </c>
      <c r="I8" s="233">
        <v>17243286000</v>
      </c>
      <c r="J8" s="234">
        <v>16373569017</v>
      </c>
      <c r="K8" s="233">
        <v>869716983</v>
      </c>
      <c r="L8" s="242">
        <v>94.95619928243374</v>
      </c>
      <c r="M8" s="181"/>
    </row>
    <row r="9" spans="2:13" ht="18" customHeight="1">
      <c r="B9" s="61" t="s">
        <v>160</v>
      </c>
      <c r="C9" s="180" t="s">
        <v>108</v>
      </c>
      <c r="D9" s="233">
        <v>400506000</v>
      </c>
      <c r="E9" s="233">
        <v>340341000</v>
      </c>
      <c r="F9" s="233">
        <v>-60165000</v>
      </c>
      <c r="G9" s="238">
        <v>84.97775314227502</v>
      </c>
      <c r="H9" s="49" t="s">
        <v>108</v>
      </c>
      <c r="I9" s="233">
        <v>1574565000</v>
      </c>
      <c r="J9" s="233">
        <v>1386333839</v>
      </c>
      <c r="K9" s="233">
        <v>188231161</v>
      </c>
      <c r="L9" s="242">
        <v>88.04551345927288</v>
      </c>
      <c r="M9" s="181"/>
    </row>
    <row r="10" spans="2:13" ht="18" customHeight="1">
      <c r="B10" s="58"/>
      <c r="C10" s="139" t="s">
        <v>100</v>
      </c>
      <c r="D10" s="235">
        <v>17662204000</v>
      </c>
      <c r="E10" s="235">
        <v>16727531584</v>
      </c>
      <c r="F10" s="235">
        <v>-934672416</v>
      </c>
      <c r="G10" s="239">
        <v>94.70806465603047</v>
      </c>
      <c r="H10" s="50" t="s">
        <v>100</v>
      </c>
      <c r="I10" s="235">
        <v>18817851000</v>
      </c>
      <c r="J10" s="235">
        <v>17759902856</v>
      </c>
      <c r="K10" s="235">
        <v>1057948144</v>
      </c>
      <c r="L10" s="243">
        <v>94.37795450713261</v>
      </c>
      <c r="M10" s="181"/>
    </row>
    <row r="11" spans="2:13" ht="18" customHeight="1">
      <c r="B11" s="61"/>
      <c r="C11" s="180" t="s">
        <v>107</v>
      </c>
      <c r="D11" s="233">
        <v>5460787000</v>
      </c>
      <c r="E11" s="233">
        <v>5333574736</v>
      </c>
      <c r="F11" s="233">
        <v>-127212264</v>
      </c>
      <c r="G11" s="238">
        <v>97.67044083572569</v>
      </c>
      <c r="H11" s="49" t="s">
        <v>107</v>
      </c>
      <c r="I11" s="233">
        <v>4582352000</v>
      </c>
      <c r="J11" s="233">
        <v>4393964705</v>
      </c>
      <c r="K11" s="233">
        <v>188387295</v>
      </c>
      <c r="L11" s="242">
        <v>95.88885151118902</v>
      </c>
      <c r="M11" s="181"/>
    </row>
    <row r="12" spans="2:13" ht="18" customHeight="1">
      <c r="B12" s="61" t="s">
        <v>110</v>
      </c>
      <c r="C12" s="180" t="s">
        <v>108</v>
      </c>
      <c r="D12" s="233">
        <v>5517467000</v>
      </c>
      <c r="E12" s="233">
        <v>5427466800</v>
      </c>
      <c r="F12" s="233">
        <v>-90000200</v>
      </c>
      <c r="G12" s="238">
        <v>98.3688130803501</v>
      </c>
      <c r="H12" s="49" t="s">
        <v>108</v>
      </c>
      <c r="I12" s="233">
        <v>8433847200</v>
      </c>
      <c r="J12" s="233">
        <v>8242612474</v>
      </c>
      <c r="K12" s="233">
        <v>191234726</v>
      </c>
      <c r="L12" s="242">
        <v>97.73253271650452</v>
      </c>
      <c r="M12" s="181"/>
    </row>
    <row r="13" spans="2:13" ht="18" customHeight="1">
      <c r="B13" s="58"/>
      <c r="C13" s="139" t="s">
        <v>100</v>
      </c>
      <c r="D13" s="235">
        <v>10978254000</v>
      </c>
      <c r="E13" s="235">
        <v>10761041536</v>
      </c>
      <c r="F13" s="235">
        <v>-217212464</v>
      </c>
      <c r="G13" s="239">
        <v>98.02142978291448</v>
      </c>
      <c r="H13" s="50" t="s">
        <v>100</v>
      </c>
      <c r="I13" s="235">
        <v>13016199200</v>
      </c>
      <c r="J13" s="235">
        <v>12636577179</v>
      </c>
      <c r="K13" s="235">
        <v>379622021</v>
      </c>
      <c r="L13" s="243">
        <v>97.08346487967087</v>
      </c>
      <c r="M13" s="181"/>
    </row>
    <row r="14" spans="2:13" ht="18" customHeight="1">
      <c r="B14" s="61" t="s">
        <v>155</v>
      </c>
      <c r="C14" s="180" t="s">
        <v>107</v>
      </c>
      <c r="D14" s="233">
        <v>70720000</v>
      </c>
      <c r="E14" s="233">
        <v>71044615</v>
      </c>
      <c r="F14" s="233">
        <v>324615</v>
      </c>
      <c r="G14" s="238">
        <v>100.45901442307692</v>
      </c>
      <c r="H14" s="49" t="s">
        <v>107</v>
      </c>
      <c r="I14" s="233">
        <v>71663000</v>
      </c>
      <c r="J14" s="233">
        <v>69292664</v>
      </c>
      <c r="K14" s="233">
        <v>2370336</v>
      </c>
      <c r="L14" s="242">
        <v>96.69238519180051</v>
      </c>
      <c r="M14" s="181"/>
    </row>
    <row r="15" spans="2:13" ht="18" customHeight="1">
      <c r="B15" s="61"/>
      <c r="C15" s="180" t="s">
        <v>108</v>
      </c>
      <c r="D15" s="236">
        <v>419000</v>
      </c>
      <c r="E15" s="236">
        <v>419151</v>
      </c>
      <c r="F15" s="236">
        <v>151</v>
      </c>
      <c r="G15" s="240">
        <v>100.03603818615751</v>
      </c>
      <c r="H15" s="49" t="s">
        <v>108</v>
      </c>
      <c r="I15" s="233">
        <v>4576000</v>
      </c>
      <c r="J15" s="236">
        <v>3960108</v>
      </c>
      <c r="K15" s="233">
        <v>615892</v>
      </c>
      <c r="L15" s="242">
        <v>86.54082167832168</v>
      </c>
      <c r="M15" s="181"/>
    </row>
    <row r="16" spans="2:13" ht="18" customHeight="1">
      <c r="B16" s="58" t="s">
        <v>110</v>
      </c>
      <c r="C16" s="139" t="s">
        <v>100</v>
      </c>
      <c r="D16" s="235">
        <v>71139000</v>
      </c>
      <c r="E16" s="235">
        <v>71463766</v>
      </c>
      <c r="F16" s="235">
        <v>324766</v>
      </c>
      <c r="G16" s="239">
        <v>100.45652314482913</v>
      </c>
      <c r="H16" s="50" t="s">
        <v>100</v>
      </c>
      <c r="I16" s="235">
        <v>76239000</v>
      </c>
      <c r="J16" s="235">
        <v>73252772</v>
      </c>
      <c r="K16" s="235">
        <v>2986228</v>
      </c>
      <c r="L16" s="243">
        <v>96.0830703445743</v>
      </c>
      <c r="M16" s="181"/>
    </row>
    <row r="17" spans="2:13" ht="18" customHeight="1">
      <c r="B17" s="61" t="s">
        <v>198</v>
      </c>
      <c r="C17" s="180" t="s">
        <v>107</v>
      </c>
      <c r="D17" s="233">
        <v>7692640000</v>
      </c>
      <c r="E17" s="233">
        <v>7653995057</v>
      </c>
      <c r="F17" s="233">
        <v>-38644943</v>
      </c>
      <c r="G17" s="238">
        <v>99.49763744306246</v>
      </c>
      <c r="H17" s="49" t="s">
        <v>107</v>
      </c>
      <c r="I17" s="233">
        <v>6227857000</v>
      </c>
      <c r="J17" s="233">
        <v>6105796434</v>
      </c>
      <c r="K17" s="233">
        <v>122060566</v>
      </c>
      <c r="L17" s="242">
        <v>98.04008720816807</v>
      </c>
      <c r="M17" s="181"/>
    </row>
    <row r="18" spans="2:13" ht="18" customHeight="1">
      <c r="B18" s="61"/>
      <c r="C18" s="180" t="s">
        <v>108</v>
      </c>
      <c r="D18" s="233">
        <v>2355329000</v>
      </c>
      <c r="E18" s="233">
        <v>2019937624</v>
      </c>
      <c r="F18" s="233">
        <v>-335391376</v>
      </c>
      <c r="G18" s="238">
        <v>85.76031730598996</v>
      </c>
      <c r="H18" s="49" t="s">
        <v>108</v>
      </c>
      <c r="I18" s="233">
        <v>4549161000</v>
      </c>
      <c r="J18" s="233">
        <v>4152030404</v>
      </c>
      <c r="K18" s="233">
        <v>397130596</v>
      </c>
      <c r="L18" s="242">
        <v>91.27024530457375</v>
      </c>
      <c r="M18" s="181"/>
    </row>
    <row r="19" spans="2:13" ht="18" customHeight="1">
      <c r="B19" s="58" t="s">
        <v>199</v>
      </c>
      <c r="C19" s="139" t="s">
        <v>100</v>
      </c>
      <c r="D19" s="235">
        <v>10047969000</v>
      </c>
      <c r="E19" s="235">
        <v>9673932681</v>
      </c>
      <c r="F19" s="235">
        <v>-374036319</v>
      </c>
      <c r="G19" s="239">
        <v>96.27749330237782</v>
      </c>
      <c r="H19" s="50" t="s">
        <v>100</v>
      </c>
      <c r="I19" s="235">
        <v>10777018000</v>
      </c>
      <c r="J19" s="235">
        <v>10257826838</v>
      </c>
      <c r="K19" s="235">
        <v>519191162</v>
      </c>
      <c r="L19" s="243">
        <v>95.18242280007327</v>
      </c>
      <c r="M19" s="181"/>
    </row>
    <row r="20" spans="2:13" ht="18" customHeight="1">
      <c r="B20" s="61" t="s">
        <v>156</v>
      </c>
      <c r="C20" s="180" t="s">
        <v>107</v>
      </c>
      <c r="D20" s="233">
        <v>102265000</v>
      </c>
      <c r="E20" s="233">
        <v>101074562</v>
      </c>
      <c r="F20" s="233">
        <v>-1190438</v>
      </c>
      <c r="G20" s="238">
        <v>98.83592822568816</v>
      </c>
      <c r="H20" s="49" t="s">
        <v>107</v>
      </c>
      <c r="I20" s="233">
        <v>97841000</v>
      </c>
      <c r="J20" s="233">
        <v>90991359</v>
      </c>
      <c r="K20" s="233">
        <v>6849641</v>
      </c>
      <c r="L20" s="242">
        <v>92.9992119867949</v>
      </c>
      <c r="M20" s="181"/>
    </row>
    <row r="21" spans="2:13" ht="18" customHeight="1">
      <c r="B21" s="61" t="s">
        <v>112</v>
      </c>
      <c r="C21" s="180" t="s">
        <v>108</v>
      </c>
      <c r="D21" s="236">
        <v>11019000</v>
      </c>
      <c r="E21" s="236">
        <v>11009000</v>
      </c>
      <c r="F21" s="233">
        <v>-10000</v>
      </c>
      <c r="G21" s="238">
        <v>99.90924766312732</v>
      </c>
      <c r="H21" s="49" t="s">
        <v>108</v>
      </c>
      <c r="I21" s="236">
        <v>22037000</v>
      </c>
      <c r="J21" s="236">
        <v>22019228</v>
      </c>
      <c r="K21" s="233">
        <v>17772</v>
      </c>
      <c r="L21" s="242">
        <v>99.91935381404002</v>
      </c>
      <c r="M21" s="181"/>
    </row>
    <row r="22" spans="2:13" ht="18" customHeight="1">
      <c r="B22" s="58" t="s">
        <v>109</v>
      </c>
      <c r="C22" s="139" t="s">
        <v>100</v>
      </c>
      <c r="D22" s="235">
        <v>113284000</v>
      </c>
      <c r="E22" s="235">
        <v>112083562</v>
      </c>
      <c r="F22" s="235">
        <v>-1200438</v>
      </c>
      <c r="G22" s="239">
        <v>98.94032873133011</v>
      </c>
      <c r="H22" s="50" t="s">
        <v>100</v>
      </c>
      <c r="I22" s="235">
        <v>119878000</v>
      </c>
      <c r="J22" s="235">
        <v>113010587</v>
      </c>
      <c r="K22" s="235">
        <v>6867413</v>
      </c>
      <c r="L22" s="243">
        <v>94.27133168721534</v>
      </c>
      <c r="M22" s="181"/>
    </row>
    <row r="23" spans="2:13" ht="18" customHeight="1">
      <c r="B23" s="61" t="s">
        <v>157</v>
      </c>
      <c r="C23" s="180" t="s">
        <v>107</v>
      </c>
      <c r="D23" s="233">
        <v>387640000</v>
      </c>
      <c r="E23" s="233">
        <v>371925486</v>
      </c>
      <c r="F23" s="233">
        <v>-15714514</v>
      </c>
      <c r="G23" s="238">
        <v>95.94610618099267</v>
      </c>
      <c r="H23" s="49" t="s">
        <v>107</v>
      </c>
      <c r="I23" s="233">
        <v>204589000</v>
      </c>
      <c r="J23" s="233">
        <v>193914712</v>
      </c>
      <c r="K23" s="233">
        <v>10674288</v>
      </c>
      <c r="L23" s="244">
        <v>94.78256993288984</v>
      </c>
      <c r="M23" s="181"/>
    </row>
    <row r="24" spans="2:13" ht="18" customHeight="1">
      <c r="B24" s="61" t="s">
        <v>80</v>
      </c>
      <c r="C24" s="180" t="s">
        <v>108</v>
      </c>
      <c r="D24" s="236" t="s">
        <v>147</v>
      </c>
      <c r="E24" s="236" t="s">
        <v>147</v>
      </c>
      <c r="F24" s="236" t="s">
        <v>294</v>
      </c>
      <c r="G24" s="240" t="s">
        <v>294</v>
      </c>
      <c r="H24" s="49" t="s">
        <v>108</v>
      </c>
      <c r="I24" s="236" t="s">
        <v>147</v>
      </c>
      <c r="J24" s="236" t="s">
        <v>147</v>
      </c>
      <c r="K24" s="236" t="s">
        <v>294</v>
      </c>
      <c r="L24" s="307" t="s">
        <v>294</v>
      </c>
      <c r="M24" s="181"/>
    </row>
    <row r="25" spans="2:13" ht="18" customHeight="1">
      <c r="B25" s="58" t="s">
        <v>26</v>
      </c>
      <c r="C25" s="139" t="s">
        <v>100</v>
      </c>
      <c r="D25" s="235">
        <v>387640000</v>
      </c>
      <c r="E25" s="235">
        <v>371925486</v>
      </c>
      <c r="F25" s="235">
        <v>-15714514</v>
      </c>
      <c r="G25" s="239">
        <v>95.94610618099267</v>
      </c>
      <c r="H25" s="50" t="s">
        <v>100</v>
      </c>
      <c r="I25" s="235">
        <v>204589000</v>
      </c>
      <c r="J25" s="235">
        <v>193914712</v>
      </c>
      <c r="K25" s="235">
        <v>10674288</v>
      </c>
      <c r="L25" s="243">
        <v>94.78256993288984</v>
      </c>
      <c r="M25" s="181"/>
    </row>
    <row r="26" spans="2:13" ht="18" customHeight="1">
      <c r="B26" s="61" t="s">
        <v>113</v>
      </c>
      <c r="C26" s="180" t="s">
        <v>107</v>
      </c>
      <c r="D26" s="233">
        <v>1667833000</v>
      </c>
      <c r="E26" s="233">
        <v>1285388075</v>
      </c>
      <c r="F26" s="233">
        <v>-382444925</v>
      </c>
      <c r="G26" s="238">
        <v>77.06935136791273</v>
      </c>
      <c r="H26" s="49" t="s">
        <v>107</v>
      </c>
      <c r="I26" s="233">
        <v>2236463000</v>
      </c>
      <c r="J26" s="233">
        <v>1657051563</v>
      </c>
      <c r="K26" s="233">
        <v>579411437</v>
      </c>
      <c r="L26" s="242">
        <v>74.0925096010978</v>
      </c>
      <c r="M26" s="181"/>
    </row>
    <row r="27" spans="2:13" ht="18" customHeight="1">
      <c r="B27" s="61"/>
      <c r="C27" s="180" t="s">
        <v>108</v>
      </c>
      <c r="D27" s="236">
        <v>83600000</v>
      </c>
      <c r="E27" s="236">
        <v>76800000</v>
      </c>
      <c r="F27" s="233">
        <v>-6800000</v>
      </c>
      <c r="G27" s="238">
        <v>91.86602870813397</v>
      </c>
      <c r="H27" s="49" t="s">
        <v>108</v>
      </c>
      <c r="I27" s="236">
        <v>614537000</v>
      </c>
      <c r="J27" s="236">
        <v>578276132</v>
      </c>
      <c r="K27" s="233">
        <v>36260868</v>
      </c>
      <c r="L27" s="242">
        <v>94.0994817236391</v>
      </c>
      <c r="M27" s="181"/>
    </row>
    <row r="28" spans="2:13" ht="18" customHeight="1" thickBot="1">
      <c r="B28" s="63" t="s">
        <v>109</v>
      </c>
      <c r="C28" s="158" t="s">
        <v>100</v>
      </c>
      <c r="D28" s="237">
        <v>1751433000</v>
      </c>
      <c r="E28" s="237">
        <v>1362188075</v>
      </c>
      <c r="F28" s="237">
        <v>-389244925</v>
      </c>
      <c r="G28" s="241">
        <v>77.77563144008364</v>
      </c>
      <c r="H28" s="182" t="s">
        <v>100</v>
      </c>
      <c r="I28" s="237">
        <v>2851000000</v>
      </c>
      <c r="J28" s="237">
        <v>2235327695</v>
      </c>
      <c r="K28" s="237">
        <v>615672305</v>
      </c>
      <c r="L28" s="245">
        <v>78.40504016134689</v>
      </c>
      <c r="M28" s="181"/>
    </row>
    <row r="29" spans="2:13" ht="18" customHeight="1">
      <c r="B29" s="61"/>
      <c r="C29" s="180" t="s">
        <v>107</v>
      </c>
      <c r="D29" s="233">
        <v>32643583000</v>
      </c>
      <c r="E29" s="233">
        <v>31204193115</v>
      </c>
      <c r="F29" s="233">
        <v>-1439389885</v>
      </c>
      <c r="G29" s="238">
        <v>95.59058855457135</v>
      </c>
      <c r="H29" s="49" t="s">
        <v>107</v>
      </c>
      <c r="I29" s="233">
        <v>30664051000</v>
      </c>
      <c r="J29" s="233">
        <v>28884580454</v>
      </c>
      <c r="K29" s="233">
        <v>1779470546</v>
      </c>
      <c r="L29" s="242">
        <v>94.19688368637269</v>
      </c>
      <c r="M29" s="181"/>
    </row>
    <row r="30" spans="2:13" ht="18" customHeight="1">
      <c r="B30" s="61" t="s">
        <v>41</v>
      </c>
      <c r="C30" s="180" t="s">
        <v>108</v>
      </c>
      <c r="D30" s="233">
        <v>8368340000</v>
      </c>
      <c r="E30" s="233">
        <v>7875973575</v>
      </c>
      <c r="F30" s="233">
        <v>-492366425</v>
      </c>
      <c r="G30" s="238">
        <v>94.11631906686392</v>
      </c>
      <c r="H30" s="49" t="s">
        <v>108</v>
      </c>
      <c r="I30" s="233">
        <v>15198723200</v>
      </c>
      <c r="J30" s="233">
        <v>14385232185</v>
      </c>
      <c r="K30" s="233">
        <v>813491015</v>
      </c>
      <c r="L30" s="242">
        <v>94.64763582904122</v>
      </c>
      <c r="M30" s="181"/>
    </row>
    <row r="31" spans="2:13" ht="18" customHeight="1" thickBot="1">
      <c r="B31" s="63"/>
      <c r="C31" s="158" t="s">
        <v>100</v>
      </c>
      <c r="D31" s="237">
        <v>41011923000</v>
      </c>
      <c r="E31" s="237">
        <v>39080166690</v>
      </c>
      <c r="F31" s="237">
        <v>-1931756310</v>
      </c>
      <c r="G31" s="241">
        <v>95.28976900205338</v>
      </c>
      <c r="H31" s="182" t="s">
        <v>100</v>
      </c>
      <c r="I31" s="237">
        <v>45862774200</v>
      </c>
      <c r="J31" s="237">
        <v>43269812639</v>
      </c>
      <c r="K31" s="237">
        <v>2592961561</v>
      </c>
      <c r="L31" s="245">
        <v>94.34626097912759</v>
      </c>
      <c r="M31" s="181"/>
    </row>
    <row r="32" spans="2:12" ht="15" customHeight="1">
      <c r="B32" s="38"/>
      <c r="C32" s="38"/>
      <c r="D32" s="22"/>
      <c r="E32" s="22"/>
      <c r="F32" s="22"/>
      <c r="G32" s="51"/>
      <c r="I32" s="22"/>
      <c r="J32" s="22"/>
      <c r="K32" s="22"/>
      <c r="L32" s="51"/>
    </row>
    <row r="33" spans="2:12" ht="15" customHeight="1">
      <c r="B33" s="38" t="s">
        <v>82</v>
      </c>
      <c r="C33" s="38"/>
      <c r="D33" s="22"/>
      <c r="E33" s="22"/>
      <c r="F33" s="22"/>
      <c r="G33" s="51"/>
      <c r="I33" s="22"/>
      <c r="J33" s="22"/>
      <c r="K33" s="22"/>
      <c r="L33" s="51"/>
    </row>
    <row r="34" spans="7:13" ht="4.5" customHeight="1">
      <c r="G34" s="305"/>
      <c r="H34" s="305"/>
      <c r="I34" s="35"/>
      <c r="K34" s="17"/>
      <c r="L34" s="35"/>
      <c r="M34" s="18"/>
    </row>
    <row r="35" spans="2:13" ht="13.5">
      <c r="B35" s="306"/>
      <c r="C35" s="111"/>
      <c r="G35" s="305"/>
      <c r="H35" s="305"/>
      <c r="I35" s="35"/>
      <c r="K35" s="17"/>
      <c r="L35" s="35"/>
      <c r="M35" s="18"/>
    </row>
  </sheetData>
  <sheetProtection/>
  <mergeCells count="3">
    <mergeCell ref="H6:L6"/>
    <mergeCell ref="C6:G6"/>
    <mergeCell ref="B6:B7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40"/>
  <sheetViews>
    <sheetView view="pageBreakPreview" zoomScale="115" zoomScaleSheetLayoutView="115" zoomScalePageLayoutView="0" workbookViewId="0" topLeftCell="A1">
      <selection activeCell="E8" sqref="E8"/>
    </sheetView>
  </sheetViews>
  <sheetFormatPr defaultColWidth="9.00390625" defaultRowHeight="13.5"/>
  <cols>
    <col min="1" max="1" width="2.50390625" style="43" customWidth="1"/>
    <col min="2" max="2" width="3.625" style="43" customWidth="1"/>
    <col min="3" max="3" width="2.625" style="43" customWidth="1"/>
    <col min="4" max="4" width="30.625" style="43" customWidth="1"/>
    <col min="5" max="6" width="15.625" style="18" customWidth="1"/>
    <col min="7" max="7" width="12.625" style="18" customWidth="1"/>
    <col min="8" max="8" width="15.625" style="18" customWidth="1"/>
    <col min="9" max="16384" width="9.00390625" style="43" customWidth="1"/>
  </cols>
  <sheetData>
    <row r="1" ht="15" customHeight="1"/>
    <row r="2" spans="2:8" s="54" customFormat="1" ht="20.25">
      <c r="B2" s="55" t="s">
        <v>266</v>
      </c>
      <c r="E2" s="14"/>
      <c r="F2" s="14"/>
      <c r="G2" s="14"/>
      <c r="H2" s="14"/>
    </row>
    <row r="3" ht="15" customHeight="1"/>
    <row r="4" spans="2:8" s="44" customFormat="1" ht="15" customHeight="1">
      <c r="B4" s="95" t="s">
        <v>1</v>
      </c>
      <c r="E4" s="16"/>
      <c r="H4" s="53" t="s">
        <v>286</v>
      </c>
    </row>
    <row r="5" ht="15" customHeight="1" thickBot="1"/>
    <row r="6" spans="2:8" ht="15" customHeight="1">
      <c r="B6" s="98"/>
      <c r="C6" s="183"/>
      <c r="D6" s="184"/>
      <c r="E6" s="40"/>
      <c r="F6" s="40"/>
      <c r="G6" s="120"/>
      <c r="H6" s="398" t="s">
        <v>278</v>
      </c>
    </row>
    <row r="7" spans="2:8" ht="30" customHeight="1">
      <c r="B7" s="185"/>
      <c r="C7" s="396" t="s">
        <v>0</v>
      </c>
      <c r="D7" s="397"/>
      <c r="E7" s="312" t="s">
        <v>43</v>
      </c>
      <c r="F7" s="312" t="s">
        <v>44</v>
      </c>
      <c r="G7" s="312" t="s">
        <v>36</v>
      </c>
      <c r="H7" s="399"/>
    </row>
    <row r="8" spans="2:8" ht="15" customHeight="1" thickBot="1">
      <c r="B8" s="99"/>
      <c r="C8" s="186"/>
      <c r="D8" s="187"/>
      <c r="E8" s="39"/>
      <c r="F8" s="39"/>
      <c r="G8" s="121"/>
      <c r="H8" s="400"/>
    </row>
    <row r="9" spans="2:8" ht="15" customHeight="1" thickTop="1">
      <c r="B9" s="50" t="s">
        <v>2</v>
      </c>
      <c r="C9" s="89">
        <v>1</v>
      </c>
      <c r="D9" s="86" t="s">
        <v>3</v>
      </c>
      <c r="E9" s="23">
        <v>20553973</v>
      </c>
      <c r="F9" s="23">
        <v>11391400</v>
      </c>
      <c r="G9" s="145">
        <v>55.42188850788118</v>
      </c>
      <c r="H9" s="122" t="s">
        <v>295</v>
      </c>
    </row>
    <row r="10" spans="2:8" ht="15" customHeight="1">
      <c r="B10" s="188"/>
      <c r="C10" s="147">
        <v>2</v>
      </c>
      <c r="D10" s="189" t="s">
        <v>61</v>
      </c>
      <c r="E10" s="23">
        <v>712200</v>
      </c>
      <c r="F10" s="23">
        <v>207926</v>
      </c>
      <c r="G10" s="145">
        <v>29.19488907610222</v>
      </c>
      <c r="H10" s="123" t="s">
        <v>295</v>
      </c>
    </row>
    <row r="11" spans="2:8" ht="15" customHeight="1">
      <c r="B11" s="188"/>
      <c r="C11" s="147">
        <v>3</v>
      </c>
      <c r="D11" s="148" t="s">
        <v>4</v>
      </c>
      <c r="E11" s="23">
        <v>31000</v>
      </c>
      <c r="F11" s="23">
        <v>6582</v>
      </c>
      <c r="G11" s="145">
        <v>21.23225806451613</v>
      </c>
      <c r="H11" s="123" t="s">
        <v>295</v>
      </c>
    </row>
    <row r="12" spans="2:8" ht="15" customHeight="1">
      <c r="B12" s="188"/>
      <c r="C12" s="147">
        <v>4</v>
      </c>
      <c r="D12" s="148" t="s">
        <v>148</v>
      </c>
      <c r="E12" s="23">
        <v>34000</v>
      </c>
      <c r="F12" s="23">
        <v>9542</v>
      </c>
      <c r="G12" s="145">
        <v>28.064705882352943</v>
      </c>
      <c r="H12" s="123" t="s">
        <v>295</v>
      </c>
    </row>
    <row r="13" spans="2:8" ht="15" customHeight="1">
      <c r="B13" s="188"/>
      <c r="C13" s="147">
        <v>5</v>
      </c>
      <c r="D13" s="148" t="s">
        <v>149</v>
      </c>
      <c r="E13" s="23">
        <v>33000</v>
      </c>
      <c r="F13" s="23">
        <v>0</v>
      </c>
      <c r="G13" s="145">
        <v>0</v>
      </c>
      <c r="H13" s="123" t="s">
        <v>295</v>
      </c>
    </row>
    <row r="14" spans="2:8" ht="15" customHeight="1">
      <c r="B14" s="188"/>
      <c r="C14" s="147">
        <v>6</v>
      </c>
      <c r="D14" s="148" t="s">
        <v>5</v>
      </c>
      <c r="E14" s="23">
        <v>3500000</v>
      </c>
      <c r="F14" s="23">
        <v>1952794</v>
      </c>
      <c r="G14" s="145">
        <v>55.79411428571428</v>
      </c>
      <c r="H14" s="123" t="s">
        <v>295</v>
      </c>
    </row>
    <row r="15" spans="2:8" ht="15" customHeight="1">
      <c r="B15" s="188"/>
      <c r="C15" s="147">
        <v>7</v>
      </c>
      <c r="D15" s="148" t="s">
        <v>150</v>
      </c>
      <c r="E15" s="23">
        <v>6500</v>
      </c>
      <c r="F15" s="23">
        <v>2765</v>
      </c>
      <c r="G15" s="145">
        <v>42.53846153846153</v>
      </c>
      <c r="H15" s="123" t="s">
        <v>295</v>
      </c>
    </row>
    <row r="16" spans="2:8" ht="15" customHeight="1">
      <c r="B16" s="188"/>
      <c r="C16" s="147">
        <v>8</v>
      </c>
      <c r="D16" s="148" t="s">
        <v>6</v>
      </c>
      <c r="E16" s="23">
        <v>68000</v>
      </c>
      <c r="F16" s="23">
        <v>38892</v>
      </c>
      <c r="G16" s="145">
        <v>57.19411764705883</v>
      </c>
      <c r="H16" s="123" t="s">
        <v>295</v>
      </c>
    </row>
    <row r="17" spans="2:8" ht="15" customHeight="1">
      <c r="B17" s="188"/>
      <c r="C17" s="147">
        <v>9</v>
      </c>
      <c r="D17" s="148" t="s">
        <v>268</v>
      </c>
      <c r="E17" s="23">
        <v>48000</v>
      </c>
      <c r="F17" s="23">
        <v>0</v>
      </c>
      <c r="G17" s="145">
        <v>0</v>
      </c>
      <c r="H17" s="123" t="s">
        <v>295</v>
      </c>
    </row>
    <row r="18" spans="2:8" ht="15" customHeight="1">
      <c r="B18" s="188"/>
      <c r="C18" s="147">
        <v>10</v>
      </c>
      <c r="D18" s="148" t="s">
        <v>114</v>
      </c>
      <c r="E18" s="23">
        <v>256059</v>
      </c>
      <c r="F18" s="23">
        <v>110925</v>
      </c>
      <c r="G18" s="145">
        <v>43.320094197040525</v>
      </c>
      <c r="H18" s="123" t="s">
        <v>295</v>
      </c>
    </row>
    <row r="19" spans="2:8" ht="15" customHeight="1">
      <c r="B19" s="188"/>
      <c r="C19" s="147">
        <v>11</v>
      </c>
      <c r="D19" s="148" t="s">
        <v>7</v>
      </c>
      <c r="E19" s="23">
        <v>24030000</v>
      </c>
      <c r="F19" s="23">
        <v>17029423</v>
      </c>
      <c r="G19" s="145">
        <v>70.86734498543488</v>
      </c>
      <c r="H19" s="123" t="s">
        <v>295</v>
      </c>
    </row>
    <row r="20" spans="2:8" ht="15" customHeight="1">
      <c r="B20" s="188"/>
      <c r="C20" s="147">
        <v>12</v>
      </c>
      <c r="D20" s="148" t="s">
        <v>8</v>
      </c>
      <c r="E20" s="23">
        <v>20000</v>
      </c>
      <c r="F20" s="23">
        <v>10321</v>
      </c>
      <c r="G20" s="145">
        <v>51.605000000000004</v>
      </c>
      <c r="H20" s="123" t="s">
        <v>295</v>
      </c>
    </row>
    <row r="21" spans="2:8" ht="15" customHeight="1">
      <c r="B21" s="188" t="s">
        <v>2</v>
      </c>
      <c r="C21" s="147">
        <v>13</v>
      </c>
      <c r="D21" s="148" t="s">
        <v>151</v>
      </c>
      <c r="E21" s="23">
        <v>666407</v>
      </c>
      <c r="F21" s="23">
        <v>251394</v>
      </c>
      <c r="G21" s="145">
        <v>37.72379341753613</v>
      </c>
      <c r="H21" s="123" t="s">
        <v>295</v>
      </c>
    </row>
    <row r="22" spans="2:8" ht="15" customHeight="1">
      <c r="B22" s="188" t="s">
        <v>2</v>
      </c>
      <c r="C22" s="147">
        <v>14</v>
      </c>
      <c r="D22" s="148" t="s">
        <v>9</v>
      </c>
      <c r="E22" s="23">
        <v>2884267</v>
      </c>
      <c r="F22" s="23">
        <v>1186488</v>
      </c>
      <c r="G22" s="145">
        <v>41.13655219853086</v>
      </c>
      <c r="H22" s="123" t="s">
        <v>295</v>
      </c>
    </row>
    <row r="23" spans="2:8" ht="15" customHeight="1">
      <c r="B23" s="188"/>
      <c r="C23" s="147">
        <v>15</v>
      </c>
      <c r="D23" s="148" t="s">
        <v>10</v>
      </c>
      <c r="E23" s="23">
        <v>19870865</v>
      </c>
      <c r="F23" s="23">
        <v>8305608</v>
      </c>
      <c r="G23" s="145">
        <v>41.797918711641394</v>
      </c>
      <c r="H23" s="123">
        <v>17434</v>
      </c>
    </row>
    <row r="24" spans="2:8" ht="15" customHeight="1">
      <c r="B24" s="188"/>
      <c r="C24" s="147">
        <v>16</v>
      </c>
      <c r="D24" s="148" t="s">
        <v>11</v>
      </c>
      <c r="E24" s="23">
        <v>6131417</v>
      </c>
      <c r="F24" s="23">
        <v>1383455</v>
      </c>
      <c r="G24" s="145">
        <v>22.563381352140947</v>
      </c>
      <c r="H24" s="123">
        <v>379195</v>
      </c>
    </row>
    <row r="25" spans="2:8" ht="15" customHeight="1">
      <c r="B25" s="188" t="s">
        <v>2</v>
      </c>
      <c r="C25" s="147">
        <v>17</v>
      </c>
      <c r="D25" s="148" t="s">
        <v>12</v>
      </c>
      <c r="E25" s="23">
        <v>407777</v>
      </c>
      <c r="F25" s="23">
        <v>73565</v>
      </c>
      <c r="G25" s="145">
        <v>18.04049762492735</v>
      </c>
      <c r="H25" s="123" t="s">
        <v>295</v>
      </c>
    </row>
    <row r="26" spans="2:8" ht="15" customHeight="1">
      <c r="B26" s="188" t="s">
        <v>2</v>
      </c>
      <c r="C26" s="147">
        <v>18</v>
      </c>
      <c r="D26" s="148" t="s">
        <v>141</v>
      </c>
      <c r="E26" s="23">
        <v>934858</v>
      </c>
      <c r="F26" s="23">
        <v>163236</v>
      </c>
      <c r="G26" s="145">
        <v>17.461047560164218</v>
      </c>
      <c r="H26" s="123" t="s">
        <v>295</v>
      </c>
    </row>
    <row r="27" spans="2:8" ht="15" customHeight="1">
      <c r="B27" s="188" t="s">
        <v>2</v>
      </c>
      <c r="C27" s="147">
        <v>19</v>
      </c>
      <c r="D27" s="148" t="s">
        <v>13</v>
      </c>
      <c r="E27" s="23">
        <v>2891730</v>
      </c>
      <c r="F27" s="23">
        <v>0</v>
      </c>
      <c r="G27" s="145">
        <v>0</v>
      </c>
      <c r="H27" s="123" t="s">
        <v>295</v>
      </c>
    </row>
    <row r="28" spans="2:8" ht="15" customHeight="1">
      <c r="B28" s="188" t="s">
        <v>2</v>
      </c>
      <c r="C28" s="147">
        <v>20</v>
      </c>
      <c r="D28" s="148" t="s">
        <v>14</v>
      </c>
      <c r="E28" s="23">
        <v>281524</v>
      </c>
      <c r="F28" s="23">
        <v>281525</v>
      </c>
      <c r="G28" s="145">
        <v>100.00035520950257</v>
      </c>
      <c r="H28" s="37">
        <v>17656</v>
      </c>
    </row>
    <row r="29" spans="2:8" ht="15" customHeight="1">
      <c r="B29" s="188" t="s">
        <v>2</v>
      </c>
      <c r="C29" s="147">
        <v>21</v>
      </c>
      <c r="D29" s="148" t="s">
        <v>15</v>
      </c>
      <c r="E29" s="23">
        <v>6386125</v>
      </c>
      <c r="F29" s="23">
        <v>284675</v>
      </c>
      <c r="G29" s="145">
        <v>4.457711053259997</v>
      </c>
      <c r="H29" s="37" t="s">
        <v>295</v>
      </c>
    </row>
    <row r="30" spans="2:8" ht="15" customHeight="1">
      <c r="B30" s="190"/>
      <c r="C30" s="147">
        <v>22</v>
      </c>
      <c r="D30" s="148" t="s">
        <v>16</v>
      </c>
      <c r="E30" s="23">
        <v>8445543</v>
      </c>
      <c r="F30" s="23">
        <v>0</v>
      </c>
      <c r="G30" s="145">
        <v>0</v>
      </c>
      <c r="H30" s="37">
        <v>83600</v>
      </c>
    </row>
    <row r="31" spans="2:8" ht="15" customHeight="1">
      <c r="B31" s="190"/>
      <c r="C31" s="147"/>
      <c r="D31" s="148" t="s">
        <v>209</v>
      </c>
      <c r="E31" s="24">
        <v>98193245</v>
      </c>
      <c r="F31" s="24">
        <v>42690516</v>
      </c>
      <c r="G31" s="145">
        <v>43.47602118658977</v>
      </c>
      <c r="H31" s="37">
        <v>497885</v>
      </c>
    </row>
    <row r="32" spans="2:8" ht="15" customHeight="1">
      <c r="B32" s="191" t="s">
        <v>2</v>
      </c>
      <c r="C32" s="153" t="s">
        <v>17</v>
      </c>
      <c r="D32" s="93" t="s">
        <v>18</v>
      </c>
      <c r="E32" s="25">
        <v>35006661</v>
      </c>
      <c r="F32" s="25">
        <v>13632283</v>
      </c>
      <c r="G32" s="155">
        <v>38.941968787025985</v>
      </c>
      <c r="H32" s="156">
        <v>17656</v>
      </c>
    </row>
    <row r="33" spans="2:8" ht="15" customHeight="1" thickBot="1">
      <c r="B33" s="192"/>
      <c r="C33" s="158" t="s">
        <v>19</v>
      </c>
      <c r="D33" s="193" t="s">
        <v>20</v>
      </c>
      <c r="E33" s="26">
        <v>63186584</v>
      </c>
      <c r="F33" s="26">
        <v>29058233</v>
      </c>
      <c r="G33" s="160">
        <v>45.987979030485334</v>
      </c>
      <c r="H33" s="161">
        <v>480229</v>
      </c>
    </row>
    <row r="34" spans="2:8" ht="15" customHeight="1">
      <c r="B34" s="38"/>
      <c r="C34" s="38"/>
      <c r="D34" s="38"/>
      <c r="E34" s="22"/>
      <c r="F34" s="22"/>
      <c r="G34" s="22"/>
      <c r="H34" s="22"/>
    </row>
    <row r="35" spans="2:8" ht="15" customHeight="1">
      <c r="B35" s="38"/>
      <c r="C35" s="38"/>
      <c r="D35" s="73" t="s">
        <v>210</v>
      </c>
      <c r="E35" s="22"/>
      <c r="F35" s="22"/>
      <c r="G35" s="22"/>
      <c r="H35" s="22"/>
    </row>
    <row r="36" spans="2:8" ht="4.5" customHeight="1">
      <c r="B36" s="38"/>
      <c r="C36" s="38"/>
      <c r="D36" s="38"/>
      <c r="E36" s="22"/>
      <c r="F36" s="22"/>
      <c r="G36" s="22"/>
      <c r="H36" s="22"/>
    </row>
    <row r="37" spans="2:8" ht="15" customHeight="1">
      <c r="B37" s="38"/>
      <c r="C37" s="38"/>
      <c r="D37" s="73" t="s">
        <v>211</v>
      </c>
      <c r="E37" s="22"/>
      <c r="F37" s="22"/>
      <c r="G37" s="22"/>
      <c r="H37" s="22"/>
    </row>
    <row r="38" spans="2:8" ht="4.5" customHeight="1">
      <c r="B38" s="38"/>
      <c r="C38" s="38"/>
      <c r="D38" s="38"/>
      <c r="E38" s="22"/>
      <c r="F38" s="22"/>
      <c r="G38" s="22"/>
      <c r="H38" s="22"/>
    </row>
    <row r="39" spans="2:8" ht="15" customHeight="1">
      <c r="B39" s="38"/>
      <c r="C39" s="38"/>
      <c r="D39" s="111" t="s">
        <v>267</v>
      </c>
      <c r="E39" s="22"/>
      <c r="F39" s="22"/>
      <c r="G39" s="22"/>
      <c r="H39" s="22"/>
    </row>
    <row r="40" spans="2:8" ht="13.5">
      <c r="B40" s="38"/>
      <c r="C40" s="38"/>
      <c r="D40" s="38"/>
      <c r="E40" s="22"/>
      <c r="F40" s="22"/>
      <c r="G40" s="22"/>
      <c r="H40" s="22"/>
    </row>
  </sheetData>
  <sheetProtection/>
  <mergeCells count="2">
    <mergeCell ref="C7:D7"/>
    <mergeCell ref="H6:H8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I32"/>
  <sheetViews>
    <sheetView view="pageBreakPreview" zoomScaleSheetLayoutView="100" zoomScalePageLayoutView="0" workbookViewId="0" topLeftCell="A1">
      <selection activeCell="E13" sqref="E13"/>
    </sheetView>
  </sheetViews>
  <sheetFormatPr defaultColWidth="9.00390625" defaultRowHeight="13.5"/>
  <cols>
    <col min="1" max="1" width="2.50390625" style="43" customWidth="1"/>
    <col min="2" max="2" width="2.625" style="43" customWidth="1"/>
    <col min="3" max="3" width="30.625" style="43" customWidth="1"/>
    <col min="4" max="5" width="15.625" style="18" customWidth="1"/>
    <col min="6" max="6" width="10.625" style="18" customWidth="1"/>
    <col min="7" max="8" width="15.625" style="43" customWidth="1"/>
    <col min="9" max="16384" width="9.00390625" style="43" customWidth="1"/>
  </cols>
  <sheetData>
    <row r="1" spans="4:6" s="54" customFormat="1" ht="15" customHeight="1">
      <c r="D1" s="14"/>
      <c r="E1" s="14"/>
      <c r="F1" s="14"/>
    </row>
    <row r="2" spans="4:6" s="54" customFormat="1" ht="18.75" customHeight="1">
      <c r="D2" s="14"/>
      <c r="E2" s="14"/>
      <c r="F2" s="14"/>
    </row>
    <row r="3" spans="4:6" s="54" customFormat="1" ht="15" customHeight="1">
      <c r="D3" s="14"/>
      <c r="E3" s="14"/>
      <c r="F3" s="14"/>
    </row>
    <row r="4" spans="2:9" s="44" customFormat="1" ht="15" customHeight="1">
      <c r="B4" s="95" t="s">
        <v>90</v>
      </c>
      <c r="D4" s="16"/>
      <c r="E4" s="16"/>
      <c r="H4" s="53" t="s">
        <v>286</v>
      </c>
      <c r="I4" s="194"/>
    </row>
    <row r="5" ht="15" customHeight="1" thickBot="1"/>
    <row r="6" spans="2:8" ht="15" customHeight="1">
      <c r="B6" s="195"/>
      <c r="C6" s="184"/>
      <c r="D6" s="40"/>
      <c r="E6" s="40"/>
      <c r="F6" s="120"/>
      <c r="G6" s="402" t="s">
        <v>278</v>
      </c>
      <c r="H6" s="405" t="s">
        <v>279</v>
      </c>
    </row>
    <row r="7" spans="2:8" ht="15" customHeight="1">
      <c r="B7" s="401" t="s">
        <v>0</v>
      </c>
      <c r="C7" s="397"/>
      <c r="D7" s="312" t="s">
        <v>45</v>
      </c>
      <c r="E7" s="312" t="s">
        <v>116</v>
      </c>
      <c r="F7" s="312" t="s">
        <v>21</v>
      </c>
      <c r="G7" s="403"/>
      <c r="H7" s="406"/>
    </row>
    <row r="8" spans="2:8" ht="15" customHeight="1" thickBot="1">
      <c r="B8" s="196"/>
      <c r="C8" s="187"/>
      <c r="D8" s="39"/>
      <c r="E8" s="124"/>
      <c r="F8" s="121"/>
      <c r="G8" s="404"/>
      <c r="H8" s="407"/>
    </row>
    <row r="9" spans="2:8" ht="15" customHeight="1" thickTop="1">
      <c r="B9" s="162">
        <v>1</v>
      </c>
      <c r="C9" s="86" t="s">
        <v>118</v>
      </c>
      <c r="D9" s="23">
        <v>343570</v>
      </c>
      <c r="E9" s="197">
        <v>180599</v>
      </c>
      <c r="F9" s="145">
        <v>52.565416072416106</v>
      </c>
      <c r="G9" s="204" t="s">
        <v>295</v>
      </c>
      <c r="H9" s="122" t="s">
        <v>295</v>
      </c>
    </row>
    <row r="10" spans="2:8" ht="15" customHeight="1">
      <c r="B10" s="163">
        <v>2</v>
      </c>
      <c r="C10" s="148" t="s">
        <v>119</v>
      </c>
      <c r="D10" s="23">
        <v>4561781</v>
      </c>
      <c r="E10" s="197">
        <v>1413986</v>
      </c>
      <c r="F10" s="145">
        <v>30.996358659041285</v>
      </c>
      <c r="G10" s="204" t="s">
        <v>295</v>
      </c>
      <c r="H10" s="122" t="s">
        <v>295</v>
      </c>
    </row>
    <row r="11" spans="2:8" ht="15" customHeight="1">
      <c r="B11" s="163">
        <v>3</v>
      </c>
      <c r="C11" s="148" t="s">
        <v>120</v>
      </c>
      <c r="D11" s="23">
        <v>33171007</v>
      </c>
      <c r="E11" s="197">
        <v>14397910</v>
      </c>
      <c r="F11" s="145">
        <v>43.40510374014271</v>
      </c>
      <c r="G11" s="204">
        <v>16732</v>
      </c>
      <c r="H11" s="122" t="s">
        <v>295</v>
      </c>
    </row>
    <row r="12" spans="2:8" ht="15" customHeight="1">
      <c r="B12" s="163">
        <v>4</v>
      </c>
      <c r="C12" s="148" t="s">
        <v>121</v>
      </c>
      <c r="D12" s="23">
        <v>4025475</v>
      </c>
      <c r="E12" s="197">
        <v>1335230</v>
      </c>
      <c r="F12" s="145">
        <v>33.16950173581999</v>
      </c>
      <c r="G12" s="204" t="s">
        <v>295</v>
      </c>
      <c r="H12" s="122" t="s">
        <v>295</v>
      </c>
    </row>
    <row r="13" spans="2:8" ht="15" customHeight="1">
      <c r="B13" s="163">
        <v>5</v>
      </c>
      <c r="C13" s="148" t="s">
        <v>122</v>
      </c>
      <c r="D13" s="23">
        <v>119045</v>
      </c>
      <c r="E13" s="197">
        <v>73851</v>
      </c>
      <c r="F13" s="145">
        <v>62.03620479650552</v>
      </c>
      <c r="G13" s="204" t="s">
        <v>295</v>
      </c>
      <c r="H13" s="122" t="s">
        <v>295</v>
      </c>
    </row>
    <row r="14" spans="2:8" ht="15" customHeight="1">
      <c r="B14" s="163">
        <v>6</v>
      </c>
      <c r="C14" s="148" t="s">
        <v>123</v>
      </c>
      <c r="D14" s="23">
        <v>1385667</v>
      </c>
      <c r="E14" s="197">
        <v>271024</v>
      </c>
      <c r="F14" s="145">
        <v>19.559100418787487</v>
      </c>
      <c r="G14" s="204">
        <v>379195</v>
      </c>
      <c r="H14" s="122" t="s">
        <v>295</v>
      </c>
    </row>
    <row r="15" spans="2:8" ht="15" customHeight="1">
      <c r="B15" s="163">
        <v>7</v>
      </c>
      <c r="C15" s="148" t="s">
        <v>124</v>
      </c>
      <c r="D15" s="23">
        <v>7088800</v>
      </c>
      <c r="E15" s="197">
        <v>4678610</v>
      </c>
      <c r="F15" s="145">
        <v>66.00002821351993</v>
      </c>
      <c r="G15" s="204" t="s">
        <v>295</v>
      </c>
      <c r="H15" s="122" t="s">
        <v>295</v>
      </c>
    </row>
    <row r="16" spans="2:8" ht="15" customHeight="1">
      <c r="B16" s="163">
        <v>8</v>
      </c>
      <c r="C16" s="148" t="s">
        <v>125</v>
      </c>
      <c r="D16" s="23">
        <v>5016916</v>
      </c>
      <c r="E16" s="197">
        <v>1322899</v>
      </c>
      <c r="F16" s="145">
        <v>26.36876918010985</v>
      </c>
      <c r="G16" s="204" t="s">
        <v>295</v>
      </c>
      <c r="H16" s="122" t="s">
        <v>295</v>
      </c>
    </row>
    <row r="17" spans="2:8" ht="15" customHeight="1">
      <c r="B17" s="163">
        <v>9</v>
      </c>
      <c r="C17" s="148" t="s">
        <v>126</v>
      </c>
      <c r="D17" s="23">
        <v>1442904</v>
      </c>
      <c r="E17" s="197">
        <v>124435</v>
      </c>
      <c r="F17" s="145">
        <v>8.623927856600302</v>
      </c>
      <c r="G17" s="204">
        <v>83700</v>
      </c>
      <c r="H17" s="122" t="s">
        <v>295</v>
      </c>
    </row>
    <row r="18" spans="2:8" ht="15" customHeight="1">
      <c r="B18" s="163">
        <v>10</v>
      </c>
      <c r="C18" s="148" t="s">
        <v>127</v>
      </c>
      <c r="D18" s="23">
        <v>804624</v>
      </c>
      <c r="E18" s="197">
        <v>191170</v>
      </c>
      <c r="F18" s="145">
        <v>23.758923422617272</v>
      </c>
      <c r="G18" s="204">
        <v>2107</v>
      </c>
      <c r="H18" s="122" t="s">
        <v>295</v>
      </c>
    </row>
    <row r="19" spans="2:8" ht="15" customHeight="1">
      <c r="B19" s="163">
        <v>11</v>
      </c>
      <c r="C19" s="148" t="s">
        <v>128</v>
      </c>
      <c r="D19" s="23">
        <v>5885661</v>
      </c>
      <c r="E19" s="197">
        <v>2188907</v>
      </c>
      <c r="F19" s="145">
        <v>37.19050417616645</v>
      </c>
      <c r="G19" s="204">
        <v>16151</v>
      </c>
      <c r="H19" s="122" t="s">
        <v>295</v>
      </c>
    </row>
    <row r="20" spans="2:8" ht="15" customHeight="1">
      <c r="B20" s="163">
        <v>12</v>
      </c>
      <c r="C20" s="148" t="s">
        <v>145</v>
      </c>
      <c r="D20" s="23">
        <v>16000</v>
      </c>
      <c r="E20" s="197">
        <v>0</v>
      </c>
      <c r="F20" s="145">
        <v>0</v>
      </c>
      <c r="G20" s="204" t="s">
        <v>295</v>
      </c>
      <c r="H20" s="122" t="s">
        <v>295</v>
      </c>
    </row>
    <row r="21" spans="2:8" ht="15" customHeight="1">
      <c r="B21" s="163">
        <v>13</v>
      </c>
      <c r="C21" s="148" t="s">
        <v>217</v>
      </c>
      <c r="D21" s="23">
        <v>13135820</v>
      </c>
      <c r="E21" s="197">
        <v>6527745</v>
      </c>
      <c r="F21" s="145">
        <v>49.694233020854426</v>
      </c>
      <c r="G21" s="204" t="s">
        <v>295</v>
      </c>
      <c r="H21" s="122" t="s">
        <v>295</v>
      </c>
    </row>
    <row r="22" spans="2:8" ht="15" customHeight="1">
      <c r="B22" s="163">
        <v>14</v>
      </c>
      <c r="C22" s="148" t="s">
        <v>218</v>
      </c>
      <c r="D22" s="23">
        <v>9563543</v>
      </c>
      <c r="E22" s="197">
        <v>2197229</v>
      </c>
      <c r="F22" s="145">
        <v>22.97505223743962</v>
      </c>
      <c r="G22" s="204" t="s">
        <v>295</v>
      </c>
      <c r="H22" s="122" t="s">
        <v>295</v>
      </c>
    </row>
    <row r="23" spans="2:8" ht="15" customHeight="1">
      <c r="B23" s="163">
        <v>15</v>
      </c>
      <c r="C23" s="148" t="s">
        <v>129</v>
      </c>
      <c r="D23" s="23">
        <v>11542432</v>
      </c>
      <c r="E23" s="197">
        <v>4980131</v>
      </c>
      <c r="F23" s="145">
        <v>43.14628840785027</v>
      </c>
      <c r="G23" s="204" t="s">
        <v>295</v>
      </c>
      <c r="H23" s="122" t="s">
        <v>295</v>
      </c>
    </row>
    <row r="24" spans="2:8" ht="15" customHeight="1">
      <c r="B24" s="163">
        <v>16</v>
      </c>
      <c r="C24" s="198" t="s">
        <v>117</v>
      </c>
      <c r="D24" s="23">
        <v>90000</v>
      </c>
      <c r="E24" s="197">
        <v>0</v>
      </c>
      <c r="F24" s="145">
        <v>0</v>
      </c>
      <c r="G24" s="204" t="s">
        <v>295</v>
      </c>
      <c r="H24" s="122"/>
    </row>
    <row r="25" spans="2:8" ht="15" customHeight="1" thickBot="1">
      <c r="B25" s="199"/>
      <c r="C25" s="165" t="s">
        <v>41</v>
      </c>
      <c r="D25" s="21">
        <v>98193245</v>
      </c>
      <c r="E25" s="21">
        <v>39883726</v>
      </c>
      <c r="F25" s="160">
        <v>40.61758627082749</v>
      </c>
      <c r="G25" s="26">
        <v>497885</v>
      </c>
      <c r="H25" s="200">
        <v>0</v>
      </c>
    </row>
    <row r="26" spans="2:8" ht="15" customHeight="1">
      <c r="B26" s="38"/>
      <c r="C26" s="38"/>
      <c r="D26" s="22"/>
      <c r="E26" s="22"/>
      <c r="F26" s="22"/>
      <c r="G26" s="38"/>
      <c r="H26" s="38"/>
    </row>
    <row r="27" spans="2:8" ht="15" customHeight="1">
      <c r="B27" s="73" t="s">
        <v>212</v>
      </c>
      <c r="C27" s="38"/>
      <c r="D27" s="22"/>
      <c r="E27" s="22"/>
      <c r="F27" s="22"/>
      <c r="G27" s="38"/>
      <c r="H27" s="38"/>
    </row>
    <row r="28" spans="2:8" ht="4.5" customHeight="1">
      <c r="B28" s="73"/>
      <c r="C28" s="38"/>
      <c r="D28" s="22"/>
      <c r="E28" s="22"/>
      <c r="F28" s="22"/>
      <c r="G28" s="38"/>
      <c r="H28" s="38"/>
    </row>
    <row r="29" spans="2:8" ht="15" customHeight="1">
      <c r="B29" s="112" t="s">
        <v>269</v>
      </c>
      <c r="C29" s="38"/>
      <c r="D29" s="22"/>
      <c r="E29" s="22"/>
      <c r="F29" s="22"/>
      <c r="G29" s="38"/>
      <c r="H29" s="38"/>
    </row>
    <row r="30" spans="2:8" ht="4.5" customHeight="1">
      <c r="B30" s="38"/>
      <c r="C30" s="38"/>
      <c r="D30" s="22"/>
      <c r="E30" s="22"/>
      <c r="F30" s="22"/>
      <c r="G30" s="38"/>
      <c r="H30" s="38"/>
    </row>
    <row r="31" spans="2:8" ht="13.5">
      <c r="B31" s="38"/>
      <c r="C31" s="38"/>
      <c r="D31" s="22"/>
      <c r="E31" s="22"/>
      <c r="F31" s="22"/>
      <c r="G31" s="38"/>
      <c r="H31" s="38"/>
    </row>
    <row r="32" spans="2:8" ht="13.5">
      <c r="B32" s="38"/>
      <c r="C32" s="38"/>
      <c r="D32" s="22"/>
      <c r="E32" s="22"/>
      <c r="F32" s="22"/>
      <c r="G32" s="38"/>
      <c r="H32" s="38"/>
    </row>
  </sheetData>
  <sheetProtection/>
  <mergeCells count="3">
    <mergeCell ref="B7:C7"/>
    <mergeCell ref="G6:G8"/>
    <mergeCell ref="H6:H8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22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3.5"/>
  <cols>
    <col min="1" max="1" width="2.50390625" style="43" customWidth="1"/>
    <col min="2" max="2" width="10.625" style="43" customWidth="1"/>
    <col min="3" max="3" width="20.625" style="43" customWidth="1"/>
    <col min="4" max="5" width="15.625" style="18" customWidth="1"/>
    <col min="6" max="6" width="10.625" style="18" customWidth="1"/>
    <col min="7" max="7" width="15.625" style="18" customWidth="1"/>
    <col min="8" max="8" width="10.625" style="18" customWidth="1"/>
    <col min="9" max="9" width="13.125" style="43" hidden="1" customWidth="1"/>
    <col min="10" max="16384" width="9.00390625" style="43" customWidth="1"/>
  </cols>
  <sheetData>
    <row r="1" ht="15" customHeight="1"/>
    <row r="2" spans="2:8" s="54" customFormat="1" ht="20.25">
      <c r="B2" s="55" t="s">
        <v>270</v>
      </c>
      <c r="C2" s="55"/>
      <c r="D2" s="14"/>
      <c r="E2" s="14"/>
      <c r="F2" s="14"/>
      <c r="G2" s="14"/>
      <c r="H2" s="14"/>
    </row>
    <row r="3" ht="15" customHeight="1"/>
    <row r="4" s="44" customFormat="1" ht="15" customHeight="1">
      <c r="H4" s="53" t="s">
        <v>286</v>
      </c>
    </row>
    <row r="5" ht="15" customHeight="1" thickBot="1"/>
    <row r="6" spans="2:9" ht="18" customHeight="1">
      <c r="B6" s="420" t="s">
        <v>42</v>
      </c>
      <c r="C6" s="421"/>
      <c r="D6" s="351" t="s">
        <v>50</v>
      </c>
      <c r="E6" s="369" t="s">
        <v>39</v>
      </c>
      <c r="F6" s="370"/>
      <c r="G6" s="369" t="s">
        <v>51</v>
      </c>
      <c r="H6" s="415"/>
      <c r="I6" s="413" t="s">
        <v>169</v>
      </c>
    </row>
    <row r="7" spans="2:9" ht="18" customHeight="1" thickBot="1">
      <c r="B7" s="422"/>
      <c r="C7" s="423"/>
      <c r="D7" s="350"/>
      <c r="E7" s="317" t="s">
        <v>116</v>
      </c>
      <c r="F7" s="317" t="s">
        <v>21</v>
      </c>
      <c r="G7" s="317" t="s">
        <v>213</v>
      </c>
      <c r="H7" s="308" t="s">
        <v>21</v>
      </c>
      <c r="I7" s="414"/>
    </row>
    <row r="8" spans="2:9" ht="18" customHeight="1" thickTop="1">
      <c r="B8" s="418" t="s">
        <v>102</v>
      </c>
      <c r="C8" s="419"/>
      <c r="D8" s="23">
        <v>16870350</v>
      </c>
      <c r="E8" s="23">
        <v>6435190</v>
      </c>
      <c r="F8" s="144">
        <v>38.14497031774682</v>
      </c>
      <c r="G8" s="23">
        <v>6744446</v>
      </c>
      <c r="H8" s="201">
        <v>39.97810359595385</v>
      </c>
      <c r="I8" s="122">
        <v>0</v>
      </c>
    </row>
    <row r="9" spans="2:9" ht="18" customHeight="1">
      <c r="B9" s="416" t="s">
        <v>239</v>
      </c>
      <c r="C9" s="417"/>
      <c r="D9" s="23">
        <v>449660</v>
      </c>
      <c r="E9" s="23">
        <v>54453</v>
      </c>
      <c r="F9" s="144">
        <v>12.10981630565316</v>
      </c>
      <c r="G9" s="23">
        <v>182713</v>
      </c>
      <c r="H9" s="201">
        <v>40.63358982342214</v>
      </c>
      <c r="I9" s="122"/>
    </row>
    <row r="10" spans="2:9" ht="18" customHeight="1">
      <c r="B10" s="416" t="s">
        <v>152</v>
      </c>
      <c r="C10" s="417"/>
      <c r="D10" s="23">
        <v>296042</v>
      </c>
      <c r="E10" s="23">
        <v>26286</v>
      </c>
      <c r="F10" s="144">
        <v>8.879145526648244</v>
      </c>
      <c r="G10" s="23">
        <v>127098</v>
      </c>
      <c r="H10" s="201">
        <v>42.93242175096777</v>
      </c>
      <c r="I10" s="123">
        <v>0</v>
      </c>
    </row>
    <row r="11" spans="2:9" ht="18" customHeight="1">
      <c r="B11" s="408" t="s">
        <v>170</v>
      </c>
      <c r="C11" s="409"/>
      <c r="D11" s="24">
        <v>2444554</v>
      </c>
      <c r="E11" s="23">
        <v>842728</v>
      </c>
      <c r="F11" s="144">
        <v>34.473691315471044</v>
      </c>
      <c r="G11" s="23">
        <v>1159691</v>
      </c>
      <c r="H11" s="201">
        <v>47.43977838084166</v>
      </c>
      <c r="I11" s="122">
        <v>0</v>
      </c>
    </row>
    <row r="12" spans="2:9" ht="18" customHeight="1">
      <c r="B12" s="411" t="s">
        <v>86</v>
      </c>
      <c r="C12" s="148" t="s">
        <v>153</v>
      </c>
      <c r="D12" s="24">
        <v>17304880</v>
      </c>
      <c r="E12" s="23">
        <v>6537562</v>
      </c>
      <c r="F12" s="144">
        <v>37.778719066529206</v>
      </c>
      <c r="G12" s="23">
        <v>6683804</v>
      </c>
      <c r="H12" s="201">
        <v>38.62381016222013</v>
      </c>
      <c r="I12" s="122">
        <v>0</v>
      </c>
    </row>
    <row r="13" spans="2:9" ht="18" customHeight="1">
      <c r="B13" s="412"/>
      <c r="C13" s="148" t="s">
        <v>154</v>
      </c>
      <c r="D13" s="24">
        <v>122712</v>
      </c>
      <c r="E13" s="23">
        <v>33187</v>
      </c>
      <c r="F13" s="144">
        <v>27.044624812569268</v>
      </c>
      <c r="G13" s="23">
        <v>62610</v>
      </c>
      <c r="H13" s="201">
        <v>51.021904948171326</v>
      </c>
      <c r="I13" s="122">
        <v>0</v>
      </c>
    </row>
    <row r="14" spans="2:9" ht="18" customHeight="1">
      <c r="B14" s="408" t="s">
        <v>200</v>
      </c>
      <c r="C14" s="409"/>
      <c r="D14" s="24">
        <v>24005</v>
      </c>
      <c r="E14" s="23">
        <v>2651</v>
      </c>
      <c r="F14" s="144">
        <v>11.043532597375547</v>
      </c>
      <c r="G14" s="23">
        <v>3048</v>
      </c>
      <c r="H14" s="201">
        <v>12.697354717767132</v>
      </c>
      <c r="I14" s="122">
        <v>0</v>
      </c>
    </row>
    <row r="15" spans="2:9" ht="18" customHeight="1">
      <c r="B15" s="408" t="s">
        <v>285</v>
      </c>
      <c r="C15" s="409"/>
      <c r="D15" s="24">
        <v>282415</v>
      </c>
      <c r="E15" s="23">
        <v>37968</v>
      </c>
      <c r="F15" s="144">
        <v>13.44404511091833</v>
      </c>
      <c r="G15" s="23">
        <v>118814</v>
      </c>
      <c r="H15" s="201">
        <v>42.07071154152577</v>
      </c>
      <c r="I15" s="122"/>
    </row>
    <row r="16" spans="2:9" ht="18" customHeight="1">
      <c r="B16" s="408" t="s">
        <v>103</v>
      </c>
      <c r="C16" s="409"/>
      <c r="D16" s="24">
        <v>121638</v>
      </c>
      <c r="E16" s="23">
        <v>57363</v>
      </c>
      <c r="F16" s="144">
        <v>47.158782617274206</v>
      </c>
      <c r="G16" s="23">
        <v>35883</v>
      </c>
      <c r="H16" s="201">
        <v>29.499827356582646</v>
      </c>
      <c r="I16" s="122">
        <v>0</v>
      </c>
    </row>
    <row r="17" spans="2:9" ht="18" customHeight="1">
      <c r="B17" s="408" t="s">
        <v>104</v>
      </c>
      <c r="C17" s="409"/>
      <c r="D17" s="24">
        <v>377881</v>
      </c>
      <c r="E17" s="23">
        <v>47252</v>
      </c>
      <c r="F17" s="144">
        <v>12.504465691580153</v>
      </c>
      <c r="G17" s="23">
        <v>173218</v>
      </c>
      <c r="H17" s="201">
        <v>45.8392986151725</v>
      </c>
      <c r="I17" s="122">
        <v>0</v>
      </c>
    </row>
    <row r="18" spans="2:9" ht="18" customHeight="1" thickBot="1">
      <c r="B18" s="375" t="s">
        <v>41</v>
      </c>
      <c r="C18" s="410"/>
      <c r="D18" s="21">
        <v>38294137</v>
      </c>
      <c r="E18" s="21">
        <v>14074640</v>
      </c>
      <c r="F18" s="159">
        <v>36.75403365272339</v>
      </c>
      <c r="G18" s="21">
        <v>15291325</v>
      </c>
      <c r="H18" s="202">
        <v>39.93124326055448</v>
      </c>
      <c r="I18" s="132">
        <f>SUM(I8:I17)</f>
        <v>0</v>
      </c>
    </row>
    <row r="19" spans="2:8" ht="15" customHeight="1">
      <c r="B19" s="38"/>
      <c r="C19" s="38"/>
      <c r="D19" s="22"/>
      <c r="E19" s="22"/>
      <c r="F19" s="22"/>
      <c r="G19" s="22"/>
      <c r="H19" s="22"/>
    </row>
    <row r="20" spans="2:8" ht="15" customHeight="1">
      <c r="B20" s="73" t="s">
        <v>212</v>
      </c>
      <c r="C20" s="73"/>
      <c r="D20" s="22"/>
      <c r="E20" s="22"/>
      <c r="F20" s="22"/>
      <c r="G20" s="22"/>
      <c r="H20" s="22"/>
    </row>
    <row r="21" spans="2:11" ht="4.5" customHeight="1">
      <c r="B21" s="73"/>
      <c r="C21" s="38"/>
      <c r="D21" s="22"/>
      <c r="E21" s="22"/>
      <c r="F21" s="22"/>
      <c r="G21" s="22"/>
      <c r="H21" s="22"/>
      <c r="I21" s="22"/>
      <c r="J21" s="38"/>
      <c r="K21" s="38"/>
    </row>
    <row r="22" ht="15" customHeight="1">
      <c r="B22" s="111" t="str">
        <f>'一般H30歳入'!D39</f>
        <v>※繰越額（平成30年度⇒令和元年度）は予算額に含む</v>
      </c>
    </row>
  </sheetData>
  <sheetProtection/>
  <mergeCells count="15">
    <mergeCell ref="I6:I7"/>
    <mergeCell ref="E6:F6"/>
    <mergeCell ref="G6:H6"/>
    <mergeCell ref="D6:D7"/>
    <mergeCell ref="B10:C10"/>
    <mergeCell ref="B8:C8"/>
    <mergeCell ref="B6:C7"/>
    <mergeCell ref="B9:C9"/>
    <mergeCell ref="B16:C16"/>
    <mergeCell ref="B11:C11"/>
    <mergeCell ref="B18:C18"/>
    <mergeCell ref="B12:B13"/>
    <mergeCell ref="B17:C17"/>
    <mergeCell ref="B14:C14"/>
    <mergeCell ref="B15:C15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2019-11-27T04:53:58Z</cp:lastPrinted>
  <dcterms:created xsi:type="dcterms:W3CDTF">1999-05-19T07:13:09Z</dcterms:created>
  <dcterms:modified xsi:type="dcterms:W3CDTF">2022-09-28T07:47:52Z</dcterms:modified>
  <cp:category/>
  <cp:version/>
  <cp:contentType/>
  <cp:contentStatus/>
</cp:coreProperties>
</file>