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20" windowWidth="19320" windowHeight="3345" tabRatio="799" activeTab="0"/>
  </bookViews>
  <sheets>
    <sheet name="中表紙" sheetId="1" r:id="rId1"/>
    <sheet name="（１）歳入" sheetId="2" r:id="rId2"/>
    <sheet name="（２）歳出" sheetId="3" r:id="rId3"/>
    <sheet name="（３）市税" sheetId="4" r:id="rId4"/>
    <sheet name="特会決算" sheetId="5" r:id="rId5"/>
    <sheet name="企業決算" sheetId="6" r:id="rId6"/>
    <sheet name="一般H29歳入" sheetId="7" r:id="rId7"/>
    <sheet name="一般H29歳出" sheetId="8" r:id="rId8"/>
    <sheet name="特会H28" sheetId="9" r:id="rId9"/>
    <sheet name="企業H28" sheetId="10" r:id="rId10"/>
    <sheet name="一借" sheetId="11" r:id="rId11"/>
    <sheet name="市有財産" sheetId="12" r:id="rId12"/>
    <sheet name="地方債" sheetId="13" r:id="rId13"/>
  </sheets>
  <definedNames>
    <definedName name="_xlnm.Print_Area" localSheetId="1">'（１）歳入'!$A$1:$N$38</definedName>
    <definedName name="_xlnm.Print_Area" localSheetId="2">'（２）歳出'!$A$1:$M$31</definedName>
    <definedName name="_xlnm.Print_Area" localSheetId="3">'（３）市税'!$A$1:$P$18</definedName>
    <definedName name="_xlnm.Print_Area" localSheetId="10">'一借'!$A$1:$G$30</definedName>
    <definedName name="_xlnm.Print_Area" localSheetId="7">'一般H29歳出'!$A$1:$H$31</definedName>
    <definedName name="_xlnm.Print_Area" localSheetId="6">'一般H29歳入'!$A$1:$I$39</definedName>
    <definedName name="_xlnm.Print_Area" localSheetId="9">'企業H28'!$A$1:$K$34</definedName>
    <definedName name="_xlnm.Print_Area" localSheetId="5">'企業決算'!$A$1:$L$33</definedName>
    <definedName name="_xlnm.Print_Area" localSheetId="11">'市有財産'!$A$1:$E$11</definedName>
    <definedName name="_xlnm.Print_Area" localSheetId="12">'地方債'!$A$1:$G$48</definedName>
    <definedName name="_xlnm.Print_Area" localSheetId="0">'中表紙'!$A$1:$K$20</definedName>
    <definedName name="_xlnm.Print_Area" localSheetId="8">'特会H28'!$A$1:$H$21</definedName>
    <definedName name="_xlnm.Print_Area" localSheetId="4">'特会決算'!$A$1:$M$37</definedName>
  </definedNames>
  <calcPr fullCalcOnLoad="1"/>
</workbook>
</file>

<file path=xl/comments11.xml><?xml version="1.0" encoding="utf-8"?>
<comments xmlns="http://schemas.openxmlformats.org/spreadsheetml/2006/main">
  <authors>
    <author> </author>
  </authors>
  <commentList>
    <comment ref="G19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端数調整</t>
        </r>
      </text>
    </comment>
  </commentList>
</comments>
</file>

<file path=xl/comments13.xml><?xml version="1.0" encoding="utf-8"?>
<comments xmlns="http://schemas.openxmlformats.org/spreadsheetml/2006/main">
  <authors>
    <author> </author>
  </authors>
  <commentList>
    <comment ref="D24" authorId="0">
      <text>
        <r>
          <rPr>
            <b/>
            <sz val="9"/>
            <rFont val="ＭＳ Ｐゴシック"/>
            <family val="3"/>
          </rPr>
          <t>調整△0.1</t>
        </r>
      </text>
    </comment>
    <comment ref="G14" authorId="0">
      <text>
        <r>
          <rPr>
            <b/>
            <sz val="9"/>
            <rFont val="ＭＳ Ｐゴシック"/>
            <family val="3"/>
          </rPr>
          <t>調整+0.1</t>
        </r>
      </text>
    </comment>
    <comment ref="F12" authorId="0">
      <text>
        <r>
          <rPr>
            <b/>
            <sz val="9"/>
            <rFont val="ＭＳ Ｐゴシック"/>
            <family val="3"/>
          </rPr>
          <t>一般会計債の総額貯いう性のため△1</t>
        </r>
      </text>
    </comment>
    <comment ref="F25" authorId="0">
      <text>
        <r>
          <rPr>
            <b/>
            <sz val="9"/>
            <rFont val="ＭＳ Ｐゴシック"/>
            <family val="3"/>
          </rPr>
          <t>一般会計債の総額貯いう性のため△1</t>
        </r>
      </text>
    </comment>
    <comment ref="F28" authorId="0">
      <text>
        <r>
          <rPr>
            <b/>
            <sz val="9"/>
            <rFont val="ＭＳ Ｐゴシック"/>
            <family val="3"/>
          </rPr>
          <t>特別会計債の総額調整のため+1</t>
        </r>
      </text>
    </comment>
    <comment ref="F35" authorId="0">
      <text>
        <r>
          <rPr>
            <b/>
            <sz val="9"/>
            <rFont val="ＭＳ Ｐゴシック"/>
            <family val="3"/>
          </rPr>
          <t>企業会計債の総額貯いう性のため+1</t>
        </r>
      </text>
    </comment>
  </commentList>
</comments>
</file>

<file path=xl/comments3.xml><?xml version="1.0" encoding="utf-8"?>
<comments xmlns="http://schemas.openxmlformats.org/spreadsheetml/2006/main">
  <authors>
    <author>FJ-USER</author>
    <author> </author>
  </authors>
  <commentList>
    <comment ref="M24" authorId="0">
      <text>
        <r>
          <rPr>
            <b/>
            <sz val="9"/>
            <rFont val="ＭＳ Ｐゴシック"/>
            <family val="3"/>
          </rPr>
          <t>広報くしろ１１月号で同様の数値を掲載している場合は突合する（今はしてない）</t>
        </r>
      </text>
    </comment>
    <comment ref="H9" authorId="1">
      <text>
        <r>
          <rPr>
            <b/>
            <sz val="9"/>
            <rFont val="ＭＳ Ｐゴシック"/>
            <family val="3"/>
          </rPr>
          <t>端数調整</t>
        </r>
      </text>
    </comment>
    <comment ref="H13" authorId="1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端数調整（決算説明書と突合）</t>
        </r>
      </text>
    </comment>
    <comment ref="J13" authorId="1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端数調整（決算説明書と突合）</t>
        </r>
      </text>
    </comment>
    <comment ref="E8" authorId="1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端数調整（切り上げ）
</t>
        </r>
      </text>
    </comment>
    <comment ref="M11" authorId="1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端数調整（切り上げ
）</t>
        </r>
      </text>
    </comment>
    <comment ref="M10" authorId="1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端数調整（切り上げ）</t>
        </r>
      </text>
    </comment>
  </commentList>
</comments>
</file>

<file path=xl/comments4.xml><?xml version="1.0" encoding="utf-8"?>
<comments xmlns="http://schemas.openxmlformats.org/spreadsheetml/2006/main">
  <authors>
    <author>FJ-USER</author>
    <author> </author>
  </authors>
  <commentList>
    <comment ref="I16" authorId="0">
      <text>
        <r>
          <rPr>
            <b/>
            <sz val="9"/>
            <rFont val="ＭＳ Ｐゴシック"/>
            <family val="3"/>
          </rPr>
          <t>広報くしろ１１月号で同様の数値を掲載している場合は突合する</t>
        </r>
      </text>
    </comment>
    <comment ref="M9" authorId="1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端数調整（切り捨て）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E10" authorId="0">
      <text>
        <r>
          <rPr>
            <b/>
            <sz val="9"/>
            <rFont val="ＭＳ Ｐゴシック"/>
            <family val="3"/>
          </rPr>
          <t xml:space="preserve"> :
端数調整（切り上げ）</t>
        </r>
      </text>
    </comment>
    <comment ref="J15" authorId="0">
      <text>
        <r>
          <rPr>
            <b/>
            <sz val="9"/>
            <rFont val="ＭＳ Ｐゴシック"/>
            <family val="3"/>
          </rPr>
          <t xml:space="preserve"> :
端数調整（切り捨て）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F31" authorId="0">
      <text>
        <r>
          <rPr>
            <b/>
            <sz val="9"/>
            <rFont val="ＭＳ Ｐゴシック"/>
            <family val="3"/>
          </rPr>
          <t>積上げ</t>
        </r>
      </text>
    </comment>
  </commentList>
</comments>
</file>

<file path=xl/sharedStrings.xml><?xml version="1.0" encoding="utf-8"?>
<sst xmlns="http://schemas.openxmlformats.org/spreadsheetml/2006/main" count="609" uniqueCount="302">
  <si>
    <t>款</t>
  </si>
  <si>
    <t>（１）歳入</t>
  </si>
  <si>
    <t>＊</t>
  </si>
  <si>
    <t>市税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</si>
  <si>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</si>
  <si>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</si>
  <si>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</si>
  <si>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</si>
  <si>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</si>
  <si>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使用料及び手数料</t>
  </si>
  <si>
    <t>国庫支出金</t>
  </si>
  <si>
    <t>道支出金</t>
  </si>
  <si>
    <t>財産収入</t>
  </si>
  <si>
    <t>繰入金</t>
  </si>
  <si>
    <t>繰越金</t>
  </si>
  <si>
    <t>諸収入</t>
  </si>
  <si>
    <t>市債</t>
  </si>
  <si>
    <t>内</t>
  </si>
  <si>
    <t>自主財源</t>
  </si>
  <si>
    <t>訳</t>
  </si>
  <si>
    <t>依存財源</t>
  </si>
  <si>
    <t>伸  率</t>
  </si>
  <si>
    <t>執行率</t>
  </si>
  <si>
    <t>（単位：千円、％）</t>
  </si>
  <si>
    <t>会計区分</t>
  </si>
  <si>
    <t>収益的</t>
  </si>
  <si>
    <t>資本的</t>
  </si>
  <si>
    <t>事　　　業</t>
  </si>
  <si>
    <t>計</t>
  </si>
  <si>
    <t>構成比</t>
  </si>
  <si>
    <t>地方公務員共済組合連合会</t>
  </si>
  <si>
    <t>北海道市町村備荒資金組合</t>
  </si>
  <si>
    <t>決算額</t>
  </si>
  <si>
    <t>合計</t>
  </si>
  <si>
    <t>釧路市の財政</t>
  </si>
  <si>
    <t>人口</t>
  </si>
  <si>
    <t>世帯数</t>
  </si>
  <si>
    <t>執行率</t>
  </si>
  <si>
    <t>決算額</t>
  </si>
  <si>
    <t>（単位：円、％）</t>
  </si>
  <si>
    <t>※予備費の充用は補正額に含む</t>
  </si>
  <si>
    <t>歳入</t>
  </si>
  <si>
    <t>借入先</t>
  </si>
  <si>
    <t>合計</t>
  </si>
  <si>
    <t>会計区分</t>
  </si>
  <si>
    <t>予算額</t>
  </si>
  <si>
    <t>執行済額</t>
  </si>
  <si>
    <t>予算額</t>
  </si>
  <si>
    <t>増減額</t>
  </si>
  <si>
    <t>構成比</t>
  </si>
  <si>
    <t>構成比</t>
  </si>
  <si>
    <t>増減額</t>
  </si>
  <si>
    <t>予算額</t>
  </si>
  <si>
    <t>歳出</t>
  </si>
  <si>
    <t>民生債</t>
  </si>
  <si>
    <t>北海道信用漁業協同組合</t>
  </si>
  <si>
    <t>当初予算額</t>
  </si>
  <si>
    <t>補正予算額</t>
  </si>
  <si>
    <t>現計予算額</t>
  </si>
  <si>
    <t>款</t>
  </si>
  <si>
    <t>（１）歳入</t>
  </si>
  <si>
    <t>＊</t>
  </si>
  <si>
    <t>市税</t>
  </si>
  <si>
    <t>地方譲与税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</si>
  <si>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</si>
  <si>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</si>
  <si>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</si>
  <si>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</si>
  <si>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</si>
  <si>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使用料及び手数料</t>
  </si>
  <si>
    <t>国庫支出金</t>
  </si>
  <si>
    <t>道支出金</t>
  </si>
  <si>
    <t>財産収入</t>
  </si>
  <si>
    <t>寄附金</t>
  </si>
  <si>
    <t>繰入金</t>
  </si>
  <si>
    <t>繰越金</t>
  </si>
  <si>
    <t>諸収入</t>
  </si>
  <si>
    <t>市債</t>
  </si>
  <si>
    <t>内</t>
  </si>
  <si>
    <t>自主財源</t>
  </si>
  <si>
    <t>訳</t>
  </si>
  <si>
    <t>依存財源</t>
  </si>
  <si>
    <t>魚揚場</t>
  </si>
  <si>
    <t>（単位：千円、％）</t>
  </si>
  <si>
    <t>（単位：円、％）</t>
  </si>
  <si>
    <t>会計区分</t>
  </si>
  <si>
    <t>区分</t>
  </si>
  <si>
    <t>地方特例交付金</t>
  </si>
  <si>
    <t>介護保険</t>
  </si>
  <si>
    <t>（２）歳出</t>
  </si>
  <si>
    <t>（２）歳出</t>
  </si>
  <si>
    <t>（３）市税の内訳及び負担状況</t>
  </si>
  <si>
    <t>（２）歳出</t>
  </si>
  <si>
    <t>一時借入金の状況</t>
  </si>
  <si>
    <t>主な市有財産の現在高</t>
  </si>
  <si>
    <t>収　　　　　　　　　　　　　　　　　　　　　　　　　　　　　　入</t>
  </si>
  <si>
    <t>支　　　　　　　　　　　　　　　　　　　　　　　　　　　　　　出</t>
  </si>
  <si>
    <t>収　　　　　　　　　　　　　　　　　　　　入</t>
  </si>
  <si>
    <t>支　　　　　　　　　　　　　　　　　　　　出</t>
  </si>
  <si>
    <t>種　　　　　　　別</t>
  </si>
  <si>
    <t>金　　　　　　額</t>
  </si>
  <si>
    <t>数　　　　　　　量</t>
  </si>
  <si>
    <t>市民税</t>
  </si>
  <si>
    <t>固定資産税</t>
  </si>
  <si>
    <t>軽自動車税</t>
  </si>
  <si>
    <t>市たばこ税</t>
  </si>
  <si>
    <t>鉱産税</t>
  </si>
  <si>
    <t>入湯税</t>
  </si>
  <si>
    <t>都市計画税</t>
  </si>
  <si>
    <t>歳　　　　　　　　　　　　　　　　　　　　　　　　　入</t>
  </si>
  <si>
    <t>歳　　　　　　　　　　　　　　　　　　　　　　　　　出</t>
  </si>
  <si>
    <t>計</t>
  </si>
  <si>
    <t>公債費</t>
  </si>
  <si>
    <t>当初予算</t>
  </si>
  <si>
    <t>国民健康保険</t>
  </si>
  <si>
    <t>駐車場事業</t>
  </si>
  <si>
    <t>動物園事業</t>
  </si>
  <si>
    <t>歳入歳出</t>
  </si>
  <si>
    <t>差引額</t>
  </si>
  <si>
    <t>収益的</t>
  </si>
  <si>
    <t>資本的</t>
  </si>
  <si>
    <t>事　　　業</t>
  </si>
  <si>
    <t>水道事業</t>
  </si>
  <si>
    <t>下 水 道</t>
  </si>
  <si>
    <t>卸売市場</t>
  </si>
  <si>
    <t>－</t>
  </si>
  <si>
    <t>港湾整備</t>
  </si>
  <si>
    <t>地方特例交付金</t>
  </si>
  <si>
    <t>＊は自主財源、他は依存財源　</t>
  </si>
  <si>
    <t>執行済額</t>
  </si>
  <si>
    <t>予備費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</si>
  <si>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</si>
  <si>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</si>
  <si>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</si>
  <si>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</si>
  <si>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</si>
  <si>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</si>
  <si>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</si>
  <si>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</si>
  <si>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港湾費</t>
  </si>
  <si>
    <t>消防費</t>
  </si>
  <si>
    <t>教育費</t>
  </si>
  <si>
    <t>職員費</t>
  </si>
  <si>
    <t>諸支出金</t>
  </si>
  <si>
    <t>区分</t>
  </si>
  <si>
    <t>一般会計</t>
  </si>
  <si>
    <t>有　価　証　券</t>
  </si>
  <si>
    <t>土　　　地</t>
  </si>
  <si>
    <t>債　　　権</t>
  </si>
  <si>
    <t>建　　　物</t>
  </si>
  <si>
    <t>基　　　金</t>
  </si>
  <si>
    <t>山　　　林</t>
  </si>
  <si>
    <t>（単位：千円、㎡）</t>
  </si>
  <si>
    <t>補正予算額等</t>
  </si>
  <si>
    <t>寄附金</t>
  </si>
  <si>
    <t>一般会計債 小計</t>
  </si>
  <si>
    <t>特別会計債 小計</t>
  </si>
  <si>
    <t>企業会計債 小計</t>
  </si>
  <si>
    <t>金　　　　　　　　額</t>
  </si>
  <si>
    <t>税　　　　　　　　　　目</t>
  </si>
  <si>
    <t>災害復旧費</t>
  </si>
  <si>
    <t>人口1人当り</t>
  </si>
  <si>
    <t>-</t>
  </si>
  <si>
    <t>配当割交付金</t>
  </si>
  <si>
    <t>株式等譲渡所得割交付金</t>
  </si>
  <si>
    <t>ゴルフ場利用税交付金</t>
  </si>
  <si>
    <t>分担金及び負担金</t>
  </si>
  <si>
    <t>国民健康保険音別診療所事業</t>
  </si>
  <si>
    <t>保険事業勘定</t>
  </si>
  <si>
    <t>介護サービス事業勘定</t>
  </si>
  <si>
    <t>工業用</t>
  </si>
  <si>
    <t>公設地方</t>
  </si>
  <si>
    <t>市設</t>
  </si>
  <si>
    <t>配当割交付金</t>
  </si>
  <si>
    <t>株式等譲渡所得割交付金</t>
  </si>
  <si>
    <t>病院事業</t>
  </si>
  <si>
    <t>病院事業会計</t>
  </si>
  <si>
    <t>工業用水道事業会計</t>
  </si>
  <si>
    <t>釧路信用金庫</t>
  </si>
  <si>
    <t>北陸銀行</t>
  </si>
  <si>
    <t>北洋銀行</t>
  </si>
  <si>
    <t>釧路信用組合</t>
  </si>
  <si>
    <t>下水道事業会計</t>
  </si>
  <si>
    <t>水道事業会計</t>
  </si>
  <si>
    <t>公設地方卸売市場事業会計</t>
  </si>
  <si>
    <t>予算額に含む
繰越額</t>
  </si>
  <si>
    <t>各款に充用した
予備費</t>
  </si>
  <si>
    <t>後期高齢者医療</t>
  </si>
  <si>
    <t>分担金及び負担金</t>
  </si>
  <si>
    <t>予算残額</t>
  </si>
  <si>
    <t>港湾整備事業会計</t>
  </si>
  <si>
    <t>市設魚揚場事業会計</t>
  </si>
  <si>
    <t>財務省</t>
  </si>
  <si>
    <t>旧郵便貯金資金</t>
  </si>
  <si>
    <t>北陸銀行</t>
  </si>
  <si>
    <t>北海道銀行</t>
  </si>
  <si>
    <t>北洋銀行</t>
  </si>
  <si>
    <t>釧路信用金庫</t>
  </si>
  <si>
    <t>大地みらい信用金庫</t>
  </si>
  <si>
    <t>北見信用金庫</t>
  </si>
  <si>
    <t>網走信用金庫</t>
  </si>
  <si>
    <t>釧路信用組合</t>
  </si>
  <si>
    <t>北海道都市職員共済組合</t>
  </si>
  <si>
    <t>全国市有物件災害共済会</t>
  </si>
  <si>
    <t>北海道市町村振興協会</t>
  </si>
  <si>
    <t>北海道</t>
  </si>
  <si>
    <t>臨時財政対策債</t>
  </si>
  <si>
    <t>国民健康保険音別診療所事業債</t>
  </si>
  <si>
    <t>駐車場事業債</t>
  </si>
  <si>
    <t>動物園事業債</t>
  </si>
  <si>
    <t>病院事業債</t>
  </si>
  <si>
    <t>水 道事業債</t>
  </si>
  <si>
    <t>工業用水道事業債</t>
  </si>
  <si>
    <t>下水道事業債</t>
  </si>
  <si>
    <t>港湾整備事業債</t>
  </si>
  <si>
    <t>地方債現在高（全会計総額）</t>
  </si>
  <si>
    <t>借　　　　　　　入　　　　　　　先</t>
  </si>
  <si>
    <t>金額</t>
  </si>
  <si>
    <t>下水道</t>
  </si>
  <si>
    <t>事業</t>
  </si>
  <si>
    <t>※繰越額（平成21年度⇒平成22年度）は予算額に含む</t>
  </si>
  <si>
    <t>農業用簡易水道事業</t>
  </si>
  <si>
    <t>-</t>
  </si>
  <si>
    <t>北見信用金庫</t>
  </si>
  <si>
    <t>地方公共団体金融機構</t>
  </si>
  <si>
    <t>－</t>
  </si>
  <si>
    <t>（単位：円、％）</t>
  </si>
  <si>
    <t>対　　前　　年　　度</t>
  </si>
  <si>
    <t>増減額</t>
  </si>
  <si>
    <t>伸率</t>
  </si>
  <si>
    <t>対前年度</t>
  </si>
  <si>
    <t>合計</t>
  </si>
  <si>
    <t>（単位：円、％）</t>
  </si>
  <si>
    <t>合計　</t>
  </si>
  <si>
    <t>（単位：千円、％）</t>
  </si>
  <si>
    <t>＊は自主財源、他は依存財源　</t>
  </si>
  <si>
    <t>（単位：千円、％）</t>
  </si>
  <si>
    <t>執行済額</t>
  </si>
  <si>
    <t>-</t>
  </si>
  <si>
    <t>事　　　　　　　業　　　　　　　別</t>
  </si>
  <si>
    <t>金額</t>
  </si>
  <si>
    <t>合計</t>
  </si>
  <si>
    <t>共済組合</t>
  </si>
  <si>
    <t>公債費</t>
  </si>
  <si>
    <t>諸支出金</t>
  </si>
  <si>
    <t>旧簡易生命保険資金</t>
  </si>
  <si>
    <t>地方公共団体金融機構</t>
  </si>
  <si>
    <t>北海道信用農業協同組合連合会</t>
  </si>
  <si>
    <t>国の予算等貸付金債</t>
  </si>
  <si>
    <t>総務債</t>
  </si>
  <si>
    <t>衛生債</t>
  </si>
  <si>
    <t>労働債</t>
  </si>
  <si>
    <t>農林水産業債</t>
  </si>
  <si>
    <t>商工債</t>
  </si>
  <si>
    <t>土木債</t>
  </si>
  <si>
    <t>住宅債</t>
  </si>
  <si>
    <t>港湾債</t>
  </si>
  <si>
    <t>消防債</t>
  </si>
  <si>
    <t>教育債</t>
  </si>
  <si>
    <t>災害復旧債</t>
  </si>
  <si>
    <t>その他</t>
  </si>
  <si>
    <t>道貸付金</t>
  </si>
  <si>
    <t>過疎対策事業債（ソフト分）</t>
  </si>
  <si>
    <t>第三セクター等改革推進債</t>
  </si>
  <si>
    <t>釧路市</t>
  </si>
  <si>
    <t>国民健康保険阿寒診療所事業</t>
  </si>
  <si>
    <t>公設地方卸売市場事業債</t>
  </si>
  <si>
    <t>国民健康保険阿寒診療所事業債</t>
  </si>
  <si>
    <t>農業用簡易水道事業債</t>
  </si>
  <si>
    <t>介護保険（介護サービス事業勘定）債</t>
  </si>
  <si>
    <t>その他の金融機関</t>
  </si>
  <si>
    <t>27年度決算額</t>
  </si>
  <si>
    <t>27年度</t>
  </si>
  <si>
    <t>会　計　区　分</t>
  </si>
  <si>
    <t>介護保険</t>
  </si>
  <si>
    <t>政府資金</t>
  </si>
  <si>
    <t>臨時税収補塡債</t>
  </si>
  <si>
    <t>減税補塡債</t>
  </si>
  <si>
    <t>減収補塡債</t>
  </si>
  <si>
    <t>その他</t>
  </si>
  <si>
    <t>過疎対策事業債（ハード分）</t>
  </si>
  <si>
    <t>平成２９年度　第２期財政事情説明書</t>
  </si>
  <si>
    <t>平成２９年９月３０日現在</t>
  </si>
  <si>
    <t>(平成29年3月31日現在）</t>
  </si>
  <si>
    <t>(平成29年9月30日現在）</t>
  </si>
  <si>
    <t>平成２９年度　企業会計予算執行状況</t>
  </si>
  <si>
    <t>平成２８年度　一般会計決算書</t>
  </si>
  <si>
    <t>１７２，７８４人</t>
  </si>
  <si>
    <t>　９４，８０３世帯</t>
  </si>
  <si>
    <t>※繰越額（平成27年度⇒平成28年度）は当初予算額に含む</t>
  </si>
  <si>
    <t>28年度</t>
  </si>
  <si>
    <t>28年度決算額</t>
  </si>
  <si>
    <t>平成２８年度　特別会計決算額</t>
  </si>
  <si>
    <t>平成２８年度　企業会計決算額</t>
  </si>
  <si>
    <t>平成２９年度　一般会計執行状況　</t>
  </si>
  <si>
    <t>※繰越額（平成28年度⇒平成29年度）は予算額に含む</t>
  </si>
  <si>
    <t>※繰越額（平成28年度⇒平成29年度）及び予備費の充用は予算額に含む</t>
  </si>
  <si>
    <t>(平成29年9月末分償還後）</t>
  </si>
  <si>
    <t>市中銀行</t>
  </si>
  <si>
    <t>北海道市町村職員共済組合</t>
  </si>
  <si>
    <t>平成２９年度　特別会計予算執行状況　</t>
  </si>
  <si>
    <t/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</si>
</sst>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  <numFmt numFmtId="179" formatCode="#,##0.0_ "/>
    <numFmt numFmtId="180" formatCode="0.00_ "/>
    <numFmt numFmtId="181" formatCode="0.000_ "/>
    <numFmt numFmtId="182" formatCode="0_ "/>
    <numFmt numFmtId="183" formatCode="#,##0.0"/>
    <numFmt numFmtId="184" formatCode="#,##0.0000"/>
    <numFmt numFmtId="185" formatCode="0.0"/>
    <numFmt numFmtId="186" formatCode="#,##0.000_ "/>
    <numFmt numFmtId="187" formatCode="#,##0.000"/>
    <numFmt numFmtId="188" formatCode="#,##0.0;&quot;▲ &quot;#,##0.0"/>
    <numFmt numFmtId="189" formatCode="#,##0;&quot;▲ &quot;#,##0"/>
    <numFmt numFmtId="190" formatCode="#,##0.0000_ "/>
    <numFmt numFmtId="191" formatCode="0.000_);[Red]\(0.000\)"/>
    <numFmt numFmtId="192" formatCode="_ &quot;¥&quot;* #,##0_ ;_ &quot;¥&quot;* \\\-#,##0_ ;_ &quot;¥&quot;* &quot;-&quot;_ ;_ @_ "/>
    <numFmt numFmtId="193" formatCode="_ * #,##0_ ;_ * \\\-#,##0_ ;_ * &quot;-&quot;_ ;_ @_ "/>
    <numFmt numFmtId="194" formatCode="_ &quot;¥&quot;* #,##0.00_ ;_ &quot;¥&quot;* \\\-#,##0.00_ ;_ &quot;¥&quot;* &quot;-&quot;??_ ;_ @_ "/>
    <numFmt numFmtId="195" formatCode="_ * #,##0.00_ ;_ * \\\-#,##0.00_ ;_ * &quot;-&quot;??_ ;_ @_ "/>
    <numFmt numFmtId="196" formatCode="#,##0.00_ "/>
    <numFmt numFmtId="197" formatCode="#,##0_);[Red]\(#,##0\)"/>
    <numFmt numFmtId="198" formatCode="#,##0.000;&quot;▲ &quot;#,##0.000"/>
    <numFmt numFmtId="199" formatCode="0.0;&quot;▲ &quot;0.0"/>
    <numFmt numFmtId="200" formatCode="0.000;&quot;▲ &quot;0.000"/>
    <numFmt numFmtId="201" formatCode="0.00000_ "/>
    <numFmt numFmtId="202" formatCode="#,##0.000000_ "/>
    <numFmt numFmtId="203" formatCode="#,##0.0;&quot;△ &quot;#,##0.0"/>
    <numFmt numFmtId="204" formatCode="0.0000;&quot;▲ &quot;0.0000"/>
    <numFmt numFmtId="205" formatCode="#,##0;&quot;△ &quot;#,##0"/>
    <numFmt numFmtId="206" formatCode="#,##0.00;&quot;▲ &quot;#,##0.00"/>
    <numFmt numFmtId="207" formatCode="0.0000_ "/>
    <numFmt numFmtId="208" formatCode="0.000000_ "/>
    <numFmt numFmtId="209" formatCode="0.0;&quot;△ &quot;0.0"/>
    <numFmt numFmtId="210" formatCode="#,##0.0;[Red]\-#,##0.0"/>
    <numFmt numFmtId="211" formatCode="#,##0.000;&quot;△ &quot;#,##0.000"/>
    <numFmt numFmtId="212" formatCode="0.000;&quot;△ &quot;0.000"/>
    <numFmt numFmtId="213" formatCode="#,##0.00;&quot;△ &quot;#,##0.00"/>
    <numFmt numFmtId="214" formatCode="#,##0.000_);[Red]\(#,##0.000\)"/>
    <numFmt numFmtId="215" formatCode="0.00000%"/>
    <numFmt numFmtId="216" formatCode="0.00000"/>
    <numFmt numFmtId="217" formatCode="0.0000"/>
    <numFmt numFmtId="218" formatCode="0.000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0.0%"/>
    <numFmt numFmtId="224" formatCode="0.000%"/>
    <numFmt numFmtId="225" formatCode="0.0000%"/>
    <numFmt numFmtId="226" formatCode="#,##0.0000;&quot;△ &quot;#,##0.0000"/>
    <numFmt numFmtId="227" formatCode="#,##0.00000;&quot;△ &quot;#,##0.00000"/>
    <numFmt numFmtId="228" formatCode="#,##0;[Red]#,##0"/>
    <numFmt numFmtId="229" formatCode="0_);[Red]\(0\)"/>
    <numFmt numFmtId="230" formatCode="0.00_);[Red]\(0.00\)"/>
    <numFmt numFmtId="231" formatCode="\(#,##0&quot;円&quot;\)\ 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b/>
      <sz val="11"/>
      <name val="ＭＳ Ｐ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4"/>
      <color indexed="10"/>
      <name val="ＭＳ Ｐ明朝"/>
      <family val="1"/>
    </font>
    <font>
      <b/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8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189" fontId="8" fillId="0" borderId="0" xfId="68" applyNumberFormat="1" applyFont="1" applyFill="1" applyAlignment="1">
      <alignment vertical="center"/>
      <protection/>
    </xf>
    <xf numFmtId="189" fontId="8" fillId="0" borderId="0" xfId="68" applyNumberFormat="1" applyFont="1" applyFill="1" applyBorder="1" applyAlignment="1">
      <alignment vertical="center"/>
      <protection/>
    </xf>
    <xf numFmtId="0" fontId="17" fillId="0" borderId="0" xfId="0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176" fontId="8" fillId="0" borderId="16" xfId="0" applyNumberFormat="1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8" fillId="0" borderId="18" xfId="0" applyFont="1" applyBorder="1" applyAlignment="1">
      <alignment horizontal="center" vertical="center"/>
    </xf>
    <xf numFmtId="189" fontId="8" fillId="0" borderId="19" xfId="68" applyNumberFormat="1" applyFont="1" applyFill="1" applyBorder="1" applyAlignment="1">
      <alignment vertical="center"/>
      <protection/>
    </xf>
    <xf numFmtId="189" fontId="8" fillId="0" borderId="20" xfId="68" applyNumberFormat="1" applyFont="1" applyFill="1" applyBorder="1" applyAlignment="1">
      <alignment vertical="center"/>
      <protection/>
    </xf>
    <xf numFmtId="189" fontId="8" fillId="0" borderId="17" xfId="68" applyNumberFormat="1" applyFont="1" applyFill="1" applyBorder="1" applyAlignment="1">
      <alignment vertical="center"/>
      <protection/>
    </xf>
    <xf numFmtId="0" fontId="8" fillId="0" borderId="21" xfId="68" applyNumberFormat="1" applyFont="1" applyFill="1" applyBorder="1" applyAlignment="1">
      <alignment horizontal="distributed" vertical="center"/>
      <protection/>
    </xf>
    <xf numFmtId="189" fontId="8" fillId="0" borderId="22" xfId="68" applyNumberFormat="1" applyFont="1" applyFill="1" applyBorder="1" applyAlignment="1">
      <alignment vertical="center"/>
      <protection/>
    </xf>
    <xf numFmtId="183" fontId="8" fillId="0" borderId="23" xfId="68" applyNumberFormat="1" applyFont="1" applyFill="1" applyBorder="1" applyAlignment="1">
      <alignment vertical="center"/>
      <protection/>
    </xf>
    <xf numFmtId="176" fontId="8" fillId="0" borderId="1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8" fillId="0" borderId="26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28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8" fillId="0" borderId="16" xfId="0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177" fontId="8" fillId="0" borderId="30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horizontal="distributed" vertical="center"/>
    </xf>
    <xf numFmtId="178" fontId="4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6" fontId="8" fillId="0" borderId="34" xfId="0" applyNumberFormat="1" applyFont="1" applyFill="1" applyBorder="1" applyAlignment="1">
      <alignment horizontal="distributed" vertical="center"/>
    </xf>
    <xf numFmtId="178" fontId="8" fillId="0" borderId="34" xfId="0" applyNumberFormat="1" applyFont="1" applyFill="1" applyBorder="1" applyAlignment="1">
      <alignment horizontal="distributed" vertical="center"/>
    </xf>
    <xf numFmtId="178" fontId="8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77" fontId="8" fillId="0" borderId="35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6" fontId="8" fillId="0" borderId="32" xfId="0" applyNumberFormat="1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177" fontId="8" fillId="0" borderId="37" xfId="0" applyNumberFormat="1" applyFont="1" applyFill="1" applyBorder="1" applyAlignment="1">
      <alignment vertical="center"/>
    </xf>
    <xf numFmtId="177" fontId="8" fillId="0" borderId="38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7" fontId="8" fillId="0" borderId="39" xfId="0" applyNumberFormat="1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177" fontId="8" fillId="0" borderId="0" xfId="0" applyNumberFormat="1" applyFont="1" applyFill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/>
    </xf>
    <xf numFmtId="177" fontId="8" fillId="0" borderId="4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>
      <alignment vertical="center"/>
    </xf>
    <xf numFmtId="0" fontId="8" fillId="0" borderId="0" xfId="68" applyFont="1" applyFill="1" applyAlignment="1">
      <alignment vertical="center"/>
      <protection/>
    </xf>
    <xf numFmtId="0" fontId="8" fillId="0" borderId="44" xfId="68" applyNumberFormat="1" applyFont="1" applyFill="1" applyBorder="1" applyAlignment="1">
      <alignment horizontal="center" vertical="center"/>
      <protection/>
    </xf>
    <xf numFmtId="0" fontId="8" fillId="0" borderId="45" xfId="68" applyNumberFormat="1" applyFont="1" applyFill="1" applyBorder="1" applyAlignment="1">
      <alignment horizontal="distributed" vertical="center"/>
      <protection/>
    </xf>
    <xf numFmtId="0" fontId="8" fillId="0" borderId="14" xfId="68" applyFont="1" applyFill="1" applyBorder="1" applyAlignment="1">
      <alignment horizontal="distributed" vertical="center"/>
      <protection/>
    </xf>
    <xf numFmtId="0" fontId="8" fillId="0" borderId="15" xfId="68" applyNumberFormat="1" applyFont="1" applyFill="1" applyBorder="1" applyAlignment="1">
      <alignment horizontal="distributed" vertical="center"/>
      <protection/>
    </xf>
    <xf numFmtId="0" fontId="8" fillId="0" borderId="41" xfId="68" applyNumberFormat="1" applyFont="1" applyFill="1" applyBorder="1" applyAlignment="1">
      <alignment horizontal="distributed" vertical="center"/>
      <protection/>
    </xf>
    <xf numFmtId="188" fontId="8" fillId="0" borderId="27" xfId="68" applyNumberFormat="1" applyFont="1" applyFill="1" applyBorder="1" applyAlignment="1">
      <alignment vertical="center"/>
      <protection/>
    </xf>
    <xf numFmtId="188" fontId="8" fillId="0" borderId="26" xfId="68" applyNumberFormat="1" applyFont="1" applyFill="1" applyBorder="1" applyAlignment="1">
      <alignment vertical="center"/>
      <protection/>
    </xf>
    <xf numFmtId="189" fontId="8" fillId="0" borderId="28" xfId="68" applyNumberFormat="1" applyFont="1" applyFill="1" applyBorder="1" applyAlignment="1">
      <alignment vertical="center"/>
      <protection/>
    </xf>
    <xf numFmtId="0" fontId="6" fillId="0" borderId="0" xfId="68" applyFont="1" applyFill="1" applyAlignment="1">
      <alignment vertical="center"/>
      <protection/>
    </xf>
    <xf numFmtId="0" fontId="7" fillId="0" borderId="0" xfId="68" applyFont="1" applyFill="1" applyAlignment="1">
      <alignment vertical="center"/>
      <protection/>
    </xf>
    <xf numFmtId="0" fontId="17" fillId="0" borderId="0" xfId="68" applyNumberFormat="1" applyFont="1" applyFill="1" applyAlignment="1">
      <alignment vertical="center"/>
      <protection/>
    </xf>
    <xf numFmtId="0" fontId="8" fillId="0" borderId="0" xfId="68" applyFont="1" applyFill="1" applyAlignment="1">
      <alignment horizontal="distributed" vertical="center"/>
      <protection/>
    </xf>
    <xf numFmtId="0" fontId="8" fillId="0" borderId="46" xfId="68" applyNumberFormat="1" applyFont="1" applyFill="1" applyBorder="1" applyAlignment="1">
      <alignment horizontal="center" vertical="center"/>
      <protection/>
    </xf>
    <xf numFmtId="189" fontId="8" fillId="0" borderId="40" xfId="68" applyNumberFormat="1" applyFont="1" applyFill="1" applyBorder="1" applyAlignment="1">
      <alignment horizontal="distributed" vertical="center"/>
      <protection/>
    </xf>
    <xf numFmtId="189" fontId="8" fillId="0" borderId="47" xfId="68" applyNumberFormat="1" applyFont="1" applyFill="1" applyBorder="1" applyAlignment="1">
      <alignment vertical="center"/>
      <protection/>
    </xf>
    <xf numFmtId="0" fontId="8" fillId="0" borderId="0" xfId="68" applyFont="1" applyFill="1" applyBorder="1" applyAlignment="1">
      <alignment vertical="center"/>
      <protection/>
    </xf>
    <xf numFmtId="178" fontId="8" fillId="0" borderId="0" xfId="68" applyNumberFormat="1" applyFont="1" applyFill="1" applyAlignment="1">
      <alignment vertical="center"/>
      <protection/>
    </xf>
    <xf numFmtId="176" fontId="20" fillId="0" borderId="0" xfId="0" applyNumberFormat="1" applyFont="1" applyFill="1" applyAlignment="1">
      <alignment vertical="center"/>
    </xf>
    <xf numFmtId="0" fontId="8" fillId="0" borderId="48" xfId="0" applyFont="1" applyFill="1" applyBorder="1" applyAlignment="1">
      <alignment horizontal="distributed" vertical="center"/>
    </xf>
    <xf numFmtId="205" fontId="8" fillId="0" borderId="19" xfId="0" applyNumberFormat="1" applyFont="1" applyFill="1" applyBorder="1" applyAlignment="1">
      <alignment vertical="center"/>
    </xf>
    <xf numFmtId="205" fontId="8" fillId="0" borderId="20" xfId="0" applyNumberFormat="1" applyFont="1" applyFill="1" applyBorder="1" applyAlignment="1">
      <alignment vertical="center"/>
    </xf>
    <xf numFmtId="205" fontId="8" fillId="0" borderId="25" xfId="0" applyNumberFormat="1" applyFont="1" applyFill="1" applyBorder="1" applyAlignment="1">
      <alignment vertical="center"/>
    </xf>
    <xf numFmtId="177" fontId="8" fillId="0" borderId="35" xfId="0" applyNumberFormat="1" applyFont="1" applyFill="1" applyBorder="1" applyAlignment="1">
      <alignment horizontal="right" vertical="center"/>
    </xf>
    <xf numFmtId="38" fontId="4" fillId="0" borderId="0" xfId="48" applyFont="1" applyFill="1" applyAlignment="1">
      <alignment vertical="center"/>
    </xf>
    <xf numFmtId="38" fontId="4" fillId="0" borderId="0" xfId="0" applyNumberFormat="1" applyFont="1" applyAlignment="1">
      <alignment vertical="center"/>
    </xf>
    <xf numFmtId="183" fontId="8" fillId="0" borderId="49" xfId="68" applyNumberFormat="1" applyFont="1" applyFill="1" applyBorder="1" applyAlignment="1">
      <alignment vertical="center"/>
      <protection/>
    </xf>
    <xf numFmtId="183" fontId="8" fillId="0" borderId="27" xfId="68" applyNumberFormat="1" applyFont="1" applyFill="1" applyBorder="1" applyAlignment="1">
      <alignment vertical="center"/>
      <protection/>
    </xf>
    <xf numFmtId="0" fontId="8" fillId="0" borderId="50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distributed" vertical="center"/>
    </xf>
    <xf numFmtId="177" fontId="8" fillId="0" borderId="10" xfId="0" applyNumberFormat="1" applyFont="1" applyFill="1" applyBorder="1" applyAlignment="1">
      <alignment vertical="center"/>
    </xf>
    <xf numFmtId="177" fontId="8" fillId="0" borderId="51" xfId="0" applyNumberFormat="1" applyFont="1" applyFill="1" applyBorder="1" applyAlignment="1">
      <alignment vertical="center"/>
    </xf>
    <xf numFmtId="177" fontId="8" fillId="0" borderId="52" xfId="0" applyNumberFormat="1" applyFont="1" applyFill="1" applyBorder="1" applyAlignment="1">
      <alignment vertical="center"/>
    </xf>
    <xf numFmtId="0" fontId="8" fillId="0" borderId="40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18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177" fontId="8" fillId="0" borderId="54" xfId="0" applyNumberFormat="1" applyFont="1" applyFill="1" applyBorder="1" applyAlignment="1">
      <alignment vertical="center"/>
    </xf>
    <xf numFmtId="177" fontId="8" fillId="0" borderId="55" xfId="0" applyNumberFormat="1" applyFont="1" applyFill="1" applyBorder="1" applyAlignment="1">
      <alignment vertical="center"/>
    </xf>
    <xf numFmtId="0" fontId="8" fillId="0" borderId="56" xfId="0" applyFont="1" applyFill="1" applyBorder="1" applyAlignment="1">
      <alignment horizontal="distributed" vertical="center"/>
    </xf>
    <xf numFmtId="177" fontId="8" fillId="0" borderId="57" xfId="0" applyNumberFormat="1" applyFont="1" applyFill="1" applyBorder="1" applyAlignment="1">
      <alignment vertical="center"/>
    </xf>
    <xf numFmtId="177" fontId="8" fillId="0" borderId="58" xfId="0" applyNumberFormat="1" applyFont="1" applyFill="1" applyBorder="1" applyAlignment="1">
      <alignment vertical="center"/>
    </xf>
    <xf numFmtId="178" fontId="8" fillId="0" borderId="59" xfId="0" applyNumberFormat="1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vertical="center"/>
    </xf>
    <xf numFmtId="176" fontId="4" fillId="0" borderId="60" xfId="0" applyNumberFormat="1" applyFont="1" applyFill="1" applyBorder="1" applyAlignment="1">
      <alignment vertical="center"/>
    </xf>
    <xf numFmtId="0" fontId="8" fillId="0" borderId="59" xfId="0" applyFont="1" applyFill="1" applyBorder="1" applyAlignment="1">
      <alignment horizontal="center" vertical="center"/>
    </xf>
    <xf numFmtId="203" fontId="8" fillId="0" borderId="26" xfId="0" applyNumberFormat="1" applyFont="1" applyFill="1" applyBorder="1" applyAlignment="1">
      <alignment vertical="center"/>
    </xf>
    <xf numFmtId="203" fontId="8" fillId="0" borderId="27" xfId="0" applyNumberFormat="1" applyFont="1" applyFill="1" applyBorder="1" applyAlignment="1">
      <alignment vertical="center"/>
    </xf>
    <xf numFmtId="203" fontId="8" fillId="0" borderId="3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76" fontId="8" fillId="0" borderId="61" xfId="0" applyNumberFormat="1" applyFont="1" applyFill="1" applyBorder="1" applyAlignment="1">
      <alignment horizontal="distributed" vertical="center"/>
    </xf>
    <xf numFmtId="176" fontId="8" fillId="0" borderId="62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176" fontId="8" fillId="0" borderId="63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right" vertical="center"/>
    </xf>
    <xf numFmtId="203" fontId="8" fillId="0" borderId="19" xfId="0" applyNumberFormat="1" applyFont="1" applyFill="1" applyBorder="1" applyAlignment="1">
      <alignment vertical="center"/>
    </xf>
    <xf numFmtId="203" fontId="8" fillId="0" borderId="20" xfId="0" applyNumberFormat="1" applyFont="1" applyFill="1" applyBorder="1" applyAlignment="1">
      <alignment vertical="center"/>
    </xf>
    <xf numFmtId="203" fontId="8" fillId="0" borderId="25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horizontal="distributed" vertical="center"/>
    </xf>
    <xf numFmtId="176" fontId="8" fillId="0" borderId="64" xfId="0" applyNumberFormat="1" applyFont="1" applyFill="1" applyBorder="1" applyAlignment="1">
      <alignment horizontal="distributed" vertical="center"/>
    </xf>
    <xf numFmtId="176" fontId="8" fillId="0" borderId="65" xfId="0" applyNumberFormat="1" applyFont="1" applyFill="1" applyBorder="1" applyAlignment="1">
      <alignment horizontal="distributed" vertical="center"/>
    </xf>
    <xf numFmtId="0" fontId="8" fillId="0" borderId="0" xfId="68" applyFont="1" applyFill="1" applyAlignment="1">
      <alignment horizontal="distributed" vertical="center"/>
      <protection/>
    </xf>
    <xf numFmtId="0" fontId="8" fillId="0" borderId="12" xfId="68" applyNumberFormat="1" applyFont="1" applyFill="1" applyBorder="1" applyAlignment="1">
      <alignment horizontal="distributed" vertical="center"/>
      <protection/>
    </xf>
    <xf numFmtId="0" fontId="8" fillId="0" borderId="14" xfId="68" applyNumberFormat="1" applyFont="1" applyFill="1" applyBorder="1" applyAlignment="1">
      <alignment horizontal="distributed" vertical="center"/>
      <protection/>
    </xf>
    <xf numFmtId="0" fontId="8" fillId="0" borderId="12" xfId="68" applyFont="1" applyFill="1" applyBorder="1" applyAlignment="1">
      <alignment horizontal="distributed" vertical="center"/>
      <protection/>
    </xf>
    <xf numFmtId="0" fontId="8" fillId="0" borderId="20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38" xfId="0" applyNumberFormat="1" applyFont="1" applyFill="1" applyBorder="1" applyAlignment="1">
      <alignment vertical="center"/>
    </xf>
    <xf numFmtId="176" fontId="8" fillId="0" borderId="37" xfId="0" applyNumberFormat="1" applyFont="1" applyFill="1" applyBorder="1" applyAlignment="1">
      <alignment vertical="center"/>
    </xf>
    <xf numFmtId="176" fontId="8" fillId="0" borderId="66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distributed" vertical="center" shrinkToFit="1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176" fontId="8" fillId="0" borderId="67" xfId="0" applyNumberFormat="1" applyFont="1" applyFill="1" applyBorder="1" applyAlignment="1">
      <alignment vertical="center"/>
    </xf>
    <xf numFmtId="0" fontId="8" fillId="0" borderId="67" xfId="0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48" xfId="0" applyNumberFormat="1" applyFont="1" applyFill="1" applyBorder="1" applyAlignment="1">
      <alignment vertical="center"/>
    </xf>
    <xf numFmtId="0" fontId="8" fillId="0" borderId="12" xfId="68" applyNumberFormat="1" applyFont="1" applyBorder="1" applyAlignment="1">
      <alignment horizontal="distributed" vertical="center"/>
      <protection/>
    </xf>
    <xf numFmtId="0" fontId="8" fillId="0" borderId="14" xfId="68" applyNumberFormat="1" applyFont="1" applyBorder="1" applyAlignment="1">
      <alignment horizontal="distributed" vertical="center"/>
      <protection/>
    </xf>
    <xf numFmtId="0" fontId="8" fillId="0" borderId="42" xfId="68" applyNumberFormat="1" applyFont="1" applyBorder="1" applyAlignment="1">
      <alignment horizontal="distributed" vertical="center"/>
      <protection/>
    </xf>
    <xf numFmtId="0" fontId="8" fillId="0" borderId="68" xfId="68" applyNumberFormat="1" applyFont="1" applyBorder="1" applyAlignment="1">
      <alignment horizontal="distributed" vertical="center"/>
      <protection/>
    </xf>
    <xf numFmtId="0" fontId="8" fillId="0" borderId="69" xfId="68" applyNumberFormat="1" applyFont="1" applyBorder="1" applyAlignment="1">
      <alignment horizontal="distributed" vertical="center"/>
      <protection/>
    </xf>
    <xf numFmtId="0" fontId="8" fillId="0" borderId="34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/>
    </xf>
    <xf numFmtId="177" fontId="8" fillId="0" borderId="70" xfId="0" applyNumberFormat="1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8" fillId="0" borderId="19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vertical="center"/>
    </xf>
    <xf numFmtId="0" fontId="8" fillId="0" borderId="71" xfId="0" applyFont="1" applyFill="1" applyBorder="1" applyAlignment="1">
      <alignment horizontal="distributed" vertical="center"/>
    </xf>
    <xf numFmtId="179" fontId="8" fillId="0" borderId="20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0" fontId="11" fillId="0" borderId="71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vertical="center"/>
    </xf>
    <xf numFmtId="205" fontId="8" fillId="0" borderId="24" xfId="0" applyNumberFormat="1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vertical="center"/>
    </xf>
    <xf numFmtId="176" fontId="8" fillId="0" borderId="7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79" fontId="8" fillId="0" borderId="25" xfId="0" applyNumberFormat="1" applyFont="1" applyFill="1" applyBorder="1" applyAlignment="1">
      <alignment vertical="center"/>
    </xf>
    <xf numFmtId="177" fontId="8" fillId="0" borderId="25" xfId="0" applyNumberFormat="1" applyFont="1" applyFill="1" applyBorder="1" applyAlignment="1">
      <alignment vertical="center"/>
    </xf>
    <xf numFmtId="176" fontId="8" fillId="0" borderId="30" xfId="0" applyNumberFormat="1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188" fontId="8" fillId="0" borderId="19" xfId="0" applyNumberFormat="1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188" fontId="8" fillId="0" borderId="20" xfId="0" applyNumberFormat="1" applyFont="1" applyFill="1" applyBorder="1" applyAlignment="1">
      <alignment vertical="center"/>
    </xf>
    <xf numFmtId="179" fontId="8" fillId="0" borderId="20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horizontal="right" vertical="center"/>
    </xf>
    <xf numFmtId="0" fontId="8" fillId="0" borderId="73" xfId="0" applyFont="1" applyFill="1" applyBorder="1" applyAlignment="1">
      <alignment vertical="center"/>
    </xf>
    <xf numFmtId="0" fontId="8" fillId="0" borderId="70" xfId="0" applyFont="1" applyFill="1" applyBorder="1" applyAlignment="1">
      <alignment horizontal="distributed" vertical="center"/>
    </xf>
    <xf numFmtId="188" fontId="8" fillId="0" borderId="17" xfId="0" applyNumberFormat="1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205" fontId="8" fillId="0" borderId="17" xfId="0" applyNumberFormat="1" applyFont="1" applyFill="1" applyBorder="1" applyAlignment="1">
      <alignment vertical="center"/>
    </xf>
    <xf numFmtId="203" fontId="8" fillId="0" borderId="19" xfId="0" applyNumberFormat="1" applyFont="1" applyFill="1" applyBorder="1" applyAlignment="1">
      <alignment horizontal="right" vertical="center"/>
    </xf>
    <xf numFmtId="203" fontId="8" fillId="0" borderId="20" xfId="0" applyNumberFormat="1" applyFont="1" applyFill="1" applyBorder="1" applyAlignment="1">
      <alignment horizontal="right" vertical="center"/>
    </xf>
    <xf numFmtId="203" fontId="8" fillId="0" borderId="25" xfId="0" applyNumberFormat="1" applyFont="1" applyFill="1" applyBorder="1" applyAlignment="1">
      <alignment horizontal="right" vertical="center"/>
    </xf>
    <xf numFmtId="0" fontId="0" fillId="0" borderId="74" xfId="0" applyFont="1" applyFill="1" applyBorder="1" applyAlignment="1">
      <alignment horizontal="distributed" vertical="center"/>
    </xf>
    <xf numFmtId="177" fontId="4" fillId="0" borderId="74" xfId="0" applyNumberFormat="1" applyFont="1" applyFill="1" applyBorder="1" applyAlignment="1">
      <alignment horizontal="distributed" vertical="center"/>
    </xf>
    <xf numFmtId="176" fontId="8" fillId="0" borderId="71" xfId="0" applyNumberFormat="1" applyFont="1" applyFill="1" applyBorder="1" applyAlignment="1">
      <alignment horizontal="right" vertical="center"/>
    </xf>
    <xf numFmtId="205" fontId="8" fillId="0" borderId="71" xfId="0" applyNumberFormat="1" applyFont="1" applyFill="1" applyBorder="1" applyAlignment="1">
      <alignment vertical="center"/>
    </xf>
    <xf numFmtId="177" fontId="8" fillId="0" borderId="47" xfId="0" applyNumberFormat="1" applyFont="1" applyFill="1" applyBorder="1" applyAlignment="1">
      <alignment vertical="center"/>
    </xf>
    <xf numFmtId="177" fontId="4" fillId="0" borderId="74" xfId="0" applyNumberFormat="1" applyFont="1" applyFill="1" applyBorder="1" applyAlignment="1">
      <alignment vertical="center"/>
    </xf>
    <xf numFmtId="177" fontId="4" fillId="0" borderId="74" xfId="0" applyNumberFormat="1" applyFont="1" applyFill="1" applyBorder="1" applyAlignment="1">
      <alignment horizontal="right" vertical="center"/>
    </xf>
    <xf numFmtId="176" fontId="8" fillId="0" borderId="70" xfId="0" applyNumberFormat="1" applyFont="1" applyFill="1" applyBorder="1" applyAlignment="1">
      <alignment horizontal="right" vertical="center"/>
    </xf>
    <xf numFmtId="179" fontId="8" fillId="0" borderId="70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205" fontId="8" fillId="0" borderId="48" xfId="0" applyNumberFormat="1" applyFont="1" applyFill="1" applyBorder="1" applyAlignment="1">
      <alignment vertical="center"/>
    </xf>
    <xf numFmtId="177" fontId="8" fillId="0" borderId="50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205" fontId="8" fillId="0" borderId="75" xfId="0" applyNumberFormat="1" applyFont="1" applyFill="1" applyBorder="1" applyAlignment="1">
      <alignment vertical="center"/>
    </xf>
    <xf numFmtId="205" fontId="8" fillId="0" borderId="70" xfId="0" applyNumberFormat="1" applyFont="1" applyFill="1" applyBorder="1" applyAlignment="1">
      <alignment vertical="center"/>
    </xf>
    <xf numFmtId="178" fontId="8" fillId="0" borderId="52" xfId="0" applyNumberFormat="1" applyFont="1" applyFill="1" applyBorder="1" applyAlignment="1">
      <alignment vertical="center"/>
    </xf>
    <xf numFmtId="205" fontId="8" fillId="0" borderId="76" xfId="0" applyNumberFormat="1" applyFont="1" applyFill="1" applyBorder="1" applyAlignment="1">
      <alignment vertical="center"/>
    </xf>
    <xf numFmtId="0" fontId="8" fillId="0" borderId="74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205" fontId="8" fillId="0" borderId="32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205" fontId="8" fillId="0" borderId="32" xfId="0" applyNumberFormat="1" applyFont="1" applyFill="1" applyBorder="1" applyAlignment="1">
      <alignment horizontal="right" vertical="center"/>
    </xf>
    <xf numFmtId="179" fontId="8" fillId="0" borderId="32" xfId="0" applyNumberFormat="1" applyFont="1" applyFill="1" applyBorder="1" applyAlignment="1">
      <alignment horizontal="right" vertical="center"/>
    </xf>
    <xf numFmtId="178" fontId="8" fillId="0" borderId="25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178" fontId="8" fillId="0" borderId="30" xfId="0" applyNumberFormat="1" applyFont="1" applyFill="1" applyBorder="1" applyAlignment="1">
      <alignment vertical="center"/>
    </xf>
    <xf numFmtId="0" fontId="8" fillId="0" borderId="77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78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176" fontId="8" fillId="0" borderId="71" xfId="0" applyNumberFormat="1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79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8" fillId="0" borderId="80" xfId="0" applyFont="1" applyFill="1" applyBorder="1" applyAlignment="1">
      <alignment vertical="center"/>
    </xf>
    <xf numFmtId="0" fontId="8" fillId="0" borderId="81" xfId="0" applyFont="1" applyFill="1" applyBorder="1" applyAlignment="1">
      <alignment vertical="center"/>
    </xf>
    <xf numFmtId="176" fontId="8" fillId="0" borderId="48" xfId="0" applyNumberFormat="1" applyFont="1" applyFill="1" applyBorder="1" applyAlignment="1">
      <alignment vertical="center"/>
    </xf>
    <xf numFmtId="0" fontId="8" fillId="0" borderId="82" xfId="0" applyFont="1" applyFill="1" applyBorder="1" applyAlignment="1">
      <alignment horizontal="distributed" vertical="center"/>
    </xf>
    <xf numFmtId="0" fontId="8" fillId="0" borderId="83" xfId="0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vertical="center"/>
    </xf>
    <xf numFmtId="179" fontId="8" fillId="0" borderId="26" xfId="0" applyNumberFormat="1" applyFont="1" applyFill="1" applyBorder="1" applyAlignment="1">
      <alignment vertical="center"/>
    </xf>
    <xf numFmtId="179" fontId="8" fillId="0" borderId="30" xfId="0" applyNumberFormat="1" applyFont="1" applyFill="1" applyBorder="1" applyAlignment="1">
      <alignment vertical="center"/>
    </xf>
    <xf numFmtId="177" fontId="8" fillId="0" borderId="84" xfId="0" applyNumberFormat="1" applyFont="1" applyFill="1" applyBorder="1" applyAlignment="1">
      <alignment vertical="center"/>
    </xf>
    <xf numFmtId="183" fontId="8" fillId="0" borderId="85" xfId="68" applyNumberFormat="1" applyFont="1" applyFill="1" applyBorder="1" applyAlignment="1">
      <alignment vertical="center"/>
      <protection/>
    </xf>
    <xf numFmtId="188" fontId="8" fillId="0" borderId="38" xfId="68" applyNumberFormat="1" applyFont="1" applyFill="1" applyBorder="1" applyAlignment="1">
      <alignment vertical="center"/>
      <protection/>
    </xf>
    <xf numFmtId="188" fontId="8" fillId="0" borderId="37" xfId="68" applyNumberFormat="1" applyFont="1" applyFill="1" applyBorder="1" applyAlignment="1">
      <alignment vertical="center"/>
      <protection/>
    </xf>
    <xf numFmtId="188" fontId="8" fillId="0" borderId="43" xfId="68" applyNumberFormat="1" applyFont="1" applyFill="1" applyBorder="1" applyAlignment="1">
      <alignment vertical="center"/>
      <protection/>
    </xf>
    <xf numFmtId="178" fontId="8" fillId="0" borderId="72" xfId="0" applyNumberFormat="1" applyFont="1" applyFill="1" applyBorder="1" applyAlignment="1">
      <alignment vertical="center"/>
    </xf>
    <xf numFmtId="179" fontId="8" fillId="0" borderId="35" xfId="0" applyNumberFormat="1" applyFont="1" applyFill="1" applyBorder="1" applyAlignment="1">
      <alignment horizontal="right" vertical="center"/>
    </xf>
    <xf numFmtId="41" fontId="8" fillId="0" borderId="19" xfId="0" applyNumberFormat="1" applyFont="1" applyFill="1" applyBorder="1" applyAlignment="1">
      <alignment vertical="center"/>
    </xf>
    <xf numFmtId="177" fontId="8" fillId="0" borderId="71" xfId="0" applyNumberFormat="1" applyFont="1" applyFill="1" applyBorder="1" applyAlignment="1">
      <alignment vertical="center"/>
    </xf>
    <xf numFmtId="215" fontId="4" fillId="0" borderId="0" xfId="42" applyNumberFormat="1" applyFont="1" applyFill="1" applyAlignment="1">
      <alignment vertical="center"/>
    </xf>
    <xf numFmtId="205" fontId="8" fillId="0" borderId="20" xfId="0" applyNumberFormat="1" applyFont="1" applyFill="1" applyBorder="1" applyAlignment="1">
      <alignment horizontal="right" vertical="center"/>
    </xf>
    <xf numFmtId="177" fontId="8" fillId="0" borderId="20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distributed" vertical="center"/>
      <protection locked="0"/>
    </xf>
    <xf numFmtId="176" fontId="8" fillId="0" borderId="26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horizontal="distributed" vertical="center"/>
      <protection locked="0"/>
    </xf>
    <xf numFmtId="176" fontId="8" fillId="0" borderId="28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distributed" vertical="center"/>
      <protection locked="0"/>
    </xf>
    <xf numFmtId="0" fontId="8" fillId="0" borderId="83" xfId="68" applyNumberFormat="1" applyFont="1" applyFill="1" applyBorder="1" applyAlignment="1">
      <alignment horizontal="distributed" vertical="center"/>
      <protection/>
    </xf>
    <xf numFmtId="189" fontId="8" fillId="0" borderId="32" xfId="68" applyNumberFormat="1" applyFont="1" applyFill="1" applyBorder="1" applyAlignment="1">
      <alignment vertical="center"/>
      <protection/>
    </xf>
    <xf numFmtId="183" fontId="8" fillId="0" borderId="35" xfId="68" applyNumberFormat="1" applyFont="1" applyFill="1" applyBorder="1" applyAlignment="1">
      <alignment vertical="center"/>
      <protection/>
    </xf>
    <xf numFmtId="0" fontId="8" fillId="0" borderId="0" xfId="68" applyNumberFormat="1" applyFont="1" applyBorder="1" applyAlignment="1">
      <alignment horizontal="distributed" vertical="center"/>
      <protection/>
    </xf>
    <xf numFmtId="177" fontId="8" fillId="0" borderId="67" xfId="0" applyNumberFormat="1" applyFont="1" applyFill="1" applyBorder="1" applyAlignment="1">
      <alignment vertical="center"/>
    </xf>
    <xf numFmtId="0" fontId="8" fillId="0" borderId="71" xfId="0" applyFont="1" applyFill="1" applyBorder="1" applyAlignment="1" applyProtection="1">
      <alignment horizontal="distributed" vertical="center"/>
      <protection locked="0"/>
    </xf>
    <xf numFmtId="178" fontId="8" fillId="0" borderId="62" xfId="0" applyNumberFormat="1" applyFont="1" applyFill="1" applyBorder="1" applyAlignment="1">
      <alignment horizontal="distributed" vertical="center"/>
    </xf>
    <xf numFmtId="178" fontId="8" fillId="0" borderId="37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176" fontId="8" fillId="0" borderId="86" xfId="0" applyNumberFormat="1" applyFont="1" applyFill="1" applyBorder="1" applyAlignment="1">
      <alignment vertical="center"/>
    </xf>
    <xf numFmtId="177" fontId="8" fillId="0" borderId="87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distributed"/>
    </xf>
    <xf numFmtId="0" fontId="8" fillId="0" borderId="2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0" fontId="8" fillId="0" borderId="19" xfId="0" applyNumberFormat="1" applyFont="1" applyFill="1" applyBorder="1" applyAlignment="1">
      <alignment horizontal="right" vertical="center"/>
    </xf>
    <xf numFmtId="0" fontId="8" fillId="0" borderId="20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vertical="center"/>
    </xf>
    <xf numFmtId="230" fontId="4" fillId="0" borderId="0" xfId="42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3" fontId="8" fillId="0" borderId="14" xfId="0" applyNumberFormat="1" applyFont="1" applyFill="1" applyBorder="1" applyAlignment="1">
      <alignment vertical="center"/>
    </xf>
    <xf numFmtId="0" fontId="8" fillId="0" borderId="71" xfId="0" applyNumberFormat="1" applyFont="1" applyFill="1" applyBorder="1" applyAlignment="1">
      <alignment vertical="center"/>
    </xf>
    <xf numFmtId="3" fontId="8" fillId="0" borderId="7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distributed"/>
    </xf>
    <xf numFmtId="0" fontId="16" fillId="0" borderId="0" xfId="0" applyFont="1" applyFill="1" applyAlignment="1">
      <alignment horizontal="left"/>
    </xf>
    <xf numFmtId="0" fontId="12" fillId="0" borderId="0" xfId="0" applyFont="1" applyAlignment="1">
      <alignment horizontal="distributed"/>
    </xf>
    <xf numFmtId="0" fontId="14" fillId="0" borderId="0" xfId="0" applyFont="1" applyAlignment="1">
      <alignment horizontal="distributed"/>
    </xf>
    <xf numFmtId="0" fontId="14" fillId="0" borderId="0" xfId="0" applyFont="1" applyFill="1" applyAlignment="1">
      <alignment horizontal="distributed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6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177" fontId="8" fillId="0" borderId="29" xfId="0" applyNumberFormat="1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176" fontId="8" fillId="0" borderId="29" xfId="0" applyNumberFormat="1" applyFont="1" applyFill="1" applyBorder="1" applyAlignment="1">
      <alignment horizontal="distributed" vertical="center"/>
    </xf>
    <xf numFmtId="179" fontId="8" fillId="0" borderId="29" xfId="0" applyNumberFormat="1" applyFont="1" applyFill="1" applyBorder="1" applyAlignment="1">
      <alignment horizontal="distributed" vertical="center"/>
    </xf>
    <xf numFmtId="0" fontId="8" fillId="0" borderId="77" xfId="0" applyFont="1" applyFill="1" applyBorder="1" applyAlignment="1">
      <alignment horizontal="distributed" vertical="center"/>
    </xf>
    <xf numFmtId="0" fontId="8" fillId="0" borderId="63" xfId="0" applyFont="1" applyFill="1" applyBorder="1" applyAlignment="1">
      <alignment horizontal="distributed" vertical="center"/>
    </xf>
    <xf numFmtId="0" fontId="13" fillId="0" borderId="78" xfId="0" applyFont="1" applyFill="1" applyBorder="1" applyAlignment="1">
      <alignment horizontal="distributed" vertical="center"/>
    </xf>
    <xf numFmtId="0" fontId="13" fillId="0" borderId="66" xfId="0" applyFont="1" applyFill="1" applyBorder="1" applyAlignment="1">
      <alignment horizontal="distributed" vertical="center"/>
    </xf>
    <xf numFmtId="188" fontId="8" fillId="0" borderId="29" xfId="0" applyNumberFormat="1" applyFont="1" applyFill="1" applyBorder="1" applyAlignment="1">
      <alignment horizontal="distributed" vertical="center"/>
    </xf>
    <xf numFmtId="0" fontId="8" fillId="0" borderId="80" xfId="0" applyFont="1" applyFill="1" applyBorder="1" applyAlignment="1">
      <alignment horizontal="distributed" vertical="center"/>
    </xf>
    <xf numFmtId="0" fontId="13" fillId="0" borderId="81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distributed" vertical="center"/>
    </xf>
    <xf numFmtId="176" fontId="8" fillId="0" borderId="24" xfId="0" applyNumberFormat="1" applyFont="1" applyFill="1" applyBorder="1" applyAlignment="1">
      <alignment horizontal="distributed" vertical="center"/>
    </xf>
    <xf numFmtId="49" fontId="8" fillId="0" borderId="24" xfId="0" applyNumberFormat="1" applyFont="1" applyFill="1" applyBorder="1" applyAlignment="1">
      <alignment horizontal="distributed" vertical="center"/>
    </xf>
    <xf numFmtId="176" fontId="8" fillId="0" borderId="86" xfId="0" applyNumberFormat="1" applyFont="1" applyFill="1" applyBorder="1" applyAlignment="1">
      <alignment horizontal="center" vertical="center"/>
    </xf>
    <xf numFmtId="176" fontId="8" fillId="0" borderId="84" xfId="0" applyNumberFormat="1" applyFont="1" applyFill="1" applyBorder="1" applyAlignment="1">
      <alignment horizontal="center" vertical="center"/>
    </xf>
    <xf numFmtId="181" fontId="8" fillId="0" borderId="57" xfId="0" applyNumberFormat="1" applyFont="1" applyFill="1" applyBorder="1" applyAlignment="1">
      <alignment horizontal="center" vertical="center"/>
    </xf>
    <xf numFmtId="181" fontId="8" fillId="0" borderId="84" xfId="0" applyNumberFormat="1" applyFont="1" applyFill="1" applyBorder="1" applyAlignment="1">
      <alignment horizontal="center" vertical="center"/>
    </xf>
    <xf numFmtId="0" fontId="8" fillId="0" borderId="69" xfId="0" applyFont="1" applyFill="1" applyBorder="1" applyAlignment="1" applyProtection="1">
      <alignment horizontal="distributed" vertical="center"/>
      <protection locked="0"/>
    </xf>
    <xf numFmtId="0" fontId="8" fillId="0" borderId="71" xfId="0" applyFont="1" applyFill="1" applyBorder="1" applyAlignment="1" applyProtection="1">
      <alignment horizontal="distributed" vertical="center"/>
      <protection locked="0"/>
    </xf>
    <xf numFmtId="0" fontId="8" fillId="0" borderId="73" xfId="0" applyFont="1" applyFill="1" applyBorder="1" applyAlignment="1">
      <alignment horizontal="distributed" vertical="center"/>
    </xf>
    <xf numFmtId="0" fontId="8" fillId="0" borderId="70" xfId="0" applyFont="1" applyFill="1" applyBorder="1" applyAlignment="1">
      <alignment horizontal="distributed" vertical="center"/>
    </xf>
    <xf numFmtId="0" fontId="8" fillId="0" borderId="42" xfId="0" applyFont="1" applyFill="1" applyBorder="1" applyAlignment="1" applyProtection="1">
      <alignment horizontal="distributed" vertical="center"/>
      <protection locked="0"/>
    </xf>
    <xf numFmtId="0" fontId="8" fillId="0" borderId="12" xfId="0" applyFont="1" applyFill="1" applyBorder="1" applyAlignment="1" applyProtection="1">
      <alignment horizontal="distributed" vertical="center"/>
      <protection locked="0"/>
    </xf>
    <xf numFmtId="0" fontId="8" fillId="0" borderId="80" xfId="0" applyFont="1" applyFill="1" applyBorder="1" applyAlignment="1" applyProtection="1">
      <alignment horizontal="distributed" vertical="center"/>
      <protection locked="0"/>
    </xf>
    <xf numFmtId="0" fontId="8" fillId="0" borderId="63" xfId="0" applyFont="1" applyFill="1" applyBorder="1" applyAlignment="1" applyProtection="1">
      <alignment horizontal="distributed" vertical="center"/>
      <protection locked="0"/>
    </xf>
    <xf numFmtId="0" fontId="8" fillId="0" borderId="81" xfId="0" applyFont="1" applyFill="1" applyBorder="1" applyAlignment="1" applyProtection="1">
      <alignment horizontal="distributed" vertical="center"/>
      <protection locked="0"/>
    </xf>
    <xf numFmtId="0" fontId="8" fillId="0" borderId="66" xfId="0" applyFont="1" applyFill="1" applyBorder="1" applyAlignment="1" applyProtection="1">
      <alignment horizontal="distributed" vertical="center"/>
      <protection locked="0"/>
    </xf>
    <xf numFmtId="0" fontId="8" fillId="0" borderId="88" xfId="0" applyFont="1" applyFill="1" applyBorder="1" applyAlignment="1" applyProtection="1">
      <alignment horizontal="distributed" vertical="center"/>
      <protection locked="0"/>
    </xf>
    <xf numFmtId="0" fontId="8" fillId="0" borderId="89" xfId="0" applyFont="1" applyFill="1" applyBorder="1" applyAlignment="1" applyProtection="1">
      <alignment horizontal="distributed" vertical="center"/>
      <protection locked="0"/>
    </xf>
    <xf numFmtId="177" fontId="8" fillId="0" borderId="77" xfId="0" applyNumberFormat="1" applyFont="1" applyFill="1" applyBorder="1" applyAlignment="1">
      <alignment horizontal="distributed" vertical="center"/>
    </xf>
    <xf numFmtId="0" fontId="8" fillId="0" borderId="90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178" fontId="8" fillId="0" borderId="29" xfId="0" applyNumberFormat="1" applyFont="1" applyFill="1" applyBorder="1" applyAlignment="1">
      <alignment horizontal="distributed" vertical="center"/>
    </xf>
    <xf numFmtId="176" fontId="8" fillId="0" borderId="90" xfId="0" applyNumberFormat="1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distributed" vertical="center"/>
    </xf>
    <xf numFmtId="0" fontId="13" fillId="0" borderId="31" xfId="0" applyFont="1" applyFill="1" applyBorder="1" applyAlignment="1">
      <alignment horizontal="distributed" vertical="center"/>
    </xf>
    <xf numFmtId="0" fontId="8" fillId="0" borderId="91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vertical="center"/>
    </xf>
    <xf numFmtId="176" fontId="8" fillId="0" borderId="61" xfId="0" applyNumberFormat="1" applyFont="1" applyFill="1" applyBorder="1" applyAlignment="1">
      <alignment horizontal="center" vertical="center" wrapText="1"/>
    </xf>
    <xf numFmtId="176" fontId="8" fillId="0" borderId="35" xfId="0" applyNumberFormat="1" applyFont="1" applyFill="1" applyBorder="1" applyAlignment="1">
      <alignment horizontal="center" vertical="center"/>
    </xf>
    <xf numFmtId="176" fontId="8" fillId="0" borderId="62" xfId="0" applyNumberFormat="1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176" fontId="8" fillId="0" borderId="29" xfId="0" applyNumberFormat="1" applyFont="1" applyFill="1" applyBorder="1" applyAlignment="1">
      <alignment horizontal="center" vertical="center" wrapText="1"/>
    </xf>
    <xf numFmtId="176" fontId="8" fillId="0" borderId="32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distributed" vertical="center"/>
    </xf>
    <xf numFmtId="0" fontId="0" fillId="0" borderId="71" xfId="0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6" fontId="8" fillId="0" borderId="86" xfId="0" applyNumberFormat="1" applyFont="1" applyFill="1" applyBorder="1" applyAlignment="1">
      <alignment horizontal="distributed" vertical="center"/>
    </xf>
    <xf numFmtId="176" fontId="8" fillId="0" borderId="84" xfId="0" applyNumberFormat="1" applyFont="1" applyFill="1" applyBorder="1" applyAlignment="1">
      <alignment horizontal="distributed" vertical="center"/>
    </xf>
    <xf numFmtId="176" fontId="8" fillId="0" borderId="58" xfId="0" applyNumberFormat="1" applyFont="1" applyFill="1" applyBorder="1" applyAlignment="1">
      <alignment horizontal="distributed" vertical="center"/>
    </xf>
    <xf numFmtId="0" fontId="8" fillId="0" borderId="68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8" fillId="0" borderId="88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3" xfId="64"/>
    <cellStyle name="標準 3" xfId="65"/>
    <cellStyle name="標準 3 2" xfId="66"/>
    <cellStyle name="標準 4" xfId="67"/>
    <cellStyle name="標準_地方債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19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00390625" defaultRowHeight="13.5"/>
  <cols>
    <col min="1" max="1" width="25.625" style="1" customWidth="1"/>
    <col min="2" max="2" width="10.625" style="1" customWidth="1"/>
    <col min="3" max="3" width="40.625" style="1" customWidth="1"/>
    <col min="4" max="4" width="10.625" style="1" customWidth="1"/>
    <col min="5" max="6" width="5.625" style="1" customWidth="1"/>
    <col min="7" max="7" width="3.625" style="1" customWidth="1"/>
    <col min="8" max="8" width="7.625" style="1" customWidth="1"/>
    <col min="9" max="9" width="15.25390625" style="1" customWidth="1"/>
    <col min="10" max="10" width="3.875" style="1" customWidth="1"/>
    <col min="11" max="16384" width="9.00390625" style="1" customWidth="1"/>
  </cols>
  <sheetData>
    <row r="1" ht="24.75" customHeight="1"/>
    <row r="2" ht="24.75" customHeight="1"/>
    <row r="3" ht="24.75" customHeight="1"/>
    <row r="4" spans="3:4" ht="24.75" customHeight="1">
      <c r="C4" s="330" t="s">
        <v>34</v>
      </c>
      <c r="D4" s="331"/>
    </row>
    <row r="5" ht="24.75" customHeight="1"/>
    <row r="6" ht="24.75" customHeight="1"/>
    <row r="7" ht="24.75" customHeight="1"/>
    <row r="8" spans="2:6" s="4" customFormat="1" ht="24.75" customHeight="1">
      <c r="B8" s="328" t="s">
        <v>281</v>
      </c>
      <c r="C8" s="332"/>
      <c r="D8" s="332"/>
      <c r="E8" s="332"/>
      <c r="F8" s="333"/>
    </row>
    <row r="9" ht="24.75" customHeight="1"/>
    <row r="10" ht="24.75" customHeight="1"/>
    <row r="11" ht="24.75" customHeight="1"/>
    <row r="12" ht="24.75" customHeight="1"/>
    <row r="13" spans="4:10" ht="24.75" customHeight="1">
      <c r="D13" s="6"/>
      <c r="E13" s="5"/>
      <c r="F13" s="5"/>
      <c r="G13" s="5"/>
      <c r="H13" s="5"/>
      <c r="I13" s="5"/>
      <c r="J13" s="5"/>
    </row>
    <row r="14" spans="4:7" ht="24.75" customHeight="1">
      <c r="D14" s="6"/>
      <c r="E14" s="6"/>
      <c r="F14" s="6"/>
      <c r="G14" s="6"/>
    </row>
    <row r="15" spans="4:10" s="4" customFormat="1" ht="24.75" customHeight="1">
      <c r="D15" s="7"/>
      <c r="E15" s="334" t="s">
        <v>35</v>
      </c>
      <c r="F15" s="335"/>
      <c r="G15" s="323"/>
      <c r="H15" s="336" t="s">
        <v>287</v>
      </c>
      <c r="I15" s="329"/>
      <c r="J15" s="337"/>
    </row>
    <row r="16" spans="4:10" s="4" customFormat="1" ht="24.75" customHeight="1">
      <c r="D16" s="7"/>
      <c r="E16" s="334" t="s">
        <v>36</v>
      </c>
      <c r="F16" s="335"/>
      <c r="G16" s="315"/>
      <c r="H16" s="329" t="s">
        <v>288</v>
      </c>
      <c r="I16" s="329"/>
      <c r="J16" s="329"/>
    </row>
    <row r="17" spans="4:10" s="4" customFormat="1" ht="24.75" customHeight="1">
      <c r="D17" s="7"/>
      <c r="E17" s="156"/>
      <c r="F17" s="156"/>
      <c r="G17" s="156"/>
      <c r="H17" s="156"/>
      <c r="I17" s="156"/>
      <c r="J17" s="157"/>
    </row>
    <row r="18" spans="5:10" s="4" customFormat="1" ht="24.75" customHeight="1">
      <c r="E18" s="158"/>
      <c r="F18" s="158"/>
      <c r="G18" s="158"/>
      <c r="H18" s="158"/>
      <c r="I18" s="158"/>
      <c r="J18" s="158"/>
    </row>
    <row r="19" spans="5:10" s="4" customFormat="1" ht="24.75" customHeight="1">
      <c r="E19" s="158"/>
      <c r="F19" s="328" t="s">
        <v>282</v>
      </c>
      <c r="G19" s="328"/>
      <c r="H19" s="328"/>
      <c r="I19" s="328"/>
      <c r="J19" s="328"/>
    </row>
    <row r="20" s="4" customFormat="1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7">
    <mergeCell ref="F19:J19"/>
    <mergeCell ref="H16:J16"/>
    <mergeCell ref="C4:D4"/>
    <mergeCell ref="B8:F8"/>
    <mergeCell ref="E15:F15"/>
    <mergeCell ref="E16:F16"/>
    <mergeCell ref="H15:J15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2.50390625" style="2" customWidth="1"/>
    <col min="2" max="2" width="12.75390625" style="52" customWidth="1"/>
    <col min="3" max="3" width="8.75390625" style="90" customWidth="1"/>
    <col min="4" max="5" width="15.625" style="17" customWidth="1"/>
    <col min="6" max="6" width="10.625" style="42" customWidth="1"/>
    <col min="7" max="7" width="8.75390625" style="90" customWidth="1"/>
    <col min="8" max="9" width="15.625" style="52" customWidth="1"/>
    <col min="10" max="10" width="10.625" style="52" customWidth="1"/>
    <col min="11" max="16384" width="9.00390625" style="2" customWidth="1"/>
  </cols>
  <sheetData>
    <row r="2" spans="2:10" s="15" customFormat="1" ht="18.75">
      <c r="B2" s="73" t="s">
        <v>285</v>
      </c>
      <c r="C2" s="74"/>
      <c r="D2" s="14"/>
      <c r="E2" s="14"/>
      <c r="F2" s="40"/>
      <c r="G2" s="89"/>
      <c r="H2" s="72"/>
      <c r="I2" s="72"/>
      <c r="J2" s="72"/>
    </row>
    <row r="3" spans="2:10" s="15" customFormat="1" ht="13.5" customHeight="1">
      <c r="B3" s="73"/>
      <c r="C3" s="74"/>
      <c r="D3" s="14"/>
      <c r="E3" s="14"/>
      <c r="F3" s="40"/>
      <c r="G3" s="89"/>
      <c r="H3" s="72"/>
      <c r="I3" s="72"/>
      <c r="J3" s="72"/>
    </row>
    <row r="4" spans="2:10" s="15" customFormat="1" ht="14.25" customHeight="1">
      <c r="B4" s="72"/>
      <c r="C4" s="74"/>
      <c r="D4" s="14"/>
      <c r="E4" s="14"/>
      <c r="F4" s="40"/>
      <c r="G4" s="89"/>
      <c r="H4" s="72"/>
      <c r="I4" s="72"/>
      <c r="J4" s="71" t="s">
        <v>284</v>
      </c>
    </row>
    <row r="5" ht="14.25" thickBot="1"/>
    <row r="6" spans="2:10" ht="18" customHeight="1">
      <c r="B6" s="382" t="s">
        <v>24</v>
      </c>
      <c r="C6" s="380" t="s">
        <v>97</v>
      </c>
      <c r="D6" s="376"/>
      <c r="E6" s="376"/>
      <c r="F6" s="377"/>
      <c r="G6" s="375" t="s">
        <v>98</v>
      </c>
      <c r="H6" s="376"/>
      <c r="I6" s="376"/>
      <c r="J6" s="377"/>
    </row>
    <row r="7" spans="2:10" ht="18" customHeight="1" thickBot="1">
      <c r="B7" s="383"/>
      <c r="C7" s="50" t="s">
        <v>144</v>
      </c>
      <c r="D7" s="20" t="s">
        <v>45</v>
      </c>
      <c r="E7" s="20" t="s">
        <v>46</v>
      </c>
      <c r="F7" s="91" t="s">
        <v>37</v>
      </c>
      <c r="G7" s="56" t="s">
        <v>144</v>
      </c>
      <c r="H7" s="20" t="s">
        <v>45</v>
      </c>
      <c r="I7" s="20" t="s">
        <v>46</v>
      </c>
      <c r="J7" s="91" t="s">
        <v>37</v>
      </c>
    </row>
    <row r="8" spans="2:10" s="52" customFormat="1" ht="18" customHeight="1" thickTop="1">
      <c r="B8" s="8"/>
      <c r="C8" s="81" t="s">
        <v>25</v>
      </c>
      <c r="D8" s="61">
        <v>17085822</v>
      </c>
      <c r="E8" s="61">
        <v>7796103</v>
      </c>
      <c r="F8" s="70">
        <v>45.629077723038435</v>
      </c>
      <c r="G8" s="83" t="s">
        <v>25</v>
      </c>
      <c r="H8" s="61">
        <v>17044856</v>
      </c>
      <c r="I8" s="61">
        <v>6880803</v>
      </c>
      <c r="J8" s="70">
        <v>40.36879513678496</v>
      </c>
    </row>
    <row r="9" spans="2:10" s="52" customFormat="1" ht="18" customHeight="1">
      <c r="B9" s="8" t="s">
        <v>175</v>
      </c>
      <c r="C9" s="81" t="s">
        <v>26</v>
      </c>
      <c r="D9" s="61">
        <v>903006</v>
      </c>
      <c r="E9" s="61">
        <v>1964</v>
      </c>
      <c r="F9" s="70">
        <v>0.21749578629599362</v>
      </c>
      <c r="G9" s="83" t="s">
        <v>26</v>
      </c>
      <c r="H9" s="61">
        <v>1774731</v>
      </c>
      <c r="I9" s="61">
        <v>677123</v>
      </c>
      <c r="J9" s="70">
        <v>38.15355679255053</v>
      </c>
    </row>
    <row r="10" spans="2:10" s="52" customFormat="1" ht="18" customHeight="1">
      <c r="B10" s="9"/>
      <c r="C10" s="84" t="s">
        <v>28</v>
      </c>
      <c r="D10" s="30">
        <v>17988828</v>
      </c>
      <c r="E10" s="30">
        <v>7798067</v>
      </c>
      <c r="F10" s="54">
        <v>43.34950003413229</v>
      </c>
      <c r="G10" s="76" t="s">
        <v>28</v>
      </c>
      <c r="H10" s="30">
        <v>18819587</v>
      </c>
      <c r="I10" s="30">
        <v>7557926</v>
      </c>
      <c r="J10" s="54">
        <v>40.15989298808736</v>
      </c>
    </row>
    <row r="11" spans="2:10" s="52" customFormat="1" ht="18" customHeight="1">
      <c r="B11" s="8"/>
      <c r="C11" s="81" t="s">
        <v>25</v>
      </c>
      <c r="D11" s="61">
        <v>4768522</v>
      </c>
      <c r="E11" s="61">
        <v>2039790</v>
      </c>
      <c r="F11" s="70">
        <v>42.77614741003607</v>
      </c>
      <c r="G11" s="83" t="s">
        <v>25</v>
      </c>
      <c r="H11" s="61">
        <v>4581004</v>
      </c>
      <c r="I11" s="61">
        <v>798014</v>
      </c>
      <c r="J11" s="70">
        <v>17.42006774060883</v>
      </c>
    </row>
    <row r="12" spans="2:10" s="52" customFormat="1" ht="18" customHeight="1">
      <c r="B12" s="8" t="s">
        <v>122</v>
      </c>
      <c r="C12" s="81" t="s">
        <v>26</v>
      </c>
      <c r="D12" s="61">
        <v>1439724</v>
      </c>
      <c r="E12" s="62">
        <v>0</v>
      </c>
      <c r="F12" s="70">
        <v>0</v>
      </c>
      <c r="G12" s="83" t="s">
        <v>26</v>
      </c>
      <c r="H12" s="61">
        <v>3854706</v>
      </c>
      <c r="I12" s="61">
        <v>1214870</v>
      </c>
      <c r="J12" s="70">
        <v>31.516541079916344</v>
      </c>
    </row>
    <row r="13" spans="2:10" s="52" customFormat="1" ht="18" customHeight="1">
      <c r="B13" s="9"/>
      <c r="C13" s="84" t="s">
        <v>28</v>
      </c>
      <c r="D13" s="30">
        <v>6208246</v>
      </c>
      <c r="E13" s="30">
        <v>2039790</v>
      </c>
      <c r="F13" s="54">
        <v>32.85614004341967</v>
      </c>
      <c r="G13" s="76" t="s">
        <v>28</v>
      </c>
      <c r="H13" s="30">
        <v>8435710</v>
      </c>
      <c r="I13" s="30">
        <v>2012884</v>
      </c>
      <c r="J13" s="54">
        <v>23.861465128602095</v>
      </c>
    </row>
    <row r="14" spans="2:10" s="52" customFormat="1" ht="18" customHeight="1">
      <c r="B14" s="8" t="s">
        <v>170</v>
      </c>
      <c r="C14" s="81" t="s">
        <v>25</v>
      </c>
      <c r="D14" s="61">
        <v>72251</v>
      </c>
      <c r="E14" s="61">
        <v>33425</v>
      </c>
      <c r="F14" s="70">
        <v>46.26233546940527</v>
      </c>
      <c r="G14" s="83" t="s">
        <v>25</v>
      </c>
      <c r="H14" s="61">
        <v>73398</v>
      </c>
      <c r="I14" s="61">
        <v>10333</v>
      </c>
      <c r="J14" s="70">
        <v>14.078040273576937</v>
      </c>
    </row>
    <row r="15" spans="2:10" s="52" customFormat="1" ht="18" customHeight="1">
      <c r="B15" s="8"/>
      <c r="C15" s="81" t="s">
        <v>26</v>
      </c>
      <c r="D15" s="62" t="s">
        <v>162</v>
      </c>
      <c r="E15" s="62" t="s">
        <v>162</v>
      </c>
      <c r="F15" s="125" t="s">
        <v>238</v>
      </c>
      <c r="G15" s="83" t="s">
        <v>26</v>
      </c>
      <c r="H15" s="61">
        <v>4652</v>
      </c>
      <c r="I15" s="61">
        <v>3145</v>
      </c>
      <c r="J15" s="70">
        <v>67.60533104041274</v>
      </c>
    </row>
    <row r="16" spans="2:10" s="52" customFormat="1" ht="18" customHeight="1">
      <c r="B16" s="9" t="s">
        <v>122</v>
      </c>
      <c r="C16" s="84" t="s">
        <v>28</v>
      </c>
      <c r="D16" s="30">
        <v>72251</v>
      </c>
      <c r="E16" s="30">
        <v>33425</v>
      </c>
      <c r="F16" s="54">
        <v>46.26233546940527</v>
      </c>
      <c r="G16" s="76" t="s">
        <v>28</v>
      </c>
      <c r="H16" s="30">
        <v>78050</v>
      </c>
      <c r="I16" s="30">
        <v>13478</v>
      </c>
      <c r="J16" s="54">
        <v>17.268417680973734</v>
      </c>
    </row>
    <row r="17" spans="2:10" s="52" customFormat="1" ht="18" customHeight="1">
      <c r="B17" s="8" t="s">
        <v>123</v>
      </c>
      <c r="C17" s="81" t="s">
        <v>25</v>
      </c>
      <c r="D17" s="61">
        <v>7658674</v>
      </c>
      <c r="E17" s="61">
        <v>3657501</v>
      </c>
      <c r="F17" s="70">
        <v>47.75632178625177</v>
      </c>
      <c r="G17" s="83" t="s">
        <v>25</v>
      </c>
      <c r="H17" s="61">
        <v>6273541</v>
      </c>
      <c r="I17" s="61">
        <v>1080447</v>
      </c>
      <c r="J17" s="70">
        <v>17.222283236851403</v>
      </c>
    </row>
    <row r="18" spans="2:10" s="52" customFormat="1" ht="18" customHeight="1">
      <c r="B18" s="8"/>
      <c r="C18" s="81" t="s">
        <v>26</v>
      </c>
      <c r="D18" s="61">
        <v>2480660</v>
      </c>
      <c r="E18" s="61">
        <v>109023</v>
      </c>
      <c r="F18" s="70">
        <v>4.39491909411205</v>
      </c>
      <c r="G18" s="83" t="s">
        <v>26</v>
      </c>
      <c r="H18" s="61">
        <v>4610773</v>
      </c>
      <c r="I18" s="61">
        <v>1481176</v>
      </c>
      <c r="J18" s="70">
        <v>32.12424467654339</v>
      </c>
    </row>
    <row r="19" spans="2:10" ht="18" customHeight="1">
      <c r="B19" s="9" t="s">
        <v>121</v>
      </c>
      <c r="C19" s="84" t="s">
        <v>28</v>
      </c>
      <c r="D19" s="30">
        <v>10139334</v>
      </c>
      <c r="E19" s="30">
        <v>3766524</v>
      </c>
      <c r="F19" s="54">
        <v>37.14764697562976</v>
      </c>
      <c r="G19" s="76" t="s">
        <v>28</v>
      </c>
      <c r="H19" s="30">
        <v>10884314</v>
      </c>
      <c r="I19" s="30">
        <v>2561623</v>
      </c>
      <c r="J19" s="54">
        <v>23.53499724465869</v>
      </c>
    </row>
    <row r="20" spans="2:10" s="52" customFormat="1" ht="18" customHeight="1">
      <c r="B20" s="8" t="s">
        <v>171</v>
      </c>
      <c r="C20" s="81" t="s">
        <v>25</v>
      </c>
      <c r="D20" s="61">
        <v>101833</v>
      </c>
      <c r="E20" s="61">
        <v>35352</v>
      </c>
      <c r="F20" s="70">
        <v>34.71566191706029</v>
      </c>
      <c r="G20" s="83" t="s">
        <v>25</v>
      </c>
      <c r="H20" s="61">
        <v>82122</v>
      </c>
      <c r="I20" s="61">
        <v>23844</v>
      </c>
      <c r="J20" s="70">
        <v>29.03485058814934</v>
      </c>
    </row>
    <row r="21" spans="2:10" s="52" customFormat="1" ht="18" customHeight="1">
      <c r="B21" s="8" t="s">
        <v>124</v>
      </c>
      <c r="C21" s="81" t="s">
        <v>26</v>
      </c>
      <c r="D21" s="62">
        <v>114466</v>
      </c>
      <c r="E21" s="62">
        <v>0</v>
      </c>
      <c r="F21" s="125">
        <v>0</v>
      </c>
      <c r="G21" s="83" t="s">
        <v>26</v>
      </c>
      <c r="H21" s="62">
        <v>114502</v>
      </c>
      <c r="I21" s="62">
        <v>105545</v>
      </c>
      <c r="J21" s="125">
        <v>92.17742921521021</v>
      </c>
    </row>
    <row r="22" spans="2:10" s="52" customFormat="1" ht="18" customHeight="1">
      <c r="B22" s="9" t="s">
        <v>121</v>
      </c>
      <c r="C22" s="84" t="s">
        <v>28</v>
      </c>
      <c r="D22" s="30">
        <v>216299</v>
      </c>
      <c r="E22" s="30">
        <v>35352</v>
      </c>
      <c r="F22" s="54">
        <v>16.34404227481403</v>
      </c>
      <c r="G22" s="76" t="s">
        <v>28</v>
      </c>
      <c r="H22" s="30">
        <v>196624</v>
      </c>
      <c r="I22" s="30">
        <v>129389</v>
      </c>
      <c r="J22" s="54">
        <v>65.80529335177802</v>
      </c>
    </row>
    <row r="23" spans="2:10" ht="18" customHeight="1">
      <c r="B23" s="83" t="s">
        <v>172</v>
      </c>
      <c r="C23" s="81" t="s">
        <v>25</v>
      </c>
      <c r="D23" s="61">
        <v>509793</v>
      </c>
      <c r="E23" s="61">
        <v>423353</v>
      </c>
      <c r="F23" s="70">
        <v>83.04409829087493</v>
      </c>
      <c r="G23" s="83" t="s">
        <v>25</v>
      </c>
      <c r="H23" s="61">
        <v>259256</v>
      </c>
      <c r="I23" s="61">
        <v>126241</v>
      </c>
      <c r="J23" s="70">
        <v>48.69356929058537</v>
      </c>
    </row>
    <row r="24" spans="2:10" ht="18" customHeight="1">
      <c r="B24" s="83" t="s">
        <v>82</v>
      </c>
      <c r="C24" s="81" t="s">
        <v>26</v>
      </c>
      <c r="D24" s="62" t="s">
        <v>222</v>
      </c>
      <c r="E24" s="62" t="s">
        <v>222</v>
      </c>
      <c r="F24" s="125" t="s">
        <v>238</v>
      </c>
      <c r="G24" s="83" t="s">
        <v>26</v>
      </c>
      <c r="H24" s="61">
        <v>1182</v>
      </c>
      <c r="I24" s="61">
        <v>1134</v>
      </c>
      <c r="J24" s="70">
        <v>95.93908629441624</v>
      </c>
    </row>
    <row r="25" spans="2:10" ht="18" customHeight="1">
      <c r="B25" s="76" t="s">
        <v>27</v>
      </c>
      <c r="C25" s="84" t="s">
        <v>28</v>
      </c>
      <c r="D25" s="30">
        <v>509793</v>
      </c>
      <c r="E25" s="30">
        <v>423353</v>
      </c>
      <c r="F25" s="54">
        <v>83.04409829087493</v>
      </c>
      <c r="G25" s="76" t="s">
        <v>28</v>
      </c>
      <c r="H25" s="30">
        <v>260438</v>
      </c>
      <c r="I25" s="30">
        <v>127375</v>
      </c>
      <c r="J25" s="54">
        <v>48.907993457175984</v>
      </c>
    </row>
    <row r="26" spans="2:10" s="52" customFormat="1" ht="18" customHeight="1">
      <c r="B26" s="8" t="s">
        <v>126</v>
      </c>
      <c r="C26" s="81" t="s">
        <v>25</v>
      </c>
      <c r="D26" s="61">
        <v>1685096</v>
      </c>
      <c r="E26" s="61">
        <v>380742</v>
      </c>
      <c r="F26" s="70">
        <v>22.594677098515454</v>
      </c>
      <c r="G26" s="83" t="s">
        <v>25</v>
      </c>
      <c r="H26" s="61">
        <v>1600307</v>
      </c>
      <c r="I26" s="61">
        <v>91569</v>
      </c>
      <c r="J26" s="70">
        <v>5.72196459804275</v>
      </c>
    </row>
    <row r="27" spans="2:10" s="52" customFormat="1" ht="18" customHeight="1">
      <c r="B27" s="8"/>
      <c r="C27" s="81" t="s">
        <v>26</v>
      </c>
      <c r="D27" s="62">
        <v>256300</v>
      </c>
      <c r="E27" s="62">
        <v>0</v>
      </c>
      <c r="F27" s="70">
        <v>0</v>
      </c>
      <c r="G27" s="83" t="s">
        <v>26</v>
      </c>
      <c r="H27" s="61">
        <v>652611</v>
      </c>
      <c r="I27" s="61">
        <v>280333</v>
      </c>
      <c r="J27" s="70">
        <v>42.955604487206</v>
      </c>
    </row>
    <row r="28" spans="2:10" s="52" customFormat="1" ht="18" customHeight="1" thickBot="1">
      <c r="B28" s="10" t="s">
        <v>121</v>
      </c>
      <c r="C28" s="86" t="s">
        <v>28</v>
      </c>
      <c r="D28" s="33">
        <v>1941396</v>
      </c>
      <c r="E28" s="33">
        <v>380742</v>
      </c>
      <c r="F28" s="55">
        <v>19.611763905972815</v>
      </c>
      <c r="G28" s="85" t="s">
        <v>28</v>
      </c>
      <c r="H28" s="33">
        <v>2252918</v>
      </c>
      <c r="I28" s="33">
        <v>371902</v>
      </c>
      <c r="J28" s="55">
        <v>16.507569294577078</v>
      </c>
    </row>
    <row r="29" spans="2:10" ht="18" customHeight="1">
      <c r="B29" s="83"/>
      <c r="C29" s="81" t="s">
        <v>25</v>
      </c>
      <c r="D29" s="61">
        <v>31881991</v>
      </c>
      <c r="E29" s="61">
        <v>14366266</v>
      </c>
      <c r="F29" s="70">
        <v>45.060755459092874</v>
      </c>
      <c r="G29" s="83" t="s">
        <v>25</v>
      </c>
      <c r="H29" s="61">
        <v>29914484</v>
      </c>
      <c r="I29" s="61">
        <v>9011251</v>
      </c>
      <c r="J29" s="70">
        <v>30.123371006499728</v>
      </c>
    </row>
    <row r="30" spans="2:10" ht="18" customHeight="1">
      <c r="B30" s="83" t="s">
        <v>43</v>
      </c>
      <c r="C30" s="81" t="s">
        <v>26</v>
      </c>
      <c r="D30" s="61">
        <v>5194156</v>
      </c>
      <c r="E30" s="61">
        <v>110987</v>
      </c>
      <c r="F30" s="70">
        <v>2.136766781744715</v>
      </c>
      <c r="G30" s="83" t="s">
        <v>26</v>
      </c>
      <c r="H30" s="61">
        <v>11013157</v>
      </c>
      <c r="I30" s="61">
        <v>3763326</v>
      </c>
      <c r="J30" s="70">
        <v>34.17118270446885</v>
      </c>
    </row>
    <row r="31" spans="2:10" ht="18" customHeight="1" thickBot="1">
      <c r="B31" s="85"/>
      <c r="C31" s="86" t="s">
        <v>28</v>
      </c>
      <c r="D31" s="33">
        <v>37076147</v>
      </c>
      <c r="E31" s="33">
        <v>14477253</v>
      </c>
      <c r="F31" s="55">
        <v>39.047350308542036</v>
      </c>
      <c r="G31" s="85" t="s">
        <v>28</v>
      </c>
      <c r="H31" s="33">
        <v>40927641</v>
      </c>
      <c r="I31" s="33">
        <v>12774577</v>
      </c>
      <c r="J31" s="55">
        <v>31.21259053264272</v>
      </c>
    </row>
    <row r="32" spans="2:10" ht="13.5">
      <c r="B32" s="45"/>
      <c r="C32" s="92"/>
      <c r="D32" s="22"/>
      <c r="E32" s="22"/>
      <c r="F32" s="93"/>
      <c r="G32" s="92"/>
      <c r="H32" s="45"/>
      <c r="I32" s="45"/>
      <c r="J32" s="45"/>
    </row>
    <row r="33" spans="2:10" ht="13.5">
      <c r="B33" s="45" t="s">
        <v>83</v>
      </c>
      <c r="C33" s="92"/>
      <c r="D33" s="22"/>
      <c r="E33" s="22"/>
      <c r="F33" s="93"/>
      <c r="G33" s="92"/>
      <c r="H33" s="45"/>
      <c r="I33" s="45"/>
      <c r="J33" s="45"/>
    </row>
    <row r="34" ht="14.25" customHeight="1"/>
    <row r="35" ht="14.25" customHeight="1"/>
    <row r="36" ht="14.25" customHeight="1"/>
  </sheetData>
  <sheetProtection/>
  <mergeCells count="3">
    <mergeCell ref="C6:F6"/>
    <mergeCell ref="G6:J6"/>
    <mergeCell ref="B6:B7"/>
  </mergeCells>
  <printOptions/>
  <pageMargins left="0.6299212598425197" right="0.5118110236220472" top="0.984251968503937" bottom="0.61" header="0.5118110236220472" footer="0.5118110236220472"/>
  <pageSetup fitToHeight="1" fitToWidth="1" horizontalDpi="400" verticalDpi="4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31"/>
  <sheetViews>
    <sheetView view="pageBreakPreview" zoomScaleSheetLayoutView="100" zoomScalePageLayoutView="0" workbookViewId="0" topLeftCell="A1">
      <selection activeCell="F37" sqref="F37"/>
    </sheetView>
  </sheetViews>
  <sheetFormatPr defaultColWidth="9.00390625" defaultRowHeight="18" customHeight="1"/>
  <cols>
    <col min="1" max="1" width="2.50390625" style="2" customWidth="1"/>
    <col min="2" max="2" width="23.50390625" style="52" customWidth="1"/>
    <col min="3" max="3" width="16.75390625" style="52" customWidth="1"/>
    <col min="4" max="4" width="10.75390625" style="52" customWidth="1"/>
    <col min="5" max="5" width="24.75390625" style="52" customWidth="1"/>
    <col min="6" max="6" width="16.125" style="52" customWidth="1"/>
    <col min="7" max="7" width="10.75390625" style="52" customWidth="1"/>
    <col min="8" max="16384" width="9.00390625" style="2" customWidth="1"/>
  </cols>
  <sheetData>
    <row r="1" ht="13.5" customHeight="1"/>
    <row r="2" spans="2:7" s="15" customFormat="1" ht="18.75" customHeight="1">
      <c r="B2" s="73" t="s">
        <v>93</v>
      </c>
      <c r="C2" s="40"/>
      <c r="D2" s="72"/>
      <c r="F2" s="14"/>
      <c r="G2" s="14"/>
    </row>
    <row r="3" spans="2:7" ht="14.25" customHeight="1">
      <c r="B3" s="45"/>
      <c r="C3" s="45"/>
      <c r="E3" s="45"/>
      <c r="F3" s="45"/>
      <c r="G3" s="71" t="s">
        <v>284</v>
      </c>
    </row>
    <row r="4" spans="2:7" ht="14.25" customHeight="1" thickBot="1">
      <c r="B4" s="45"/>
      <c r="C4" s="45"/>
      <c r="D4" s="45"/>
      <c r="E4" s="45"/>
      <c r="F4" s="45"/>
      <c r="G4" s="45"/>
    </row>
    <row r="5" spans="2:7" ht="22.5" customHeight="1" thickBot="1">
      <c r="B5" s="94" t="s">
        <v>44</v>
      </c>
      <c r="C5" s="95" t="s">
        <v>158</v>
      </c>
      <c r="D5" s="131" t="s">
        <v>49</v>
      </c>
      <c r="E5" s="135" t="s">
        <v>42</v>
      </c>
      <c r="F5" s="95" t="s">
        <v>158</v>
      </c>
      <c r="G5" s="96" t="s">
        <v>49</v>
      </c>
    </row>
    <row r="6" spans="2:7" ht="22.5" customHeight="1" hidden="1" thickTop="1">
      <c r="B6" s="76" t="s">
        <v>145</v>
      </c>
      <c r="C6" s="30">
        <v>9370000</v>
      </c>
      <c r="D6" s="132">
        <f>ROUND(C6/$C$11*100,1)</f>
        <v>100</v>
      </c>
      <c r="E6" s="183" t="s">
        <v>180</v>
      </c>
      <c r="F6" s="31">
        <v>2879000</v>
      </c>
      <c r="G6" s="88">
        <f>ROUND(F6/$F$11*100,1)</f>
        <v>30.7</v>
      </c>
    </row>
    <row r="7" spans="2:7" ht="22.5" customHeight="1" hidden="1">
      <c r="B7" s="75"/>
      <c r="C7" s="31"/>
      <c r="D7" s="133"/>
      <c r="E7" s="136" t="s">
        <v>178</v>
      </c>
      <c r="F7" s="32">
        <v>3756000</v>
      </c>
      <c r="G7" s="88">
        <f>ROUND(F7/$F$11*100,1)</f>
        <v>40.1</v>
      </c>
    </row>
    <row r="8" spans="2:7" ht="22.5" customHeight="1" hidden="1">
      <c r="B8" s="75"/>
      <c r="C8" s="31"/>
      <c r="D8" s="133"/>
      <c r="E8" s="136" t="s">
        <v>223</v>
      </c>
      <c r="F8" s="32">
        <v>2125000</v>
      </c>
      <c r="G8" s="88">
        <f>ROUND(F8/$F$11*100,1)</f>
        <v>22.7</v>
      </c>
    </row>
    <row r="9" spans="2:7" ht="22.5" customHeight="1" hidden="1">
      <c r="B9" s="75"/>
      <c r="C9" s="31"/>
      <c r="D9" s="133"/>
      <c r="E9" s="136" t="s">
        <v>181</v>
      </c>
      <c r="F9" s="32">
        <v>160000</v>
      </c>
      <c r="G9" s="88">
        <f>ROUND(F9/$F$11*100,1)</f>
        <v>1.7</v>
      </c>
    </row>
    <row r="10" spans="2:7" ht="22.5" customHeight="1" hidden="1">
      <c r="B10" s="75"/>
      <c r="C10" s="31"/>
      <c r="D10" s="133"/>
      <c r="E10" s="136" t="s">
        <v>190</v>
      </c>
      <c r="F10" s="32">
        <v>450000</v>
      </c>
      <c r="G10" s="88">
        <f>ROUND(F10/$F$11*100,1)</f>
        <v>4.8</v>
      </c>
    </row>
    <row r="11" spans="2:7" ht="22.5" customHeight="1" hidden="1" thickBot="1">
      <c r="B11" s="77" t="s">
        <v>43</v>
      </c>
      <c r="C11" s="21">
        <f>SUM(C6:C10)</f>
        <v>9370000</v>
      </c>
      <c r="D11" s="134">
        <f>SUM(D6:D10)</f>
        <v>100</v>
      </c>
      <c r="E11" s="137" t="s">
        <v>43</v>
      </c>
      <c r="F11" s="21">
        <f>SUM(F6:F10)</f>
        <v>9370000</v>
      </c>
      <c r="G11" s="98">
        <f>SUM(G6:G10)</f>
        <v>100</v>
      </c>
    </row>
    <row r="12" spans="2:7" ht="22.5" customHeight="1" hidden="1" thickTop="1">
      <c r="B12" s="75" t="s">
        <v>176</v>
      </c>
      <c r="C12" s="31">
        <v>300000</v>
      </c>
      <c r="D12" s="133">
        <f>ROUND(C12/$C$16*100,1)</f>
        <v>100</v>
      </c>
      <c r="E12" s="184" t="s">
        <v>179</v>
      </c>
      <c r="F12" s="32">
        <v>113636</v>
      </c>
      <c r="G12" s="87">
        <f>ROUND(F12/$F$16*100,1)</f>
        <v>37.9</v>
      </c>
    </row>
    <row r="13" spans="2:7" ht="22.5" customHeight="1" hidden="1">
      <c r="B13" s="75"/>
      <c r="C13" s="31"/>
      <c r="D13" s="133"/>
      <c r="E13" s="177" t="s">
        <v>180</v>
      </c>
      <c r="F13" s="31">
        <v>113636</v>
      </c>
      <c r="G13" s="87">
        <f>ROUND(F13/$F$16*100,1)</f>
        <v>37.9</v>
      </c>
    </row>
    <row r="14" spans="2:7" ht="22.5" customHeight="1" hidden="1">
      <c r="B14" s="75"/>
      <c r="C14" s="31"/>
      <c r="D14" s="133"/>
      <c r="E14" s="185" t="s">
        <v>181</v>
      </c>
      <c r="F14" s="31">
        <v>72728</v>
      </c>
      <c r="G14" s="87">
        <f>ROUND(F14/$F$16*100,1)</f>
        <v>24.2</v>
      </c>
    </row>
    <row r="15" spans="2:7" ht="26.25" customHeight="1" hidden="1">
      <c r="B15" s="97"/>
      <c r="C15" s="32"/>
      <c r="D15" s="143"/>
      <c r="E15" s="184"/>
      <c r="F15" s="32"/>
      <c r="G15" s="144">
        <f>ROUND(F15/$F$16*100,1)</f>
        <v>0</v>
      </c>
    </row>
    <row r="16" spans="2:7" ht="22.5" customHeight="1" hidden="1" thickBot="1">
      <c r="B16" s="97" t="s">
        <v>43</v>
      </c>
      <c r="C16" s="32">
        <f>SUM(C12)</f>
        <v>300000</v>
      </c>
      <c r="D16" s="143">
        <f>SUM(D12)</f>
        <v>100</v>
      </c>
      <c r="E16" s="136" t="s">
        <v>43</v>
      </c>
      <c r="F16" s="32">
        <f>SUM(F12:F15)</f>
        <v>300000</v>
      </c>
      <c r="G16" s="144">
        <f>SUM(G12:G15)</f>
        <v>100</v>
      </c>
    </row>
    <row r="17" spans="2:7" ht="22.5" customHeight="1" thickTop="1">
      <c r="B17" s="145" t="s">
        <v>182</v>
      </c>
      <c r="C17" s="186">
        <v>3400000</v>
      </c>
      <c r="D17" s="308">
        <v>100</v>
      </c>
      <c r="E17" s="187" t="s">
        <v>178</v>
      </c>
      <c r="F17" s="313">
        <v>2500000</v>
      </c>
      <c r="G17" s="314">
        <v>73.5</v>
      </c>
    </row>
    <row r="18" spans="2:7" ht="22.5" customHeight="1">
      <c r="B18" s="75"/>
      <c r="C18" s="31"/>
      <c r="D18" s="133"/>
      <c r="E18" s="177" t="s">
        <v>183</v>
      </c>
      <c r="F18" s="31">
        <v>800000</v>
      </c>
      <c r="G18" s="87">
        <v>23.5</v>
      </c>
    </row>
    <row r="19" spans="2:7" ht="22.5" customHeight="1">
      <c r="B19" s="97"/>
      <c r="C19" s="32"/>
      <c r="D19" s="143"/>
      <c r="E19" s="136" t="s">
        <v>177</v>
      </c>
      <c r="F19" s="32">
        <v>100000</v>
      </c>
      <c r="G19" s="144">
        <v>3</v>
      </c>
    </row>
    <row r="20" spans="2:7" ht="22.5" customHeight="1" hidden="1">
      <c r="B20" s="97"/>
      <c r="C20" s="32"/>
      <c r="D20" s="143"/>
      <c r="E20" s="136" t="s">
        <v>145</v>
      </c>
      <c r="F20" s="32"/>
      <c r="G20" s="144">
        <v>0</v>
      </c>
    </row>
    <row r="21" spans="2:7" ht="22.5" customHeight="1" hidden="1">
      <c r="B21" s="97"/>
      <c r="C21" s="32"/>
      <c r="D21" s="143"/>
      <c r="E21" s="136" t="s">
        <v>264</v>
      </c>
      <c r="F21" s="32"/>
      <c r="G21" s="144">
        <v>0</v>
      </c>
    </row>
    <row r="22" spans="2:7" ht="22.5" customHeight="1" thickBot="1">
      <c r="B22" s="77" t="s">
        <v>33</v>
      </c>
      <c r="C22" s="21">
        <v>3400000</v>
      </c>
      <c r="D22" s="198">
        <v>100</v>
      </c>
      <c r="E22" s="136" t="s">
        <v>33</v>
      </c>
      <c r="F22" s="32">
        <v>3400000</v>
      </c>
      <c r="G22" s="144">
        <v>100</v>
      </c>
    </row>
    <row r="23" spans="2:7" ht="22.5" customHeight="1" hidden="1">
      <c r="B23" s="145" t="s">
        <v>184</v>
      </c>
      <c r="C23" s="186">
        <v>90000</v>
      </c>
      <c r="D23" s="146">
        <v>100</v>
      </c>
      <c r="E23" s="187" t="s">
        <v>190</v>
      </c>
      <c r="F23" s="186">
        <v>90000</v>
      </c>
      <c r="G23" s="147">
        <v>100</v>
      </c>
    </row>
    <row r="24" spans="2:7" ht="22.5" customHeight="1" hidden="1" thickBot="1">
      <c r="B24" s="77" t="s">
        <v>33</v>
      </c>
      <c r="C24" s="21">
        <v>90000</v>
      </c>
      <c r="D24" s="134">
        <v>100</v>
      </c>
      <c r="E24" s="137" t="s">
        <v>33</v>
      </c>
      <c r="F24" s="21">
        <v>90000</v>
      </c>
      <c r="G24" s="98">
        <v>100</v>
      </c>
    </row>
    <row r="25" spans="2:7" ht="22.5" customHeight="1">
      <c r="B25" s="145" t="s">
        <v>191</v>
      </c>
      <c r="C25" s="186">
        <v>220000</v>
      </c>
      <c r="D25" s="286">
        <v>100</v>
      </c>
      <c r="E25" s="187" t="s">
        <v>264</v>
      </c>
      <c r="F25" s="186">
        <v>220000</v>
      </c>
      <c r="G25" s="147">
        <v>100</v>
      </c>
    </row>
    <row r="26" spans="2:7" ht="22.5" customHeight="1" hidden="1">
      <c r="B26" s="75"/>
      <c r="C26" s="31"/>
      <c r="D26" s="294"/>
      <c r="E26" s="177"/>
      <c r="F26" s="31"/>
      <c r="G26" s="87">
        <v>0</v>
      </c>
    </row>
    <row r="27" spans="2:7" ht="22.5" customHeight="1" hidden="1">
      <c r="B27" s="76"/>
      <c r="C27" s="30"/>
      <c r="D27" s="190"/>
      <c r="E27" s="136"/>
      <c r="F27" s="32"/>
      <c r="G27" s="144">
        <v>0</v>
      </c>
    </row>
    <row r="28" spans="2:7" ht="22.5" customHeight="1" thickBot="1">
      <c r="B28" s="77" t="s">
        <v>43</v>
      </c>
      <c r="C28" s="21">
        <v>220000</v>
      </c>
      <c r="D28" s="134">
        <v>100</v>
      </c>
      <c r="E28" s="137" t="s">
        <v>43</v>
      </c>
      <c r="F28" s="21">
        <v>220000</v>
      </c>
      <c r="G28" s="98">
        <v>100</v>
      </c>
    </row>
    <row r="29" spans="2:7" ht="18" customHeight="1">
      <c r="B29" s="45"/>
      <c r="C29" s="45"/>
      <c r="D29" s="45"/>
      <c r="E29" s="45"/>
      <c r="F29" s="45"/>
      <c r="G29" s="45"/>
    </row>
    <row r="30" spans="2:7" ht="18" customHeight="1">
      <c r="B30" s="45" t="s">
        <v>23</v>
      </c>
      <c r="C30" s="99"/>
      <c r="D30" s="99"/>
      <c r="E30" s="2"/>
      <c r="F30" s="45"/>
      <c r="G30" s="45"/>
    </row>
    <row r="31" spans="2:4" ht="18" customHeight="1">
      <c r="B31" s="100"/>
      <c r="C31" s="82"/>
      <c r="D31" s="101"/>
    </row>
  </sheetData>
  <sheetProtection/>
  <printOptions/>
  <pageMargins left="0.6299212598425197" right="0.5118110236220472" top="0.7874015748031497" bottom="0.7874015748031497" header="0.5118110236220472" footer="0.5118110236220472"/>
  <pageSetup horizontalDpi="400" verticalDpi="400" orientation="landscape" paperSize="9" scale="8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46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2.50390625" style="2" customWidth="1"/>
    <col min="2" max="2" width="20.00390625" style="2" customWidth="1"/>
    <col min="3" max="3" width="18.75390625" style="52" customWidth="1"/>
    <col min="4" max="4" width="20.00390625" style="52" customWidth="1"/>
    <col min="5" max="5" width="18.75390625" style="52" customWidth="1"/>
    <col min="6" max="6" width="6.625" style="2" customWidth="1"/>
    <col min="7" max="8" width="9.00390625" style="2" customWidth="1"/>
    <col min="9" max="16384" width="9.00390625" style="2" customWidth="1"/>
  </cols>
  <sheetData>
    <row r="1" ht="13.5" customHeight="1"/>
    <row r="2" spans="2:5" s="15" customFormat="1" ht="18.75" customHeight="1">
      <c r="B2" s="13" t="s">
        <v>94</v>
      </c>
      <c r="C2" s="14"/>
      <c r="D2" s="120"/>
      <c r="E2" s="14"/>
    </row>
    <row r="3" spans="2:5" s="15" customFormat="1" ht="13.5" customHeight="1">
      <c r="B3" s="13"/>
      <c r="C3" s="14"/>
      <c r="D3" s="14"/>
      <c r="E3" s="14"/>
    </row>
    <row r="4" spans="2:5" ht="14.25" customHeight="1">
      <c r="B4" s="3"/>
      <c r="C4" s="45"/>
      <c r="D4" s="45"/>
      <c r="E4" s="71" t="s">
        <v>283</v>
      </c>
    </row>
    <row r="5" spans="2:5" ht="14.25" customHeight="1" thickBot="1">
      <c r="B5" s="3"/>
      <c r="C5" s="45"/>
      <c r="D5" s="45"/>
      <c r="E5" s="45"/>
    </row>
    <row r="6" spans="2:5" ht="22.5" customHeight="1" thickBot="1">
      <c r="B6" s="23" t="s">
        <v>99</v>
      </c>
      <c r="C6" s="78" t="s">
        <v>100</v>
      </c>
      <c r="D6" s="79" t="s">
        <v>99</v>
      </c>
      <c r="E6" s="78" t="s">
        <v>101</v>
      </c>
    </row>
    <row r="7" spans="2:5" ht="22.5" customHeight="1" thickTop="1">
      <c r="B7" s="9" t="s">
        <v>146</v>
      </c>
      <c r="C7" s="298">
        <v>462057</v>
      </c>
      <c r="D7" s="299" t="s">
        <v>147</v>
      </c>
      <c r="E7" s="300">
        <v>43209476</v>
      </c>
    </row>
    <row r="8" spans="2:5" ht="22.5" customHeight="1">
      <c r="B8" s="18" t="s">
        <v>148</v>
      </c>
      <c r="C8" s="300">
        <v>1259133</v>
      </c>
      <c r="D8" s="301" t="s">
        <v>149</v>
      </c>
      <c r="E8" s="298">
        <v>1119616</v>
      </c>
    </row>
    <row r="9" spans="2:5" ht="22.5" customHeight="1" thickBot="1">
      <c r="B9" s="19" t="s">
        <v>150</v>
      </c>
      <c r="C9" s="302">
        <v>12729498</v>
      </c>
      <c r="D9" s="303" t="s">
        <v>151</v>
      </c>
      <c r="E9" s="302">
        <v>47455273</v>
      </c>
    </row>
    <row r="10" spans="2:5" ht="18" customHeight="1">
      <c r="B10" s="3"/>
      <c r="C10" s="45"/>
      <c r="D10" s="45"/>
      <c r="E10" s="45"/>
    </row>
    <row r="11" spans="2:5" ht="18" customHeight="1">
      <c r="B11" s="3" t="s">
        <v>152</v>
      </c>
      <c r="C11" s="45"/>
      <c r="D11" s="45"/>
      <c r="E11" s="45"/>
    </row>
    <row r="14" spans="3:4" ht="13.5">
      <c r="C14" s="126"/>
      <c r="D14" s="126"/>
    </row>
    <row r="15" spans="3:4" ht="13.5">
      <c r="C15" s="126"/>
      <c r="D15" s="126"/>
    </row>
    <row r="16" spans="3:4" ht="13.5">
      <c r="C16" s="126"/>
      <c r="D16" s="126"/>
    </row>
    <row r="17" spans="3:5" ht="13.5">
      <c r="C17" s="126"/>
      <c r="D17" s="126"/>
      <c r="E17" s="126"/>
    </row>
    <row r="18" spans="3:4" ht="13.5">
      <c r="C18" s="126"/>
      <c r="D18" s="126"/>
    </row>
    <row r="19" spans="3:4" ht="13.5">
      <c r="C19" s="126"/>
      <c r="D19" s="126"/>
    </row>
    <row r="20" spans="3:4" ht="13.5">
      <c r="C20" s="126"/>
      <c r="D20" s="126"/>
    </row>
    <row r="21" spans="3:4" ht="13.5">
      <c r="C21" s="126"/>
      <c r="D21" s="126"/>
    </row>
    <row r="22" spans="3:4" ht="13.5">
      <c r="C22" s="126"/>
      <c r="D22" s="126"/>
    </row>
    <row r="23" spans="3:4" ht="13.5">
      <c r="C23" s="126"/>
      <c r="D23" s="126"/>
    </row>
    <row r="24" spans="3:4" ht="13.5">
      <c r="C24" s="126"/>
      <c r="D24" s="126"/>
    </row>
    <row r="25" spans="3:4" ht="13.5">
      <c r="C25" s="126"/>
      <c r="D25" s="126"/>
    </row>
    <row r="26" spans="3:4" ht="13.5">
      <c r="C26" s="126"/>
      <c r="D26" s="126"/>
    </row>
    <row r="27" spans="3:4" ht="13.5">
      <c r="C27" s="126"/>
      <c r="D27" s="126"/>
    </row>
    <row r="28" spans="3:4" ht="13.5">
      <c r="C28" s="126"/>
      <c r="D28" s="126"/>
    </row>
    <row r="29" spans="3:4" ht="13.5">
      <c r="C29" s="126"/>
      <c r="D29" s="126"/>
    </row>
    <row r="30" spans="3:4" ht="13.5">
      <c r="C30" s="126"/>
      <c r="D30" s="126"/>
    </row>
    <row r="31" spans="3:4" ht="13.5">
      <c r="C31" s="126"/>
      <c r="D31" s="126"/>
    </row>
    <row r="32" spans="3:4" ht="13.5">
      <c r="C32" s="126"/>
      <c r="D32" s="126"/>
    </row>
    <row r="33" spans="3:4" ht="13.5">
      <c r="C33" s="126"/>
      <c r="D33" s="126"/>
    </row>
    <row r="34" spans="3:4" ht="13.5">
      <c r="C34" s="126"/>
      <c r="D34" s="126"/>
    </row>
    <row r="35" spans="3:4" ht="13.5">
      <c r="C35" s="126"/>
      <c r="D35" s="126"/>
    </row>
    <row r="36" spans="3:4" ht="13.5">
      <c r="C36" s="126"/>
      <c r="D36" s="126"/>
    </row>
    <row r="37" spans="3:4" ht="13.5">
      <c r="C37" s="126"/>
      <c r="D37" s="126"/>
    </row>
    <row r="38" spans="3:4" ht="13.5">
      <c r="C38" s="126"/>
      <c r="D38" s="126"/>
    </row>
    <row r="39" spans="3:5" ht="13.5">
      <c r="C39" s="188"/>
      <c r="D39" s="188"/>
      <c r="E39" s="189"/>
    </row>
    <row r="40" spans="2:5" ht="13.5">
      <c r="B40" s="127"/>
      <c r="C40" s="126"/>
      <c r="D40" s="126"/>
      <c r="E40" s="126"/>
    </row>
    <row r="41" spans="3:4" ht="13.5">
      <c r="C41" s="126"/>
      <c r="D41" s="126"/>
    </row>
    <row r="42" spans="3:4" ht="13.5">
      <c r="C42" s="126"/>
      <c r="D42" s="126"/>
    </row>
    <row r="43" spans="3:4" ht="13.5">
      <c r="C43" s="126"/>
      <c r="D43" s="126"/>
    </row>
    <row r="44" spans="3:4" ht="13.5">
      <c r="C44" s="126"/>
      <c r="D44" s="126"/>
    </row>
    <row r="45" spans="3:4" ht="13.5">
      <c r="C45" s="126"/>
      <c r="D45" s="126"/>
    </row>
    <row r="46" spans="3:4" ht="13.5">
      <c r="C46" s="126"/>
      <c r="D46" s="126"/>
    </row>
  </sheetData>
  <sheetProtection/>
  <printOptions/>
  <pageMargins left="0.6299212598425197" right="0.5118110236220472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9"/>
  <sheetViews>
    <sheetView showOutlineSymbols="0" view="pageBreakPreview" zoomScaleSheetLayoutView="100" zoomScalePageLayoutView="0" workbookViewId="0" topLeftCell="A31">
      <selection activeCell="C17" sqref="C17"/>
    </sheetView>
  </sheetViews>
  <sheetFormatPr defaultColWidth="10.75390625" defaultRowHeight="13.5"/>
  <cols>
    <col min="1" max="1" width="2.625" style="111" customWidth="1"/>
    <col min="2" max="2" width="32.625" style="102" customWidth="1"/>
    <col min="3" max="3" width="14.75390625" style="11" customWidth="1"/>
    <col min="4" max="4" width="9.00390625" style="102" customWidth="1"/>
    <col min="5" max="5" width="32.625" style="102" customWidth="1"/>
    <col min="6" max="6" width="14.75390625" style="11" customWidth="1"/>
    <col min="7" max="7" width="9.00390625" style="102" customWidth="1"/>
    <col min="8" max="8" width="10.75390625" style="111" customWidth="1"/>
    <col min="9" max="9" width="15.875" style="111" customWidth="1"/>
    <col min="10" max="16384" width="10.75390625" style="111" customWidth="1"/>
  </cols>
  <sheetData>
    <row r="1" ht="11.25" customHeight="1"/>
    <row r="2" spans="2:7" s="112" customFormat="1" ht="18.75" customHeight="1">
      <c r="B2" s="113" t="s">
        <v>215</v>
      </c>
      <c r="C2" s="11"/>
      <c r="D2" s="102"/>
      <c r="E2" s="102"/>
      <c r="F2" s="11"/>
      <c r="G2" s="102"/>
    </row>
    <row r="3" spans="3:7" s="102" customFormat="1" ht="12" customHeight="1">
      <c r="C3" s="11"/>
      <c r="F3" s="11"/>
      <c r="G3" s="71" t="s">
        <v>297</v>
      </c>
    </row>
    <row r="4" ht="3" customHeight="1" thickBot="1"/>
    <row r="5" spans="1:7" s="173" customFormat="1" ht="12.75" customHeight="1" thickBot="1">
      <c r="A5" s="114"/>
      <c r="B5" s="115" t="s">
        <v>216</v>
      </c>
      <c r="C5" s="116" t="s">
        <v>217</v>
      </c>
      <c r="D5" s="107" t="s">
        <v>29</v>
      </c>
      <c r="E5" s="103" t="s">
        <v>239</v>
      </c>
      <c r="F5" s="116" t="s">
        <v>240</v>
      </c>
      <c r="G5" s="107" t="s">
        <v>29</v>
      </c>
    </row>
    <row r="6" spans="2:7" ht="13.5" customHeight="1" thickTop="1">
      <c r="B6" s="191" t="s">
        <v>192</v>
      </c>
      <c r="C6" s="24">
        <v>76207778</v>
      </c>
      <c r="D6" s="128">
        <v>41.6</v>
      </c>
      <c r="E6" s="194" t="s">
        <v>249</v>
      </c>
      <c r="F6" s="25">
        <v>5265160</v>
      </c>
      <c r="G6" s="128">
        <v>2.9</v>
      </c>
    </row>
    <row r="7" spans="2:7" ht="13.5" customHeight="1">
      <c r="B7" s="192" t="s">
        <v>193</v>
      </c>
      <c r="C7" s="25">
        <v>402603</v>
      </c>
      <c r="D7" s="129">
        <v>0.2</v>
      </c>
      <c r="E7" s="195" t="s">
        <v>54</v>
      </c>
      <c r="F7" s="25">
        <v>320461</v>
      </c>
      <c r="G7" s="129">
        <v>0.2</v>
      </c>
    </row>
    <row r="8" spans="2:7" ht="13.5" customHeight="1">
      <c r="B8" s="192" t="s">
        <v>245</v>
      </c>
      <c r="C8" s="25">
        <v>6852433</v>
      </c>
      <c r="D8" s="129">
        <v>3.7</v>
      </c>
      <c r="E8" s="195" t="s">
        <v>250</v>
      </c>
      <c r="F8" s="25">
        <v>686463</v>
      </c>
      <c r="G8" s="129">
        <v>0.4</v>
      </c>
    </row>
    <row r="9" spans="2:7" ht="13.5" customHeight="1">
      <c r="B9" s="192" t="s">
        <v>246</v>
      </c>
      <c r="C9" s="25">
        <v>35740895</v>
      </c>
      <c r="D9" s="129">
        <v>19.5</v>
      </c>
      <c r="E9" s="195" t="s">
        <v>251</v>
      </c>
      <c r="F9" s="25">
        <v>78459</v>
      </c>
      <c r="G9" s="129">
        <v>0</v>
      </c>
    </row>
    <row r="10" spans="2:7" ht="13.5" customHeight="1">
      <c r="B10" s="192" t="s">
        <v>194</v>
      </c>
      <c r="C10" s="25">
        <v>41346</v>
      </c>
      <c r="D10" s="129">
        <v>0</v>
      </c>
      <c r="E10" s="195" t="s">
        <v>252</v>
      </c>
      <c r="F10" s="25">
        <v>709511</v>
      </c>
      <c r="G10" s="129">
        <v>0.4</v>
      </c>
    </row>
    <row r="11" spans="2:7" ht="13.5" customHeight="1">
      <c r="B11" s="192" t="s">
        <v>195</v>
      </c>
      <c r="C11" s="117">
        <v>2228831</v>
      </c>
      <c r="D11" s="129">
        <v>1.2</v>
      </c>
      <c r="E11" s="195" t="s">
        <v>253</v>
      </c>
      <c r="F11" s="25">
        <v>948389</v>
      </c>
      <c r="G11" s="129">
        <v>0.5</v>
      </c>
    </row>
    <row r="12" spans="2:7" ht="13.5" customHeight="1">
      <c r="B12" s="192" t="s">
        <v>196</v>
      </c>
      <c r="C12" s="117">
        <v>26935714</v>
      </c>
      <c r="D12" s="129">
        <v>14.7</v>
      </c>
      <c r="E12" s="195" t="s">
        <v>254</v>
      </c>
      <c r="F12" s="25">
        <v>12675143</v>
      </c>
      <c r="G12" s="129">
        <v>6.9</v>
      </c>
    </row>
    <row r="13" spans="2:7" ht="13.5" customHeight="1">
      <c r="B13" s="191" t="s">
        <v>197</v>
      </c>
      <c r="C13" s="25">
        <v>11717691</v>
      </c>
      <c r="D13" s="129">
        <v>6.4</v>
      </c>
      <c r="E13" s="195" t="s">
        <v>255</v>
      </c>
      <c r="F13" s="25">
        <v>9305792</v>
      </c>
      <c r="G13" s="129">
        <v>5.1</v>
      </c>
    </row>
    <row r="14" spans="2:7" ht="13.5" customHeight="1">
      <c r="B14" s="192" t="s">
        <v>198</v>
      </c>
      <c r="C14" s="25">
        <v>4677815</v>
      </c>
      <c r="D14" s="129">
        <v>2.6</v>
      </c>
      <c r="E14" s="195" t="s">
        <v>256</v>
      </c>
      <c r="F14" s="25">
        <v>12717141</v>
      </c>
      <c r="G14" s="129">
        <v>7</v>
      </c>
    </row>
    <row r="15" spans="2:7" ht="13.5" customHeight="1">
      <c r="B15" s="192" t="s">
        <v>199</v>
      </c>
      <c r="C15" s="117">
        <v>2215437</v>
      </c>
      <c r="D15" s="129">
        <v>1.2</v>
      </c>
      <c r="E15" s="195" t="s">
        <v>257</v>
      </c>
      <c r="F15" s="25">
        <v>2518452</v>
      </c>
      <c r="G15" s="129">
        <v>1.4</v>
      </c>
    </row>
    <row r="16" spans="2:7" ht="13.5" customHeight="1">
      <c r="B16" s="192" t="s">
        <v>200</v>
      </c>
      <c r="C16" s="25">
        <v>892374</v>
      </c>
      <c r="D16" s="129">
        <v>0.5</v>
      </c>
      <c r="E16" s="195" t="s">
        <v>258</v>
      </c>
      <c r="F16" s="25">
        <v>16903358</v>
      </c>
      <c r="G16" s="129">
        <v>9.2</v>
      </c>
    </row>
    <row r="17" spans="2:7" ht="13.5" customHeight="1">
      <c r="B17" s="192" t="s">
        <v>201</v>
      </c>
      <c r="C17" s="25">
        <v>2490345</v>
      </c>
      <c r="D17" s="129">
        <v>1.4</v>
      </c>
      <c r="E17" s="195" t="s">
        <v>280</v>
      </c>
      <c r="F17" s="25">
        <v>7188766</v>
      </c>
      <c r="G17" s="129">
        <v>3.9</v>
      </c>
    </row>
    <row r="18" spans="2:7" ht="13.5" customHeight="1">
      <c r="B18" s="192" t="s">
        <v>55</v>
      </c>
      <c r="C18" s="117">
        <v>322921</v>
      </c>
      <c r="D18" s="129">
        <v>0.2</v>
      </c>
      <c r="E18" s="195" t="s">
        <v>259</v>
      </c>
      <c r="F18" s="25">
        <v>287924</v>
      </c>
      <c r="G18" s="129">
        <v>0.2</v>
      </c>
    </row>
    <row r="19" spans="2:7" ht="13.5" customHeight="1">
      <c r="B19" s="192" t="s">
        <v>247</v>
      </c>
      <c r="C19" s="25">
        <v>131508</v>
      </c>
      <c r="D19" s="129">
        <v>0.1</v>
      </c>
      <c r="E19" s="195" t="s">
        <v>260</v>
      </c>
      <c r="F19" s="25">
        <v>7234660</v>
      </c>
      <c r="G19" s="129">
        <v>4</v>
      </c>
    </row>
    <row r="20" spans="2:7" ht="13.5" customHeight="1">
      <c r="B20" s="191" t="s">
        <v>202</v>
      </c>
      <c r="C20" s="25">
        <v>2055666</v>
      </c>
      <c r="D20" s="129">
        <v>1.1</v>
      </c>
      <c r="E20" s="195" t="s">
        <v>261</v>
      </c>
      <c r="F20" s="25">
        <v>131491</v>
      </c>
      <c r="G20" s="129">
        <v>0.1</v>
      </c>
    </row>
    <row r="21" spans="2:7" ht="13.5" customHeight="1">
      <c r="B21" s="192" t="s">
        <v>299</v>
      </c>
      <c r="C21" s="25">
        <v>707100</v>
      </c>
      <c r="D21" s="129">
        <v>0.4</v>
      </c>
      <c r="E21" s="195" t="s">
        <v>262</v>
      </c>
      <c r="F21" s="25">
        <v>1960081</v>
      </c>
      <c r="G21" s="129">
        <v>1.1</v>
      </c>
    </row>
    <row r="22" spans="2:7" ht="13.5" customHeight="1">
      <c r="B22" s="192" t="s">
        <v>30</v>
      </c>
      <c r="C22" s="25">
        <v>111074</v>
      </c>
      <c r="D22" s="129">
        <v>0.1</v>
      </c>
      <c r="E22" s="195" t="s">
        <v>276</v>
      </c>
      <c r="F22" s="25">
        <v>52774</v>
      </c>
      <c r="G22" s="129">
        <v>0</v>
      </c>
    </row>
    <row r="23" spans="2:7" ht="13.5" customHeight="1">
      <c r="B23" s="192" t="s">
        <v>203</v>
      </c>
      <c r="C23" s="25">
        <v>194268</v>
      </c>
      <c r="D23" s="129">
        <v>0.1</v>
      </c>
      <c r="E23" s="195" t="s">
        <v>277</v>
      </c>
      <c r="F23" s="25">
        <v>879083</v>
      </c>
      <c r="G23" s="129">
        <v>0.5</v>
      </c>
    </row>
    <row r="24" spans="2:7" ht="13.5" customHeight="1">
      <c r="B24" s="192" t="s">
        <v>31</v>
      </c>
      <c r="C24" s="25">
        <v>101049</v>
      </c>
      <c r="D24" s="129">
        <v>0</v>
      </c>
      <c r="E24" s="195" t="s">
        <v>206</v>
      </c>
      <c r="F24" s="25">
        <v>32226791</v>
      </c>
      <c r="G24" s="129">
        <v>17.6</v>
      </c>
    </row>
    <row r="25" spans="2:7" ht="13.5" customHeight="1">
      <c r="B25" s="192" t="s">
        <v>204</v>
      </c>
      <c r="C25" s="25">
        <v>8727813</v>
      </c>
      <c r="D25" s="129">
        <v>4.8</v>
      </c>
      <c r="E25" s="194" t="s">
        <v>278</v>
      </c>
      <c r="F25" s="25">
        <v>829538</v>
      </c>
      <c r="G25" s="129">
        <v>0.5</v>
      </c>
    </row>
    <row r="26" spans="2:7" ht="13.5" customHeight="1">
      <c r="B26" s="191" t="s">
        <v>205</v>
      </c>
      <c r="C26" s="117">
        <v>131491</v>
      </c>
      <c r="D26" s="129">
        <v>0.1</v>
      </c>
      <c r="E26" s="194" t="s">
        <v>263</v>
      </c>
      <c r="F26" s="25">
        <v>7882963</v>
      </c>
      <c r="G26" s="129">
        <v>4.3</v>
      </c>
    </row>
    <row r="27" spans="2:7" ht="13.5" customHeight="1">
      <c r="B27" s="193" t="s">
        <v>248</v>
      </c>
      <c r="C27" s="117">
        <v>102913</v>
      </c>
      <c r="D27" s="129">
        <v>0.1</v>
      </c>
      <c r="E27" s="194" t="s">
        <v>267</v>
      </c>
      <c r="F27" s="25">
        <v>260169</v>
      </c>
      <c r="G27" s="129">
        <v>0.1</v>
      </c>
    </row>
    <row r="28" spans="2:7" ht="13.5" customHeight="1">
      <c r="B28" s="193"/>
      <c r="C28" s="25"/>
      <c r="D28" s="129"/>
      <c r="E28" s="194" t="s">
        <v>207</v>
      </c>
      <c r="F28" s="25">
        <v>15400</v>
      </c>
      <c r="G28" s="129">
        <v>0</v>
      </c>
    </row>
    <row r="29" spans="2:7" ht="13.5" customHeight="1">
      <c r="B29" s="193"/>
      <c r="C29" s="25"/>
      <c r="D29" s="129"/>
      <c r="E29" s="194" t="s">
        <v>269</v>
      </c>
      <c r="F29" s="25">
        <v>8888</v>
      </c>
      <c r="G29" s="129">
        <v>0</v>
      </c>
    </row>
    <row r="30" spans="2:7" ht="13.5" customHeight="1">
      <c r="B30" s="192"/>
      <c r="C30" s="25"/>
      <c r="D30" s="129"/>
      <c r="E30" s="194" t="s">
        <v>268</v>
      </c>
      <c r="F30" s="25">
        <v>27528</v>
      </c>
      <c r="G30" s="129">
        <v>0</v>
      </c>
    </row>
    <row r="31" spans="2:7" ht="13.5" customHeight="1">
      <c r="B31" s="193"/>
      <c r="C31" s="25"/>
      <c r="D31" s="129"/>
      <c r="E31" s="195" t="s">
        <v>208</v>
      </c>
      <c r="F31" s="25">
        <v>38030</v>
      </c>
      <c r="G31" s="129">
        <v>0</v>
      </c>
    </row>
    <row r="32" spans="2:7" ht="13.5" customHeight="1">
      <c r="B32" s="192"/>
      <c r="C32" s="117"/>
      <c r="D32" s="129"/>
      <c r="E32" s="195" t="s">
        <v>209</v>
      </c>
      <c r="F32" s="25">
        <v>160375</v>
      </c>
      <c r="G32" s="129">
        <v>0.1</v>
      </c>
    </row>
    <row r="33" spans="2:7" ht="13.5" customHeight="1">
      <c r="B33" s="192"/>
      <c r="C33" s="25"/>
      <c r="D33" s="129"/>
      <c r="E33" s="194" t="s">
        <v>210</v>
      </c>
      <c r="F33" s="25">
        <v>8317127</v>
      </c>
      <c r="G33" s="129">
        <v>4.5</v>
      </c>
    </row>
    <row r="34" spans="2:7" ht="13.5" customHeight="1">
      <c r="B34" s="191"/>
      <c r="C34" s="25"/>
      <c r="D34" s="129"/>
      <c r="E34" s="195" t="s">
        <v>211</v>
      </c>
      <c r="F34" s="25">
        <v>20027543</v>
      </c>
      <c r="G34" s="129">
        <v>10.9</v>
      </c>
    </row>
    <row r="35" spans="2:7" ht="13.5" customHeight="1">
      <c r="B35" s="193"/>
      <c r="C35" s="25"/>
      <c r="D35" s="129"/>
      <c r="E35" s="195" t="s">
        <v>212</v>
      </c>
      <c r="F35" s="25">
        <v>47591</v>
      </c>
      <c r="G35" s="129">
        <v>0</v>
      </c>
    </row>
    <row r="36" spans="2:7" ht="13.5" customHeight="1">
      <c r="B36" s="193"/>
      <c r="C36" s="25"/>
      <c r="D36" s="129"/>
      <c r="E36" s="195" t="s">
        <v>213</v>
      </c>
      <c r="F36" s="25">
        <v>27935780</v>
      </c>
      <c r="G36" s="129">
        <v>15.3</v>
      </c>
    </row>
    <row r="37" spans="2:7" ht="13.5" customHeight="1">
      <c r="B37" s="175"/>
      <c r="C37" s="25"/>
      <c r="D37" s="129"/>
      <c r="E37" s="192" t="s">
        <v>214</v>
      </c>
      <c r="F37" s="25">
        <v>5132434</v>
      </c>
      <c r="G37" s="129">
        <v>2.8</v>
      </c>
    </row>
    <row r="38" spans="2:7" ht="13.5" customHeight="1" thickBot="1">
      <c r="B38" s="304"/>
      <c r="C38" s="305"/>
      <c r="D38" s="306"/>
      <c r="E38" s="307" t="s">
        <v>266</v>
      </c>
      <c r="F38" s="25">
        <v>215800</v>
      </c>
      <c r="G38" s="129">
        <v>0.1</v>
      </c>
    </row>
    <row r="39" spans="2:7" ht="15.75" customHeight="1" thickBot="1">
      <c r="B39" s="27" t="s">
        <v>241</v>
      </c>
      <c r="C39" s="28">
        <v>182989065</v>
      </c>
      <c r="D39" s="287">
        <v>99.99999999999999</v>
      </c>
      <c r="E39" s="104" t="s">
        <v>241</v>
      </c>
      <c r="F39" s="28">
        <v>182989065</v>
      </c>
      <c r="G39" s="29">
        <v>99.99999999999999</v>
      </c>
    </row>
    <row r="40" spans="2:7" ht="13.5" customHeight="1">
      <c r="B40" s="174" t="s">
        <v>275</v>
      </c>
      <c r="C40" s="24">
        <v>83462814</v>
      </c>
      <c r="D40" s="288">
        <v>45.50000000000001</v>
      </c>
      <c r="E40" s="176" t="s">
        <v>155</v>
      </c>
      <c r="F40" s="24">
        <v>120802400</v>
      </c>
      <c r="G40" s="109">
        <v>66.2</v>
      </c>
    </row>
    <row r="41" spans="2:7" ht="13.5" customHeight="1">
      <c r="B41" s="175" t="s">
        <v>224</v>
      </c>
      <c r="C41" s="25">
        <v>35740895</v>
      </c>
      <c r="D41" s="289">
        <v>19.5</v>
      </c>
      <c r="E41" s="105" t="s">
        <v>156</v>
      </c>
      <c r="F41" s="25">
        <v>510390</v>
      </c>
      <c r="G41" s="108">
        <v>0.2</v>
      </c>
    </row>
    <row r="42" spans="2:7" ht="13.5" customHeight="1">
      <c r="B42" s="175" t="s">
        <v>298</v>
      </c>
      <c r="C42" s="25">
        <v>29205891</v>
      </c>
      <c r="D42" s="289">
        <v>15.899999999999999</v>
      </c>
      <c r="E42" s="105" t="s">
        <v>157</v>
      </c>
      <c r="F42" s="25">
        <v>61676275</v>
      </c>
      <c r="G42" s="108">
        <v>33.6</v>
      </c>
    </row>
    <row r="43" spans="2:7" ht="13.5" customHeight="1">
      <c r="B43" s="175" t="s">
        <v>270</v>
      </c>
      <c r="C43" s="25">
        <v>22448091</v>
      </c>
      <c r="D43" s="289">
        <v>12.399999999999999</v>
      </c>
      <c r="E43" s="105"/>
      <c r="F43" s="25"/>
      <c r="G43" s="108"/>
    </row>
    <row r="44" spans="2:7" ht="13.5" customHeight="1">
      <c r="B44" s="175" t="s">
        <v>242</v>
      </c>
      <c r="C44" s="25">
        <v>11896970</v>
      </c>
      <c r="D44" s="289">
        <v>6.5</v>
      </c>
      <c r="E44" s="105"/>
      <c r="F44" s="25"/>
      <c r="G44" s="108"/>
    </row>
    <row r="45" spans="2:7" ht="13.5" customHeight="1" thickBot="1">
      <c r="B45" s="106" t="s">
        <v>279</v>
      </c>
      <c r="C45" s="26">
        <v>234404</v>
      </c>
      <c r="D45" s="290">
        <v>0.2</v>
      </c>
      <c r="E45" s="106"/>
      <c r="F45" s="26"/>
      <c r="G45" s="110"/>
    </row>
    <row r="46" spans="2:7" ht="1.5" customHeight="1">
      <c r="B46" s="118"/>
      <c r="C46" s="12"/>
      <c r="D46" s="118"/>
      <c r="E46" s="118"/>
      <c r="F46" s="12"/>
      <c r="G46" s="118"/>
    </row>
    <row r="47" spans="2:7" ht="13.5" customHeight="1">
      <c r="B47" s="45" t="s">
        <v>23</v>
      </c>
      <c r="C47" s="12"/>
      <c r="D47" s="118"/>
      <c r="E47" s="118"/>
      <c r="F47" s="12"/>
      <c r="G47" s="118"/>
    </row>
    <row r="48" ht="13.5" customHeight="1"/>
    <row r="49" ht="13.5" customHeight="1"/>
    <row r="50" spans="3:7" ht="13.5" customHeight="1">
      <c r="C50" s="111"/>
      <c r="D50" s="111"/>
      <c r="E50" s="111"/>
      <c r="F50" s="111"/>
      <c r="G50" s="111"/>
    </row>
    <row r="51" spans="3:7" ht="13.5" customHeight="1">
      <c r="C51" s="111"/>
      <c r="D51" s="111"/>
      <c r="E51" s="111"/>
      <c r="F51" s="111"/>
      <c r="G51" s="111"/>
    </row>
    <row r="52" spans="3:7" ht="13.5" customHeight="1">
      <c r="C52" s="111"/>
      <c r="D52" s="111"/>
      <c r="E52" s="111"/>
      <c r="F52" s="111"/>
      <c r="G52" s="111"/>
    </row>
    <row r="53" spans="3:7" ht="13.5" customHeight="1">
      <c r="C53" s="111"/>
      <c r="D53" s="111"/>
      <c r="E53" s="111"/>
      <c r="F53" s="111"/>
      <c r="G53" s="111"/>
    </row>
    <row r="54" spans="3:7" ht="13.5" customHeight="1">
      <c r="C54" s="111"/>
      <c r="D54" s="111"/>
      <c r="E54" s="111"/>
      <c r="F54" s="111"/>
      <c r="G54" s="111"/>
    </row>
    <row r="55" spans="3:7" ht="13.5" customHeight="1">
      <c r="C55" s="111"/>
      <c r="D55" s="111"/>
      <c r="E55" s="111"/>
      <c r="F55" s="111"/>
      <c r="G55" s="111"/>
    </row>
    <row r="56" spans="3:7" ht="13.5" customHeight="1">
      <c r="C56" s="111"/>
      <c r="D56" s="111"/>
      <c r="E56" s="111"/>
      <c r="F56" s="111"/>
      <c r="G56" s="111"/>
    </row>
    <row r="57" spans="3:7" ht="13.5" customHeight="1">
      <c r="C57" s="111"/>
      <c r="D57" s="111"/>
      <c r="E57" s="111"/>
      <c r="F57" s="111"/>
      <c r="G57" s="111"/>
    </row>
    <row r="58" spans="3:7" ht="13.5" customHeight="1" hidden="1">
      <c r="C58" s="111"/>
      <c r="D58" s="111"/>
      <c r="E58" s="111"/>
      <c r="F58" s="111"/>
      <c r="G58" s="111"/>
    </row>
    <row r="59" spans="3:7" ht="13.5" customHeight="1" hidden="1">
      <c r="C59" s="111"/>
      <c r="D59" s="111"/>
      <c r="E59" s="111"/>
      <c r="F59" s="111"/>
      <c r="G59" s="111"/>
    </row>
    <row r="60" spans="3:7" ht="13.5" customHeight="1" hidden="1">
      <c r="C60" s="111"/>
      <c r="D60" s="111"/>
      <c r="E60" s="111"/>
      <c r="F60" s="111"/>
      <c r="G60" s="111"/>
    </row>
    <row r="61" spans="3:7" ht="13.5" customHeight="1">
      <c r="C61" s="111"/>
      <c r="D61" s="111"/>
      <c r="E61" s="111"/>
      <c r="F61" s="111"/>
      <c r="G61" s="111"/>
    </row>
    <row r="62" spans="3:7" ht="13.5" customHeight="1">
      <c r="C62" s="111"/>
      <c r="D62" s="111"/>
      <c r="E62" s="111"/>
      <c r="F62" s="111"/>
      <c r="G62" s="111"/>
    </row>
    <row r="63" spans="3:7" ht="13.5" customHeight="1">
      <c r="C63" s="111"/>
      <c r="D63" s="111"/>
      <c r="E63" s="111"/>
      <c r="F63" s="111"/>
      <c r="G63" s="111"/>
    </row>
    <row r="64" spans="3:7" ht="13.5" customHeight="1">
      <c r="C64" s="111"/>
      <c r="D64" s="111"/>
      <c r="E64" s="111"/>
      <c r="F64" s="111"/>
      <c r="G64" s="111"/>
    </row>
    <row r="65" spans="3:7" ht="13.5" customHeight="1">
      <c r="C65" s="111"/>
      <c r="D65" s="111"/>
      <c r="E65" s="111"/>
      <c r="F65" s="111"/>
      <c r="G65" s="111"/>
    </row>
    <row r="66" spans="3:7" ht="13.5" customHeight="1">
      <c r="C66" s="111"/>
      <c r="D66" s="111"/>
      <c r="E66" s="111"/>
      <c r="F66" s="111"/>
      <c r="G66" s="111"/>
    </row>
    <row r="67" spans="3:7" ht="13.5" customHeight="1">
      <c r="C67" s="111"/>
      <c r="D67" s="111"/>
      <c r="E67" s="111"/>
      <c r="F67" s="111"/>
      <c r="G67" s="111"/>
    </row>
    <row r="68" spans="3:7" ht="13.5" customHeight="1">
      <c r="C68" s="111"/>
      <c r="D68" s="111"/>
      <c r="E68" s="111"/>
      <c r="F68" s="111"/>
      <c r="G68" s="111"/>
    </row>
    <row r="69" ht="14.25">
      <c r="G69" s="119"/>
    </row>
  </sheetData>
  <sheetProtection/>
  <printOptions/>
  <pageMargins left="0.6299212598425197" right="0.5118110236220472" top="0.33" bottom="0.21" header="0.37" footer="0.23"/>
  <pageSetup fitToHeight="1" fitToWidth="1" horizontalDpi="300" verticalDpi="300" orientation="landscape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7"/>
  <sheetViews>
    <sheetView view="pageBreakPreview" zoomScaleNormal="70" zoomScaleSheetLayoutView="100" zoomScalePageLayoutView="0" workbookViewId="0" topLeftCell="A1">
      <selection activeCell="H21" sqref="H21"/>
    </sheetView>
  </sheetViews>
  <sheetFormatPr defaultColWidth="9.00390625" defaultRowHeight="13.5"/>
  <cols>
    <col min="1" max="1" width="2.625" style="52" customWidth="1"/>
    <col min="2" max="2" width="2.375" style="52" customWidth="1"/>
    <col min="3" max="3" width="2.625" style="52" customWidth="1"/>
    <col min="4" max="4" width="20.50390625" style="52" customWidth="1"/>
    <col min="5" max="5" width="14.375" style="17" customWidth="1"/>
    <col min="6" max="6" width="6.00390625" style="36" customWidth="1"/>
    <col min="7" max="7" width="14.25390625" style="17" bestFit="1" customWidth="1"/>
    <col min="8" max="8" width="14.375" style="17" bestFit="1" customWidth="1"/>
    <col min="9" max="9" width="6.00390625" style="39" customWidth="1"/>
    <col min="10" max="10" width="16.25390625" style="17" customWidth="1"/>
    <col min="11" max="11" width="6.00390625" style="42" customWidth="1"/>
    <col min="12" max="12" width="15.25390625" style="42" bestFit="1" customWidth="1"/>
    <col min="13" max="13" width="6.00390625" style="42" customWidth="1"/>
    <col min="14" max="14" width="11.25390625" style="17" customWidth="1"/>
    <col min="15" max="15" width="16.75390625" style="52" bestFit="1" customWidth="1"/>
    <col min="16" max="16" width="17.25390625" style="52" bestFit="1" customWidth="1"/>
    <col min="17" max="16384" width="9.00390625" style="52" customWidth="1"/>
  </cols>
  <sheetData>
    <row r="2" spans="2:14" s="72" customFormat="1" ht="18.75">
      <c r="B2" s="73" t="s">
        <v>286</v>
      </c>
      <c r="C2" s="159"/>
      <c r="D2" s="159"/>
      <c r="E2" s="14"/>
      <c r="F2" s="34"/>
      <c r="G2" s="14"/>
      <c r="H2" s="14"/>
      <c r="I2" s="37"/>
      <c r="J2" s="14"/>
      <c r="K2" s="40"/>
      <c r="L2" s="40"/>
      <c r="M2" s="40"/>
      <c r="N2" s="14"/>
    </row>
    <row r="4" spans="2:14" s="53" customFormat="1" ht="14.25">
      <c r="B4" s="138" t="s">
        <v>60</v>
      </c>
      <c r="C4" s="159"/>
      <c r="D4" s="159"/>
      <c r="E4" s="16"/>
      <c r="F4" s="35"/>
      <c r="G4" s="16"/>
      <c r="H4" s="16"/>
      <c r="I4" s="38"/>
      <c r="J4" s="16"/>
      <c r="K4" s="41"/>
      <c r="L4" s="41"/>
      <c r="M4" s="41"/>
      <c r="N4" s="16"/>
    </row>
    <row r="5" ht="14.25" thickBot="1"/>
    <row r="6" spans="2:14" ht="13.5" customHeight="1">
      <c r="B6" s="199"/>
      <c r="C6" s="342" t="s">
        <v>59</v>
      </c>
      <c r="D6" s="343"/>
      <c r="E6" s="340" t="s">
        <v>56</v>
      </c>
      <c r="F6" s="346" t="s">
        <v>49</v>
      </c>
      <c r="G6" s="340" t="s">
        <v>57</v>
      </c>
      <c r="H6" s="340" t="s">
        <v>58</v>
      </c>
      <c r="I6" s="341" t="s">
        <v>49</v>
      </c>
      <c r="J6" s="340" t="s">
        <v>38</v>
      </c>
      <c r="K6" s="341" t="s">
        <v>49</v>
      </c>
      <c r="L6" s="338" t="s">
        <v>51</v>
      </c>
      <c r="M6" s="338" t="s">
        <v>37</v>
      </c>
      <c r="N6" s="161" t="s">
        <v>161</v>
      </c>
    </row>
    <row r="7" spans="2:14" ht="13.5" customHeight="1" thickBot="1">
      <c r="B7" s="200"/>
      <c r="C7" s="344"/>
      <c r="D7" s="345"/>
      <c r="E7" s="339"/>
      <c r="F7" s="339"/>
      <c r="G7" s="339"/>
      <c r="H7" s="339"/>
      <c r="I7" s="339"/>
      <c r="J7" s="339"/>
      <c r="K7" s="339"/>
      <c r="L7" s="339"/>
      <c r="M7" s="339"/>
      <c r="N7" s="162" t="s">
        <v>38</v>
      </c>
    </row>
    <row r="8" spans="2:17" s="45" customFormat="1" ht="15" customHeight="1" thickTop="1">
      <c r="B8" s="201" t="s">
        <v>61</v>
      </c>
      <c r="C8" s="130">
        <v>1</v>
      </c>
      <c r="D8" s="121" t="s">
        <v>62</v>
      </c>
      <c r="E8" s="30">
        <v>21040044000</v>
      </c>
      <c r="F8" s="202">
        <v>21.4</v>
      </c>
      <c r="G8" s="318">
        <v>0</v>
      </c>
      <c r="H8" s="30">
        <v>21040044000</v>
      </c>
      <c r="I8" s="202">
        <v>20.599999999999998</v>
      </c>
      <c r="J8" s="321">
        <v>20696724516</v>
      </c>
      <c r="K8" s="202">
        <v>21.6</v>
      </c>
      <c r="L8" s="122">
        <v>-343319484</v>
      </c>
      <c r="M8" s="203">
        <v>98.37</v>
      </c>
      <c r="N8" s="43">
        <v>119784</v>
      </c>
      <c r="O8" s="322"/>
      <c r="P8" s="17"/>
      <c r="Q8" s="36"/>
    </row>
    <row r="9" spans="2:17" s="45" customFormat="1" ht="15" customHeight="1">
      <c r="B9" s="204"/>
      <c r="C9" s="205">
        <v>2</v>
      </c>
      <c r="D9" s="206" t="s">
        <v>63</v>
      </c>
      <c r="E9" s="30">
        <v>618000000</v>
      </c>
      <c r="F9" s="207">
        <v>0.6</v>
      </c>
      <c r="G9" s="319">
        <v>0</v>
      </c>
      <c r="H9" s="30">
        <v>618000000</v>
      </c>
      <c r="I9" s="207">
        <v>0.6</v>
      </c>
      <c r="J9" s="317">
        <v>658788446</v>
      </c>
      <c r="K9" s="207">
        <v>0.7000000000000001</v>
      </c>
      <c r="L9" s="123">
        <v>40788446</v>
      </c>
      <c r="M9" s="208">
        <v>106.6</v>
      </c>
      <c r="N9" s="43">
        <v>3813</v>
      </c>
      <c r="O9" s="322"/>
      <c r="P9" s="17"/>
      <c r="Q9" s="36"/>
    </row>
    <row r="10" spans="2:15" s="45" customFormat="1" ht="15" customHeight="1">
      <c r="B10" s="204"/>
      <c r="C10" s="205">
        <v>3</v>
      </c>
      <c r="D10" s="206" t="s">
        <v>64</v>
      </c>
      <c r="E10" s="30">
        <v>29000000</v>
      </c>
      <c r="F10" s="207">
        <v>0</v>
      </c>
      <c r="G10" s="319">
        <v>0</v>
      </c>
      <c r="H10" s="30">
        <v>29000000</v>
      </c>
      <c r="I10" s="207">
        <v>0</v>
      </c>
      <c r="J10" s="317">
        <v>19409000</v>
      </c>
      <c r="K10" s="207">
        <v>0</v>
      </c>
      <c r="L10" s="123">
        <v>-9591000</v>
      </c>
      <c r="M10" s="208">
        <v>66.92758620689655</v>
      </c>
      <c r="N10" s="43">
        <v>112</v>
      </c>
      <c r="O10" s="322"/>
    </row>
    <row r="11" spans="2:15" s="45" customFormat="1" ht="15" customHeight="1">
      <c r="B11" s="204"/>
      <c r="C11" s="205">
        <v>4</v>
      </c>
      <c r="D11" s="206" t="s">
        <v>173</v>
      </c>
      <c r="E11" s="30">
        <v>87000000</v>
      </c>
      <c r="F11" s="207">
        <v>0.1</v>
      </c>
      <c r="G11" s="319">
        <v>0</v>
      </c>
      <c r="H11" s="30">
        <v>87000000</v>
      </c>
      <c r="I11" s="207">
        <v>0.1</v>
      </c>
      <c r="J11" s="317">
        <v>36012000</v>
      </c>
      <c r="K11" s="207">
        <v>0</v>
      </c>
      <c r="L11" s="123">
        <v>-50988000</v>
      </c>
      <c r="M11" s="208">
        <v>41.393103448275866</v>
      </c>
      <c r="N11" s="43">
        <v>209</v>
      </c>
      <c r="O11" s="322"/>
    </row>
    <row r="12" spans="2:15" s="45" customFormat="1" ht="15" customHeight="1">
      <c r="B12" s="204"/>
      <c r="C12" s="205">
        <v>5</v>
      </c>
      <c r="D12" s="209" t="s">
        <v>174</v>
      </c>
      <c r="E12" s="30">
        <v>40000000</v>
      </c>
      <c r="F12" s="207">
        <v>0</v>
      </c>
      <c r="G12" s="319">
        <v>0</v>
      </c>
      <c r="H12" s="30">
        <v>40000000</v>
      </c>
      <c r="I12" s="207">
        <v>0</v>
      </c>
      <c r="J12" s="317">
        <v>21675000</v>
      </c>
      <c r="K12" s="207">
        <v>0</v>
      </c>
      <c r="L12" s="123">
        <v>-18325000</v>
      </c>
      <c r="M12" s="208">
        <v>54.1875</v>
      </c>
      <c r="N12" s="43">
        <v>126</v>
      </c>
      <c r="O12" s="322"/>
    </row>
    <row r="13" spans="2:15" s="45" customFormat="1" ht="15" customHeight="1">
      <c r="B13" s="204"/>
      <c r="C13" s="205">
        <v>6</v>
      </c>
      <c r="D13" s="206" t="s">
        <v>65</v>
      </c>
      <c r="E13" s="30">
        <v>3920000000</v>
      </c>
      <c r="F13" s="207">
        <v>4</v>
      </c>
      <c r="G13" s="319">
        <v>0</v>
      </c>
      <c r="H13" s="30">
        <v>3920000000</v>
      </c>
      <c r="I13" s="207">
        <v>3.8</v>
      </c>
      <c r="J13" s="317">
        <v>3265335000</v>
      </c>
      <c r="K13" s="207">
        <v>3.4000000000000004</v>
      </c>
      <c r="L13" s="123">
        <v>-654665000</v>
      </c>
      <c r="M13" s="208">
        <v>83.29936224489796</v>
      </c>
      <c r="N13" s="43">
        <v>18898</v>
      </c>
      <c r="O13" s="322"/>
    </row>
    <row r="14" spans="2:15" s="45" customFormat="1" ht="15" customHeight="1">
      <c r="B14" s="204"/>
      <c r="C14" s="205">
        <v>7</v>
      </c>
      <c r="D14" s="206" t="s">
        <v>165</v>
      </c>
      <c r="E14" s="30">
        <v>7000000</v>
      </c>
      <c r="F14" s="207">
        <v>0</v>
      </c>
      <c r="G14" s="319">
        <v>0</v>
      </c>
      <c r="H14" s="30">
        <v>7000000</v>
      </c>
      <c r="I14" s="207">
        <v>0</v>
      </c>
      <c r="J14" s="317">
        <v>7932708</v>
      </c>
      <c r="K14" s="207">
        <v>0</v>
      </c>
      <c r="L14" s="123">
        <v>932708</v>
      </c>
      <c r="M14" s="208">
        <v>113.3244</v>
      </c>
      <c r="N14" s="43">
        <v>46</v>
      </c>
      <c r="O14" s="322"/>
    </row>
    <row r="15" spans="2:15" s="45" customFormat="1" ht="15" customHeight="1">
      <c r="B15" s="204"/>
      <c r="C15" s="205">
        <v>8</v>
      </c>
      <c r="D15" s="206" t="s">
        <v>66</v>
      </c>
      <c r="E15" s="30">
        <v>61000000</v>
      </c>
      <c r="F15" s="207">
        <v>0.1</v>
      </c>
      <c r="G15" s="319">
        <v>0</v>
      </c>
      <c r="H15" s="30">
        <v>61000000</v>
      </c>
      <c r="I15" s="207">
        <v>0.1</v>
      </c>
      <c r="J15" s="317">
        <v>101076000</v>
      </c>
      <c r="K15" s="207">
        <v>0.1</v>
      </c>
      <c r="L15" s="123">
        <v>40076000</v>
      </c>
      <c r="M15" s="208">
        <v>165.6983606557377</v>
      </c>
      <c r="N15" s="43">
        <v>585</v>
      </c>
      <c r="O15" s="322"/>
    </row>
    <row r="16" spans="2:15" s="45" customFormat="1" ht="15" customHeight="1">
      <c r="B16" s="204"/>
      <c r="C16" s="205">
        <v>9</v>
      </c>
      <c r="D16" s="206" t="s">
        <v>87</v>
      </c>
      <c r="E16" s="30">
        <v>68617000</v>
      </c>
      <c r="F16" s="207">
        <v>0.1</v>
      </c>
      <c r="G16" s="319">
        <v>0</v>
      </c>
      <c r="H16" s="30">
        <v>68617000</v>
      </c>
      <c r="I16" s="207">
        <v>0.1</v>
      </c>
      <c r="J16" s="317">
        <v>71032000</v>
      </c>
      <c r="K16" s="207">
        <v>0.1</v>
      </c>
      <c r="L16" s="123">
        <v>2415000</v>
      </c>
      <c r="M16" s="208">
        <v>103.51953597504992</v>
      </c>
      <c r="N16" s="43">
        <v>411</v>
      </c>
      <c r="O16" s="322"/>
    </row>
    <row r="17" spans="2:15" s="45" customFormat="1" ht="15" customHeight="1">
      <c r="B17" s="204"/>
      <c r="C17" s="205">
        <v>10</v>
      </c>
      <c r="D17" s="206" t="s">
        <v>67</v>
      </c>
      <c r="E17" s="30">
        <v>24190000000</v>
      </c>
      <c r="F17" s="207">
        <v>24.5</v>
      </c>
      <c r="G17" s="319">
        <v>0</v>
      </c>
      <c r="H17" s="30">
        <v>24190000000</v>
      </c>
      <c r="I17" s="207">
        <v>23.7</v>
      </c>
      <c r="J17" s="317">
        <v>24277938000</v>
      </c>
      <c r="K17" s="207">
        <v>25.3</v>
      </c>
      <c r="L17" s="123">
        <v>87938000</v>
      </c>
      <c r="M17" s="208">
        <v>100.36353038445638</v>
      </c>
      <c r="N17" s="43">
        <v>140510</v>
      </c>
      <c r="O17" s="322"/>
    </row>
    <row r="18" spans="2:15" s="45" customFormat="1" ht="15" customHeight="1">
      <c r="B18" s="204"/>
      <c r="C18" s="205">
        <v>11</v>
      </c>
      <c r="D18" s="209" t="s">
        <v>68</v>
      </c>
      <c r="E18" s="30">
        <v>22000000</v>
      </c>
      <c r="F18" s="207">
        <v>0</v>
      </c>
      <c r="G18" s="319">
        <v>0</v>
      </c>
      <c r="H18" s="30">
        <v>22000000</v>
      </c>
      <c r="I18" s="207">
        <v>0</v>
      </c>
      <c r="J18" s="317">
        <v>21844000</v>
      </c>
      <c r="K18" s="207">
        <v>0</v>
      </c>
      <c r="L18" s="123">
        <v>-156000</v>
      </c>
      <c r="M18" s="208">
        <v>99.2909090909091</v>
      </c>
      <c r="N18" s="43">
        <v>126</v>
      </c>
      <c r="O18" s="322"/>
    </row>
    <row r="19" spans="2:15" s="45" customFormat="1" ht="15" customHeight="1">
      <c r="B19" s="204" t="s">
        <v>61</v>
      </c>
      <c r="C19" s="205">
        <v>12</v>
      </c>
      <c r="D19" s="206" t="s">
        <v>188</v>
      </c>
      <c r="E19" s="30">
        <v>1018860000</v>
      </c>
      <c r="F19" s="207">
        <v>1</v>
      </c>
      <c r="G19" s="296">
        <v>-20781000</v>
      </c>
      <c r="H19" s="30">
        <v>998079000</v>
      </c>
      <c r="I19" s="207">
        <v>1</v>
      </c>
      <c r="J19" s="317">
        <v>978174386</v>
      </c>
      <c r="K19" s="207">
        <v>1</v>
      </c>
      <c r="L19" s="123">
        <v>-19904614</v>
      </c>
      <c r="M19" s="208">
        <v>98.00570756423089</v>
      </c>
      <c r="N19" s="43">
        <v>5661</v>
      </c>
      <c r="O19" s="322"/>
    </row>
    <row r="20" spans="2:15" s="45" customFormat="1" ht="15" customHeight="1">
      <c r="B20" s="204" t="s">
        <v>61</v>
      </c>
      <c r="C20" s="205">
        <v>13</v>
      </c>
      <c r="D20" s="206" t="s">
        <v>69</v>
      </c>
      <c r="E20" s="30">
        <v>3040220000</v>
      </c>
      <c r="F20" s="207">
        <v>3.1</v>
      </c>
      <c r="G20" s="319">
        <v>0</v>
      </c>
      <c r="H20" s="30">
        <v>3040220000</v>
      </c>
      <c r="I20" s="207">
        <v>3</v>
      </c>
      <c r="J20" s="317">
        <v>3030160221</v>
      </c>
      <c r="K20" s="207">
        <v>3.2</v>
      </c>
      <c r="L20" s="123">
        <v>-10059779</v>
      </c>
      <c r="M20" s="208">
        <v>99.6691101630803</v>
      </c>
      <c r="N20" s="43">
        <v>17537</v>
      </c>
      <c r="O20" s="322"/>
    </row>
    <row r="21" spans="2:15" s="45" customFormat="1" ht="15" customHeight="1">
      <c r="B21" s="204"/>
      <c r="C21" s="205">
        <v>14</v>
      </c>
      <c r="D21" s="206" t="s">
        <v>70</v>
      </c>
      <c r="E21" s="30">
        <v>20631370000</v>
      </c>
      <c r="F21" s="207">
        <v>20.9</v>
      </c>
      <c r="G21" s="320">
        <v>741603000</v>
      </c>
      <c r="H21" s="30">
        <v>21372973000</v>
      </c>
      <c r="I21" s="207">
        <v>21</v>
      </c>
      <c r="J21" s="317">
        <v>20320321620</v>
      </c>
      <c r="K21" s="207">
        <v>21.2</v>
      </c>
      <c r="L21" s="123">
        <v>-1052651380</v>
      </c>
      <c r="M21" s="208">
        <v>95.0748481271183</v>
      </c>
      <c r="N21" s="43">
        <v>117605</v>
      </c>
      <c r="O21" s="322"/>
    </row>
    <row r="22" spans="2:15" s="45" customFormat="1" ht="15" customHeight="1">
      <c r="B22" s="204"/>
      <c r="C22" s="205">
        <v>15</v>
      </c>
      <c r="D22" s="206" t="s">
        <v>71</v>
      </c>
      <c r="E22" s="30">
        <v>6263580000</v>
      </c>
      <c r="F22" s="207">
        <v>6.4</v>
      </c>
      <c r="G22" s="320">
        <v>183018000</v>
      </c>
      <c r="H22" s="30">
        <v>6446598000</v>
      </c>
      <c r="I22" s="207">
        <v>6.3</v>
      </c>
      <c r="J22" s="317">
        <v>5370644790</v>
      </c>
      <c r="K22" s="207">
        <v>5.6000000000000005</v>
      </c>
      <c r="L22" s="123">
        <v>-1075953210</v>
      </c>
      <c r="M22" s="208">
        <v>83.30975174813135</v>
      </c>
      <c r="N22" s="43">
        <v>31083</v>
      </c>
      <c r="O22" s="322"/>
    </row>
    <row r="23" spans="2:15" s="45" customFormat="1" ht="15" customHeight="1">
      <c r="B23" s="204" t="s">
        <v>61</v>
      </c>
      <c r="C23" s="205">
        <v>16</v>
      </c>
      <c r="D23" s="206" t="s">
        <v>72</v>
      </c>
      <c r="E23" s="30">
        <v>237759000</v>
      </c>
      <c r="F23" s="207">
        <v>0.2</v>
      </c>
      <c r="G23" s="320">
        <v>13750000</v>
      </c>
      <c r="H23" s="30">
        <v>251509000</v>
      </c>
      <c r="I23" s="207">
        <v>0.30000000000000004</v>
      </c>
      <c r="J23" s="317">
        <v>218089193</v>
      </c>
      <c r="K23" s="207">
        <v>0.2</v>
      </c>
      <c r="L23" s="123">
        <v>-33419807</v>
      </c>
      <c r="M23" s="208">
        <v>86.71228186665289</v>
      </c>
      <c r="N23" s="43">
        <v>1262</v>
      </c>
      <c r="O23" s="322"/>
    </row>
    <row r="24" spans="2:15" s="45" customFormat="1" ht="15" customHeight="1">
      <c r="B24" s="204" t="s">
        <v>61</v>
      </c>
      <c r="C24" s="205">
        <v>17</v>
      </c>
      <c r="D24" s="206" t="s">
        <v>73</v>
      </c>
      <c r="E24" s="30">
        <v>2420000</v>
      </c>
      <c r="F24" s="207">
        <v>0</v>
      </c>
      <c r="G24" s="320">
        <v>318676000</v>
      </c>
      <c r="H24" s="30">
        <v>321096000</v>
      </c>
      <c r="I24" s="207">
        <v>0.3</v>
      </c>
      <c r="J24" s="317">
        <v>337122168</v>
      </c>
      <c r="K24" s="207">
        <v>0.4</v>
      </c>
      <c r="L24" s="123">
        <v>16026168</v>
      </c>
      <c r="M24" s="208">
        <v>104.99108304058599</v>
      </c>
      <c r="N24" s="43">
        <v>1951</v>
      </c>
      <c r="O24" s="322"/>
    </row>
    <row r="25" spans="2:15" s="45" customFormat="1" ht="15" customHeight="1">
      <c r="B25" s="204" t="s">
        <v>61</v>
      </c>
      <c r="C25" s="205">
        <v>18</v>
      </c>
      <c r="D25" s="206" t="s">
        <v>74</v>
      </c>
      <c r="E25" s="30">
        <v>1571483000</v>
      </c>
      <c r="F25" s="207">
        <v>1.6</v>
      </c>
      <c r="G25" s="296">
        <v>-13826000</v>
      </c>
      <c r="H25" s="30">
        <v>1557657000</v>
      </c>
      <c r="I25" s="207">
        <v>1.5</v>
      </c>
      <c r="J25" s="317">
        <v>417687037</v>
      </c>
      <c r="K25" s="207">
        <v>0.4</v>
      </c>
      <c r="L25" s="123">
        <v>-1139969963</v>
      </c>
      <c r="M25" s="208">
        <v>26.81508425795923</v>
      </c>
      <c r="N25" s="43">
        <v>2418</v>
      </c>
      <c r="O25" s="322"/>
    </row>
    <row r="26" spans="2:15" s="45" customFormat="1" ht="15" customHeight="1">
      <c r="B26" s="204" t="s">
        <v>61</v>
      </c>
      <c r="C26" s="205">
        <v>19</v>
      </c>
      <c r="D26" s="206" t="s">
        <v>75</v>
      </c>
      <c r="E26" s="30">
        <v>60454000</v>
      </c>
      <c r="F26" s="207">
        <v>0.1</v>
      </c>
      <c r="G26" s="320">
        <v>866852000</v>
      </c>
      <c r="H26" s="30">
        <v>927306000</v>
      </c>
      <c r="I26" s="207">
        <v>0.8999999999999999</v>
      </c>
      <c r="J26" s="317">
        <v>927306576</v>
      </c>
      <c r="K26" s="207">
        <v>1</v>
      </c>
      <c r="L26" s="123">
        <v>576</v>
      </c>
      <c r="M26" s="208">
        <v>100.0000621154182</v>
      </c>
      <c r="N26" s="43">
        <v>5367</v>
      </c>
      <c r="O26" s="322"/>
    </row>
    <row r="27" spans="2:15" s="45" customFormat="1" ht="15" customHeight="1">
      <c r="B27" s="204" t="s">
        <v>61</v>
      </c>
      <c r="C27" s="205">
        <v>20</v>
      </c>
      <c r="D27" s="206" t="s">
        <v>76</v>
      </c>
      <c r="E27" s="30">
        <v>6788845000</v>
      </c>
      <c r="F27" s="207">
        <v>6.9</v>
      </c>
      <c r="G27" s="320">
        <v>70216000</v>
      </c>
      <c r="H27" s="30">
        <v>6859061000</v>
      </c>
      <c r="I27" s="207">
        <v>6.7</v>
      </c>
      <c r="J27" s="317">
        <v>5923944826</v>
      </c>
      <c r="K27" s="207">
        <v>6.2</v>
      </c>
      <c r="L27" s="123">
        <v>-935116174</v>
      </c>
      <c r="M27" s="208">
        <v>86.36670276004253</v>
      </c>
      <c r="N27" s="43">
        <v>34285</v>
      </c>
      <c r="O27" s="322"/>
    </row>
    <row r="28" spans="2:15" s="45" customFormat="1" ht="15" customHeight="1">
      <c r="B28" s="204"/>
      <c r="C28" s="205">
        <v>21</v>
      </c>
      <c r="D28" s="206" t="s">
        <v>77</v>
      </c>
      <c r="E28" s="30">
        <v>8846534000</v>
      </c>
      <c r="F28" s="207">
        <v>9</v>
      </c>
      <c r="G28" s="320">
        <v>1344600000</v>
      </c>
      <c r="H28" s="30">
        <v>10191134000</v>
      </c>
      <c r="I28" s="207">
        <v>10</v>
      </c>
      <c r="J28" s="317">
        <v>9192400000</v>
      </c>
      <c r="K28" s="207">
        <v>9.6</v>
      </c>
      <c r="L28" s="123">
        <v>-998734000</v>
      </c>
      <c r="M28" s="208">
        <v>90.19997185789138</v>
      </c>
      <c r="N28" s="44">
        <v>53202</v>
      </c>
      <c r="O28" s="322"/>
    </row>
    <row r="29" spans="2:14" s="45" customFormat="1" ht="15" customHeight="1">
      <c r="B29" s="204"/>
      <c r="C29" s="205"/>
      <c r="D29" s="206" t="s">
        <v>43</v>
      </c>
      <c r="E29" s="31">
        <v>98544186000</v>
      </c>
      <c r="F29" s="207">
        <v>100.00000000000001</v>
      </c>
      <c r="G29" s="123">
        <v>3504108000</v>
      </c>
      <c r="H29" s="31">
        <v>102048294000</v>
      </c>
      <c r="I29" s="207">
        <v>100</v>
      </c>
      <c r="J29" s="31">
        <v>95893617487</v>
      </c>
      <c r="K29" s="207">
        <v>100.00000000000001</v>
      </c>
      <c r="L29" s="123">
        <v>-6154676513</v>
      </c>
      <c r="M29" s="208">
        <v>93.96885898651084</v>
      </c>
      <c r="N29" s="44">
        <v>554991</v>
      </c>
    </row>
    <row r="30" spans="2:14" s="45" customFormat="1" ht="15" customHeight="1">
      <c r="B30" s="210" t="s">
        <v>61</v>
      </c>
      <c r="C30" s="211" t="s">
        <v>78</v>
      </c>
      <c r="D30" s="136" t="s">
        <v>79</v>
      </c>
      <c r="E30" s="32">
        <v>33760085000</v>
      </c>
      <c r="F30" s="212">
        <v>34.300000000000004</v>
      </c>
      <c r="G30" s="213">
        <v>1234887000</v>
      </c>
      <c r="H30" s="32">
        <v>34994972000</v>
      </c>
      <c r="I30" s="212">
        <v>34.3</v>
      </c>
      <c r="J30" s="32">
        <v>32529208923</v>
      </c>
      <c r="K30" s="212">
        <v>34</v>
      </c>
      <c r="L30" s="213">
        <v>-2465763077</v>
      </c>
      <c r="M30" s="214">
        <v>92.95395042179202</v>
      </c>
      <c r="N30" s="215">
        <v>188265</v>
      </c>
    </row>
    <row r="31" spans="2:17" s="45" customFormat="1" ht="15" customHeight="1" thickBot="1">
      <c r="B31" s="216"/>
      <c r="C31" s="217" t="s">
        <v>80</v>
      </c>
      <c r="D31" s="86" t="s">
        <v>81</v>
      </c>
      <c r="E31" s="33">
        <v>64784101000</v>
      </c>
      <c r="F31" s="218">
        <v>65.69999999999999</v>
      </c>
      <c r="G31" s="124">
        <v>2269221000</v>
      </c>
      <c r="H31" s="33">
        <v>67053322000</v>
      </c>
      <c r="I31" s="218">
        <v>65.69999999999999</v>
      </c>
      <c r="J31" s="33">
        <v>63364408564</v>
      </c>
      <c r="K31" s="218">
        <v>66</v>
      </c>
      <c r="L31" s="124">
        <v>-3688913436</v>
      </c>
      <c r="M31" s="219">
        <v>94.49853739386694</v>
      </c>
      <c r="N31" s="220">
        <v>366726</v>
      </c>
      <c r="O31" s="52"/>
      <c r="P31" s="52"/>
      <c r="Q31" s="52"/>
    </row>
    <row r="33" ht="13.5">
      <c r="D33" s="99" t="s">
        <v>39</v>
      </c>
    </row>
    <row r="34" ht="4.5" customHeight="1">
      <c r="D34" s="99"/>
    </row>
    <row r="35" ht="13.5">
      <c r="D35" s="163" t="s">
        <v>128</v>
      </c>
    </row>
    <row r="36" ht="4.5" customHeight="1">
      <c r="D36" s="160"/>
    </row>
    <row r="37" ht="13.5">
      <c r="D37" s="160" t="s">
        <v>289</v>
      </c>
    </row>
  </sheetData>
  <sheetProtection/>
  <mergeCells count="10">
    <mergeCell ref="C6:D7"/>
    <mergeCell ref="E6:E7"/>
    <mergeCell ref="F6:F7"/>
    <mergeCell ref="G6:G7"/>
    <mergeCell ref="M6:M7"/>
    <mergeCell ref="L6:L7"/>
    <mergeCell ref="H6:H7"/>
    <mergeCell ref="I6:I7"/>
    <mergeCell ref="J6:J7"/>
    <mergeCell ref="K6:K7"/>
  </mergeCells>
  <printOptions/>
  <pageMargins left="0.6299212598425197" right="0.48" top="0.984251968503937" bottom="0.64" header="0.5118110236220472" footer="0.5118110236220472"/>
  <pageSetup fitToHeight="1" fitToWidth="1" horizontalDpi="400" verticalDpi="4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0"/>
  <sheetViews>
    <sheetView view="pageBreakPreview" zoomScale="115" zoomScaleNormal="75" zoomScaleSheetLayoutView="115" zoomScalePageLayoutView="0" workbookViewId="0" topLeftCell="A1">
      <selection activeCell="G3" sqref="G3"/>
    </sheetView>
  </sheetViews>
  <sheetFormatPr defaultColWidth="9.00390625" defaultRowHeight="13.5"/>
  <cols>
    <col min="1" max="2" width="2.625" style="52" customWidth="1"/>
    <col min="3" max="3" width="20.625" style="52" customWidth="1"/>
    <col min="4" max="4" width="14.50390625" style="17" customWidth="1"/>
    <col min="5" max="5" width="6.00390625" style="36" customWidth="1"/>
    <col min="6" max="6" width="15.00390625" style="17" customWidth="1"/>
    <col min="7" max="7" width="14.375" style="17" customWidth="1"/>
    <col min="8" max="8" width="6.00390625" style="39" customWidth="1"/>
    <col min="9" max="9" width="13.75390625" style="17" customWidth="1"/>
    <col min="10" max="10" width="6.00390625" style="42" customWidth="1"/>
    <col min="11" max="11" width="13.75390625" style="42" customWidth="1"/>
    <col min="12" max="12" width="6.00390625" style="39" customWidth="1"/>
    <col min="13" max="13" width="11.25390625" style="17" customWidth="1"/>
    <col min="14" max="14" width="16.25390625" style="52" bestFit="1" customWidth="1"/>
    <col min="15" max="15" width="17.00390625" style="52" bestFit="1" customWidth="1"/>
    <col min="16" max="16" width="9.25390625" style="52" bestFit="1" customWidth="1"/>
    <col min="17" max="17" width="10.00390625" style="52" bestFit="1" customWidth="1"/>
    <col min="18" max="16384" width="9.00390625" style="52" customWidth="1"/>
  </cols>
  <sheetData>
    <row r="1" ht="13.5"/>
    <row r="2" spans="4:13" s="72" customFormat="1" ht="18.75" customHeight="1">
      <c r="D2" s="14"/>
      <c r="E2" s="34"/>
      <c r="F2" s="14"/>
      <c r="G2" s="14"/>
      <c r="H2" s="37"/>
      <c r="I2" s="14"/>
      <c r="J2" s="40"/>
      <c r="K2" s="40"/>
      <c r="L2" s="37"/>
      <c r="M2" s="14"/>
    </row>
    <row r="3" ht="13.5"/>
    <row r="4" spans="2:13" s="53" customFormat="1" ht="15.75">
      <c r="B4" s="138" t="s">
        <v>90</v>
      </c>
      <c r="D4" s="16"/>
      <c r="E4" s="35"/>
      <c r="F4" s="16"/>
      <c r="G4" s="16"/>
      <c r="H4" s="38"/>
      <c r="I4" s="16"/>
      <c r="J4" s="41"/>
      <c r="K4" s="41"/>
      <c r="L4" s="38"/>
      <c r="M4" s="16"/>
    </row>
    <row r="5" ht="14.25" thickBot="1"/>
    <row r="6" spans="2:13" ht="13.5">
      <c r="B6" s="347" t="s">
        <v>0</v>
      </c>
      <c r="C6" s="343"/>
      <c r="D6" s="340" t="s">
        <v>56</v>
      </c>
      <c r="E6" s="346" t="s">
        <v>49</v>
      </c>
      <c r="F6" s="340" t="s">
        <v>153</v>
      </c>
      <c r="G6" s="340" t="s">
        <v>58</v>
      </c>
      <c r="H6" s="340" t="s">
        <v>49</v>
      </c>
      <c r="I6" s="340" t="s">
        <v>32</v>
      </c>
      <c r="J6" s="338" t="s">
        <v>49</v>
      </c>
      <c r="K6" s="338" t="s">
        <v>189</v>
      </c>
      <c r="L6" s="338" t="s">
        <v>37</v>
      </c>
      <c r="M6" s="161" t="s">
        <v>161</v>
      </c>
    </row>
    <row r="7" spans="2:17" ht="12" customHeight="1" thickBot="1">
      <c r="B7" s="348"/>
      <c r="C7" s="345"/>
      <c r="D7" s="339"/>
      <c r="E7" s="339"/>
      <c r="F7" s="339"/>
      <c r="G7" s="339"/>
      <c r="H7" s="339"/>
      <c r="I7" s="339"/>
      <c r="J7" s="339"/>
      <c r="K7" s="339"/>
      <c r="L7" s="339"/>
      <c r="M7" s="162" t="s">
        <v>38</v>
      </c>
      <c r="P7" s="36"/>
      <c r="Q7" s="17"/>
    </row>
    <row r="8" spans="2:17" s="45" customFormat="1" ht="15" customHeight="1" thickTop="1">
      <c r="B8" s="221">
        <v>1</v>
      </c>
      <c r="C8" s="121" t="s">
        <v>131</v>
      </c>
      <c r="D8" s="30">
        <v>338606000</v>
      </c>
      <c r="E8" s="222">
        <v>0.4</v>
      </c>
      <c r="F8" s="318">
        <v>0</v>
      </c>
      <c r="G8" s="30">
        <v>338606000</v>
      </c>
      <c r="H8" s="203">
        <v>0.3</v>
      </c>
      <c r="I8" s="321">
        <v>337444425</v>
      </c>
      <c r="J8" s="203">
        <v>0.4</v>
      </c>
      <c r="K8" s="122">
        <v>1161575</v>
      </c>
      <c r="L8" s="202">
        <v>99.7</v>
      </c>
      <c r="M8" s="43">
        <v>1953</v>
      </c>
      <c r="N8" s="295"/>
      <c r="O8" s="52"/>
      <c r="P8" s="36"/>
      <c r="Q8" s="17"/>
    </row>
    <row r="9" spans="2:14" s="45" customFormat="1" ht="15" customHeight="1">
      <c r="B9" s="223">
        <v>2</v>
      </c>
      <c r="C9" s="206" t="s">
        <v>132</v>
      </c>
      <c r="D9" s="31">
        <v>3532491000</v>
      </c>
      <c r="E9" s="224">
        <v>3.5999999999999996</v>
      </c>
      <c r="F9" s="320">
        <v>956865000</v>
      </c>
      <c r="G9" s="31">
        <v>4489356000</v>
      </c>
      <c r="H9" s="203">
        <v>4.3999999999999995</v>
      </c>
      <c r="I9" s="317">
        <v>4086160173</v>
      </c>
      <c r="J9" s="208">
        <v>4.3</v>
      </c>
      <c r="K9" s="123">
        <v>403195827</v>
      </c>
      <c r="L9" s="207">
        <v>91.01884931825411</v>
      </c>
      <c r="M9" s="44">
        <v>23649</v>
      </c>
      <c r="N9" s="295"/>
    </row>
    <row r="10" spans="2:14" s="45" customFormat="1" ht="15" customHeight="1">
      <c r="B10" s="223">
        <v>3</v>
      </c>
      <c r="C10" s="206" t="s">
        <v>133</v>
      </c>
      <c r="D10" s="31">
        <v>32106163000</v>
      </c>
      <c r="E10" s="224">
        <v>32.6</v>
      </c>
      <c r="F10" s="320">
        <v>622848000</v>
      </c>
      <c r="G10" s="31">
        <v>32729011000</v>
      </c>
      <c r="H10" s="203">
        <v>32.1</v>
      </c>
      <c r="I10" s="317">
        <v>30795715562</v>
      </c>
      <c r="J10" s="208">
        <v>32.300000000000004</v>
      </c>
      <c r="K10" s="123">
        <v>1933295438</v>
      </c>
      <c r="L10" s="207">
        <v>94.09302212645532</v>
      </c>
      <c r="M10" s="44">
        <v>178233</v>
      </c>
      <c r="N10" s="295"/>
    </row>
    <row r="11" spans="2:14" s="45" customFormat="1" ht="15" customHeight="1">
      <c r="B11" s="223">
        <v>4</v>
      </c>
      <c r="C11" s="206" t="s">
        <v>134</v>
      </c>
      <c r="D11" s="31">
        <v>3292082000</v>
      </c>
      <c r="E11" s="224">
        <v>3.3000000000000003</v>
      </c>
      <c r="F11" s="320">
        <v>21010000</v>
      </c>
      <c r="G11" s="31">
        <v>3313092000</v>
      </c>
      <c r="H11" s="203">
        <v>3.2</v>
      </c>
      <c r="I11" s="317">
        <v>3124365896</v>
      </c>
      <c r="J11" s="208">
        <v>3.3000000000000003</v>
      </c>
      <c r="K11" s="123">
        <v>188726104</v>
      </c>
      <c r="L11" s="207">
        <v>94.30362621985746</v>
      </c>
      <c r="M11" s="44">
        <v>18083</v>
      </c>
      <c r="N11" s="295"/>
    </row>
    <row r="12" spans="2:14" s="45" customFormat="1" ht="15" customHeight="1">
      <c r="B12" s="223">
        <v>5</v>
      </c>
      <c r="C12" s="206" t="s">
        <v>135</v>
      </c>
      <c r="D12" s="31">
        <v>115138000</v>
      </c>
      <c r="E12" s="224">
        <v>0.1</v>
      </c>
      <c r="F12" s="319">
        <v>0</v>
      </c>
      <c r="G12" s="31">
        <v>115138000</v>
      </c>
      <c r="H12" s="203">
        <v>0.1</v>
      </c>
      <c r="I12" s="317">
        <v>110996572</v>
      </c>
      <c r="J12" s="208">
        <v>0.1</v>
      </c>
      <c r="K12" s="123">
        <v>4141428</v>
      </c>
      <c r="L12" s="207">
        <v>96.40307457138391</v>
      </c>
      <c r="M12" s="44">
        <v>642</v>
      </c>
      <c r="N12" s="295"/>
    </row>
    <row r="13" spans="2:14" s="45" customFormat="1" ht="15" customHeight="1">
      <c r="B13" s="223">
        <v>6</v>
      </c>
      <c r="C13" s="206" t="s">
        <v>136</v>
      </c>
      <c r="D13" s="31">
        <v>2495745000</v>
      </c>
      <c r="E13" s="224">
        <v>2.5</v>
      </c>
      <c r="F13" s="320">
        <v>104914000</v>
      </c>
      <c r="G13" s="31">
        <v>2600659000</v>
      </c>
      <c r="H13" s="203">
        <v>2.6</v>
      </c>
      <c r="I13" s="317">
        <v>1477507939</v>
      </c>
      <c r="J13" s="208">
        <v>1.5</v>
      </c>
      <c r="K13" s="123">
        <v>1123151061</v>
      </c>
      <c r="L13" s="207">
        <v>56.812828556146734</v>
      </c>
      <c r="M13" s="44">
        <v>8551</v>
      </c>
      <c r="N13" s="295"/>
    </row>
    <row r="14" spans="2:14" s="45" customFormat="1" ht="15" customHeight="1">
      <c r="B14" s="223">
        <v>7</v>
      </c>
      <c r="C14" s="206" t="s">
        <v>137</v>
      </c>
      <c r="D14" s="31">
        <v>7178421000</v>
      </c>
      <c r="E14" s="224">
        <v>7.3</v>
      </c>
      <c r="F14" s="320">
        <v>103641000</v>
      </c>
      <c r="G14" s="31">
        <v>7282062000</v>
      </c>
      <c r="H14" s="203">
        <v>7.1</v>
      </c>
      <c r="I14" s="317">
        <v>6249870559</v>
      </c>
      <c r="J14" s="208">
        <v>6.6000000000000005</v>
      </c>
      <c r="K14" s="123">
        <v>1032191441</v>
      </c>
      <c r="L14" s="207">
        <v>85.82556093315328</v>
      </c>
      <c r="M14" s="44">
        <v>36172</v>
      </c>
      <c r="N14" s="295"/>
    </row>
    <row r="15" spans="2:14" s="45" customFormat="1" ht="15" customHeight="1">
      <c r="B15" s="223">
        <v>8</v>
      </c>
      <c r="C15" s="206" t="s">
        <v>138</v>
      </c>
      <c r="D15" s="31">
        <v>6425069000</v>
      </c>
      <c r="E15" s="224">
        <v>6.5</v>
      </c>
      <c r="F15" s="320">
        <v>1196033000</v>
      </c>
      <c r="G15" s="31">
        <v>7621102000</v>
      </c>
      <c r="H15" s="203">
        <v>7.5</v>
      </c>
      <c r="I15" s="317">
        <v>6590724597</v>
      </c>
      <c r="J15" s="208">
        <v>6.9</v>
      </c>
      <c r="K15" s="123">
        <v>1030377403</v>
      </c>
      <c r="L15" s="207">
        <v>86.47994210023695</v>
      </c>
      <c r="M15" s="44">
        <v>38144</v>
      </c>
      <c r="N15" s="295"/>
    </row>
    <row r="16" spans="2:14" s="45" customFormat="1" ht="15" customHeight="1">
      <c r="B16" s="223">
        <v>9</v>
      </c>
      <c r="C16" s="206" t="s">
        <v>139</v>
      </c>
      <c r="D16" s="31">
        <v>2233162000</v>
      </c>
      <c r="E16" s="224">
        <v>2.3</v>
      </c>
      <c r="F16" s="320">
        <v>141698000</v>
      </c>
      <c r="G16" s="31">
        <v>2374860000</v>
      </c>
      <c r="H16" s="203">
        <v>2.3</v>
      </c>
      <c r="I16" s="317">
        <v>2208909320</v>
      </c>
      <c r="J16" s="208">
        <v>2.3</v>
      </c>
      <c r="K16" s="123">
        <v>165950680</v>
      </c>
      <c r="L16" s="207">
        <v>93.01219103441886</v>
      </c>
      <c r="M16" s="44">
        <v>12784</v>
      </c>
      <c r="N16" s="295"/>
    </row>
    <row r="17" spans="2:14" s="45" customFormat="1" ht="15" customHeight="1">
      <c r="B17" s="223">
        <v>10</v>
      </c>
      <c r="C17" s="206" t="s">
        <v>140</v>
      </c>
      <c r="D17" s="31">
        <v>1045780000</v>
      </c>
      <c r="E17" s="224">
        <v>1.0999999999999999</v>
      </c>
      <c r="F17" s="319">
        <v>0</v>
      </c>
      <c r="G17" s="31">
        <v>1045780000</v>
      </c>
      <c r="H17" s="203">
        <v>1</v>
      </c>
      <c r="I17" s="317">
        <v>1014815020</v>
      </c>
      <c r="J17" s="208">
        <v>1.0999999999999999</v>
      </c>
      <c r="K17" s="123">
        <v>30964980</v>
      </c>
      <c r="L17" s="207">
        <v>97.03905410315745</v>
      </c>
      <c r="M17" s="44">
        <v>5873</v>
      </c>
      <c r="N17" s="295"/>
    </row>
    <row r="18" spans="2:14" s="45" customFormat="1" ht="15" customHeight="1">
      <c r="B18" s="223">
        <v>11</v>
      </c>
      <c r="C18" s="206" t="s">
        <v>141</v>
      </c>
      <c r="D18" s="31">
        <v>5443773000</v>
      </c>
      <c r="E18" s="224">
        <v>5.5</v>
      </c>
      <c r="F18" s="320">
        <v>44097000</v>
      </c>
      <c r="G18" s="31">
        <v>5487870000</v>
      </c>
      <c r="H18" s="203">
        <v>5.4</v>
      </c>
      <c r="I18" s="317">
        <v>5273830576</v>
      </c>
      <c r="J18" s="208">
        <v>5.5</v>
      </c>
      <c r="K18" s="123">
        <v>214039424</v>
      </c>
      <c r="L18" s="207">
        <v>96.0997723342572</v>
      </c>
      <c r="M18" s="44">
        <v>30523</v>
      </c>
      <c r="N18" s="295"/>
    </row>
    <row r="19" spans="2:14" s="45" customFormat="1" ht="15" customHeight="1">
      <c r="B19" s="223">
        <v>12</v>
      </c>
      <c r="C19" s="92" t="s">
        <v>160</v>
      </c>
      <c r="D19" s="31">
        <v>22000000</v>
      </c>
      <c r="E19" s="224">
        <v>0</v>
      </c>
      <c r="F19" s="320">
        <v>288954000</v>
      </c>
      <c r="G19" s="31">
        <v>310954000</v>
      </c>
      <c r="H19" s="203">
        <v>0.3</v>
      </c>
      <c r="I19" s="317">
        <v>248756666</v>
      </c>
      <c r="J19" s="208">
        <v>0.3</v>
      </c>
      <c r="K19" s="123">
        <v>62197334</v>
      </c>
      <c r="L19" s="207">
        <v>79.99789872457019</v>
      </c>
      <c r="M19" s="44">
        <v>1440</v>
      </c>
      <c r="N19" s="295"/>
    </row>
    <row r="20" spans="2:14" s="45" customFormat="1" ht="15" customHeight="1">
      <c r="B20" s="223">
        <v>13</v>
      </c>
      <c r="C20" s="206" t="s">
        <v>112</v>
      </c>
      <c r="D20" s="31">
        <v>12845560000</v>
      </c>
      <c r="E20" s="224">
        <v>13</v>
      </c>
      <c r="F20" s="319">
        <v>0</v>
      </c>
      <c r="G20" s="31">
        <v>12845560000</v>
      </c>
      <c r="H20" s="203">
        <v>12.6</v>
      </c>
      <c r="I20" s="317">
        <v>12692878287</v>
      </c>
      <c r="J20" s="208">
        <v>13.3</v>
      </c>
      <c r="K20" s="123">
        <v>152681713</v>
      </c>
      <c r="L20" s="207">
        <v>98.81140477332245</v>
      </c>
      <c r="M20" s="44">
        <v>73461</v>
      </c>
      <c r="N20" s="295"/>
    </row>
    <row r="21" spans="2:14" s="45" customFormat="1" ht="15" customHeight="1">
      <c r="B21" s="223">
        <v>14</v>
      </c>
      <c r="C21" s="206" t="s">
        <v>143</v>
      </c>
      <c r="D21" s="31">
        <v>9622305000</v>
      </c>
      <c r="E21" s="224">
        <v>9.8</v>
      </c>
      <c r="F21" s="320">
        <v>58630000</v>
      </c>
      <c r="G21" s="31">
        <v>9680935000</v>
      </c>
      <c r="H21" s="203">
        <v>9.5</v>
      </c>
      <c r="I21" s="317">
        <v>9463276472</v>
      </c>
      <c r="J21" s="208">
        <v>9.9</v>
      </c>
      <c r="K21" s="123">
        <v>217658528</v>
      </c>
      <c r="L21" s="207">
        <v>97.75167865500595</v>
      </c>
      <c r="M21" s="44">
        <v>54769</v>
      </c>
      <c r="N21" s="295"/>
    </row>
    <row r="22" spans="2:14" s="45" customFormat="1" ht="15" customHeight="1">
      <c r="B22" s="223">
        <v>15</v>
      </c>
      <c r="C22" s="206" t="s">
        <v>142</v>
      </c>
      <c r="D22" s="31">
        <v>11757891000</v>
      </c>
      <c r="E22" s="224">
        <v>11.899999999999999</v>
      </c>
      <c r="F22" s="319">
        <v>0</v>
      </c>
      <c r="G22" s="31">
        <v>11757891000</v>
      </c>
      <c r="H22" s="203">
        <v>11.5</v>
      </c>
      <c r="I22" s="317">
        <v>11621349515</v>
      </c>
      <c r="J22" s="208">
        <v>12.2</v>
      </c>
      <c r="K22" s="123">
        <v>136541485</v>
      </c>
      <c r="L22" s="207">
        <v>98.83872469135834</v>
      </c>
      <c r="M22" s="44">
        <v>67259</v>
      </c>
      <c r="N22" s="295"/>
    </row>
    <row r="23" spans="2:14" s="45" customFormat="1" ht="15" customHeight="1">
      <c r="B23" s="223">
        <v>16</v>
      </c>
      <c r="C23" s="206" t="s">
        <v>130</v>
      </c>
      <c r="D23" s="31">
        <v>90000000</v>
      </c>
      <c r="E23" s="224">
        <v>0.1</v>
      </c>
      <c r="F23" s="296">
        <v>-34582000</v>
      </c>
      <c r="G23" s="31">
        <v>55418000</v>
      </c>
      <c r="H23" s="203">
        <v>0.1</v>
      </c>
      <c r="I23" s="316">
        <v>0</v>
      </c>
      <c r="J23" s="297" t="s">
        <v>125</v>
      </c>
      <c r="K23" s="123">
        <v>55418000</v>
      </c>
      <c r="L23" s="225" t="s">
        <v>225</v>
      </c>
      <c r="M23" s="226" t="s">
        <v>225</v>
      </c>
      <c r="N23" s="295"/>
    </row>
    <row r="24" spans="2:13" s="45" customFormat="1" ht="15" customHeight="1" thickBot="1">
      <c r="B24" s="227"/>
      <c r="C24" s="228" t="s">
        <v>33</v>
      </c>
      <c r="D24" s="21">
        <v>98544186000</v>
      </c>
      <c r="E24" s="229">
        <v>99.99999999999997</v>
      </c>
      <c r="F24" s="232">
        <v>3504108000</v>
      </c>
      <c r="G24" s="21">
        <v>102048294000</v>
      </c>
      <c r="H24" s="230">
        <v>99.99999999999999</v>
      </c>
      <c r="I24" s="21">
        <v>95296601579</v>
      </c>
      <c r="J24" s="231">
        <v>100.00000000000001</v>
      </c>
      <c r="K24" s="232">
        <v>6751692421</v>
      </c>
      <c r="L24" s="230">
        <v>93.38382626857044</v>
      </c>
      <c r="M24" s="46">
        <v>551536</v>
      </c>
    </row>
    <row r="25" ht="13.5"/>
    <row r="26" ht="13.5">
      <c r="C26" s="99" t="s">
        <v>226</v>
      </c>
    </row>
    <row r="27" ht="4.5" customHeight="1">
      <c r="C27" s="45"/>
    </row>
    <row r="28" ht="13.5">
      <c r="C28" s="163" t="s">
        <v>289</v>
      </c>
    </row>
    <row r="29" ht="4.5" customHeight="1">
      <c r="C29" s="45"/>
    </row>
    <row r="30" ht="13.5">
      <c r="C30" s="45" t="s">
        <v>40</v>
      </c>
    </row>
  </sheetData>
  <sheetProtection/>
  <mergeCells count="10">
    <mergeCell ref="L6:L7"/>
    <mergeCell ref="E6:E7"/>
    <mergeCell ref="F6:F7"/>
    <mergeCell ref="G6:G7"/>
    <mergeCell ref="H6:H7"/>
    <mergeCell ref="D6:D7"/>
    <mergeCell ref="B6:C7"/>
    <mergeCell ref="K6:K7"/>
    <mergeCell ref="I6:I7"/>
    <mergeCell ref="J6:J7"/>
  </mergeCells>
  <printOptions/>
  <pageMargins left="0.6299212598425197" right="0.5118110236220472" top="0.984251968503937" bottom="0.984251968503937" header="0.5118110236220472" footer="0.5118110236220472"/>
  <pageSetup fitToHeight="1" fitToWidth="1" horizontalDpi="400" verticalDpi="4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19"/>
  <sheetViews>
    <sheetView view="pageBreakPreview" zoomScaleSheetLayoutView="100" zoomScalePageLayoutView="0" workbookViewId="0" topLeftCell="A1">
      <selection activeCell="E26" sqref="E26"/>
    </sheetView>
  </sheetViews>
  <sheetFormatPr defaultColWidth="9.00390625" defaultRowHeight="13.5"/>
  <cols>
    <col min="1" max="1" width="2.50390625" style="52" customWidth="1"/>
    <col min="2" max="2" width="18.125" style="52" customWidth="1"/>
    <col min="3" max="4" width="13.375" style="17" customWidth="1"/>
    <col min="5" max="5" width="14.25390625" style="17" bestFit="1" customWidth="1"/>
    <col min="6" max="6" width="7.75390625" style="49" customWidth="1"/>
    <col min="7" max="7" width="7.875" style="51" customWidth="1"/>
    <col min="8" max="8" width="7.875" style="42" customWidth="1"/>
    <col min="9" max="9" width="7.75390625" style="52" bestFit="1" customWidth="1"/>
    <col min="10" max="10" width="7.75390625" style="17" customWidth="1"/>
    <col min="11" max="12" width="7.75390625" style="52" customWidth="1"/>
    <col min="13" max="13" width="7.75390625" style="52" bestFit="1" customWidth="1"/>
    <col min="14" max="14" width="7.75390625" style="17" customWidth="1"/>
    <col min="15" max="15" width="8.50390625" style="52" bestFit="1" customWidth="1"/>
    <col min="16" max="16" width="7.75390625" style="52" customWidth="1"/>
    <col min="17" max="16384" width="9.00390625" style="52" customWidth="1"/>
  </cols>
  <sheetData>
    <row r="1" ht="13.5"/>
    <row r="2" ht="18.75" customHeight="1"/>
    <row r="3" ht="13.5"/>
    <row r="4" spans="2:14" s="53" customFormat="1" ht="15.75">
      <c r="B4" s="138" t="s">
        <v>91</v>
      </c>
      <c r="C4" s="16"/>
      <c r="D4" s="16"/>
      <c r="E4" s="16"/>
      <c r="F4" s="139"/>
      <c r="G4" s="140"/>
      <c r="H4" s="41"/>
      <c r="J4" s="16"/>
      <c r="N4" s="16"/>
    </row>
    <row r="5" spans="9:16" ht="14.25" thickBot="1">
      <c r="I5" s="150"/>
      <c r="J5" s="151"/>
      <c r="K5" s="150"/>
      <c r="L5" s="150"/>
      <c r="M5" s="150"/>
      <c r="N5" s="151"/>
      <c r="O5" s="150"/>
      <c r="P5" s="150"/>
    </row>
    <row r="6" spans="2:17" ht="18" customHeight="1">
      <c r="B6" s="141"/>
      <c r="C6" s="48"/>
      <c r="D6" s="164"/>
      <c r="E6" s="358" t="s">
        <v>227</v>
      </c>
      <c r="F6" s="359"/>
      <c r="G6" s="360"/>
      <c r="H6" s="361"/>
      <c r="I6" s="351"/>
      <c r="J6" s="351"/>
      <c r="K6" s="351"/>
      <c r="L6" s="351"/>
      <c r="M6" s="352"/>
      <c r="N6" s="352"/>
      <c r="O6" s="352"/>
      <c r="P6" s="353"/>
      <c r="Q6" s="189"/>
    </row>
    <row r="7" spans="2:17" ht="18" customHeight="1">
      <c r="B7" s="64" t="s">
        <v>159</v>
      </c>
      <c r="C7" s="165" t="s">
        <v>291</v>
      </c>
      <c r="D7" s="165" t="s">
        <v>271</v>
      </c>
      <c r="E7" s="356" t="s">
        <v>228</v>
      </c>
      <c r="F7" s="357" t="s">
        <v>229</v>
      </c>
      <c r="G7" s="349" t="s">
        <v>290</v>
      </c>
      <c r="H7" s="349" t="s">
        <v>272</v>
      </c>
      <c r="I7" s="349" t="s">
        <v>290</v>
      </c>
      <c r="J7" s="349" t="s">
        <v>272</v>
      </c>
      <c r="K7" s="354" t="s">
        <v>230</v>
      </c>
      <c r="L7" s="354"/>
      <c r="M7" s="349" t="s">
        <v>290</v>
      </c>
      <c r="N7" s="349" t="s">
        <v>272</v>
      </c>
      <c r="O7" s="354" t="s">
        <v>230</v>
      </c>
      <c r="P7" s="355"/>
      <c r="Q7" s="189"/>
    </row>
    <row r="8" spans="2:17" ht="18" customHeight="1" thickBot="1">
      <c r="B8" s="142"/>
      <c r="C8" s="47"/>
      <c r="D8" s="47"/>
      <c r="E8" s="339"/>
      <c r="F8" s="339"/>
      <c r="G8" s="350"/>
      <c r="H8" s="350"/>
      <c r="I8" s="350"/>
      <c r="J8" s="350"/>
      <c r="K8" s="149" t="s">
        <v>48</v>
      </c>
      <c r="L8" s="149" t="s">
        <v>21</v>
      </c>
      <c r="M8" s="350"/>
      <c r="N8" s="350"/>
      <c r="O8" s="149" t="s">
        <v>48</v>
      </c>
      <c r="P8" s="152" t="s">
        <v>21</v>
      </c>
      <c r="Q8" s="189"/>
    </row>
    <row r="9" spans="2:17" ht="18" customHeight="1" thickTop="1">
      <c r="B9" s="76" t="s">
        <v>102</v>
      </c>
      <c r="C9" s="30">
        <v>9027709800</v>
      </c>
      <c r="D9" s="30">
        <v>9303007320</v>
      </c>
      <c r="E9" s="122">
        <v>-275297520</v>
      </c>
      <c r="F9" s="233">
        <v>-2.9592314670993938</v>
      </c>
      <c r="G9" s="233">
        <v>43.6</v>
      </c>
      <c r="H9" s="233">
        <v>44.9</v>
      </c>
      <c r="I9" s="166">
        <v>51605</v>
      </c>
      <c r="J9" s="30">
        <v>53178</v>
      </c>
      <c r="K9" s="122">
        <v>-1573</v>
      </c>
      <c r="L9" s="167">
        <v>-2.957990146301102</v>
      </c>
      <c r="M9" s="166">
        <v>95093</v>
      </c>
      <c r="N9" s="30">
        <v>97993</v>
      </c>
      <c r="O9" s="122">
        <v>-2900</v>
      </c>
      <c r="P9" s="153">
        <v>-2.959395058830733</v>
      </c>
      <c r="Q9" s="189"/>
    </row>
    <row r="10" spans="2:17" ht="18" customHeight="1">
      <c r="B10" s="75" t="s">
        <v>103</v>
      </c>
      <c r="C10" s="31">
        <v>8081906707</v>
      </c>
      <c r="D10" s="31">
        <v>7845323031</v>
      </c>
      <c r="E10" s="123">
        <v>236583676</v>
      </c>
      <c r="F10" s="234">
        <v>3.0156014617264777</v>
      </c>
      <c r="G10" s="233">
        <v>39</v>
      </c>
      <c r="H10" s="233">
        <v>37.9</v>
      </c>
      <c r="I10" s="166">
        <v>46198</v>
      </c>
      <c r="J10" s="31">
        <v>44846</v>
      </c>
      <c r="K10" s="123">
        <v>1352</v>
      </c>
      <c r="L10" s="168">
        <v>3.0147616286848327</v>
      </c>
      <c r="M10" s="166">
        <v>85131</v>
      </c>
      <c r="N10" s="31">
        <v>82639</v>
      </c>
      <c r="O10" s="123">
        <v>2492</v>
      </c>
      <c r="P10" s="154">
        <v>3.0155253572768306</v>
      </c>
      <c r="Q10" s="189"/>
    </row>
    <row r="11" spans="2:17" ht="18" customHeight="1">
      <c r="B11" s="75" t="s">
        <v>104</v>
      </c>
      <c r="C11" s="31">
        <v>348854635</v>
      </c>
      <c r="D11" s="31">
        <v>293139976</v>
      </c>
      <c r="E11" s="123">
        <v>55714659</v>
      </c>
      <c r="F11" s="234">
        <v>19.006162093702294</v>
      </c>
      <c r="G11" s="234">
        <v>1.7</v>
      </c>
      <c r="H11" s="234">
        <v>1.4</v>
      </c>
      <c r="I11" s="166">
        <v>1994</v>
      </c>
      <c r="J11" s="31">
        <v>1676</v>
      </c>
      <c r="K11" s="123">
        <v>318</v>
      </c>
      <c r="L11" s="168">
        <v>18.973747016706444</v>
      </c>
      <c r="M11" s="166">
        <v>3675</v>
      </c>
      <c r="N11" s="31">
        <v>3088</v>
      </c>
      <c r="O11" s="123">
        <v>587</v>
      </c>
      <c r="P11" s="154">
        <v>19.009067357512954</v>
      </c>
      <c r="Q11" s="189"/>
    </row>
    <row r="12" spans="2:17" ht="18" customHeight="1">
      <c r="B12" s="75" t="s">
        <v>105</v>
      </c>
      <c r="C12" s="31">
        <v>1709416481</v>
      </c>
      <c r="D12" s="31">
        <v>1769318590</v>
      </c>
      <c r="E12" s="123">
        <v>-59902109</v>
      </c>
      <c r="F12" s="234">
        <v>-3.38560332427186</v>
      </c>
      <c r="G12" s="234">
        <v>8.3</v>
      </c>
      <c r="H12" s="234">
        <v>8.5</v>
      </c>
      <c r="I12" s="166">
        <v>9772</v>
      </c>
      <c r="J12" s="31">
        <v>10114</v>
      </c>
      <c r="K12" s="123">
        <v>-342</v>
      </c>
      <c r="L12" s="168">
        <v>-3.3814514534308877</v>
      </c>
      <c r="M12" s="166">
        <v>18006</v>
      </c>
      <c r="N12" s="31">
        <v>18637</v>
      </c>
      <c r="O12" s="123">
        <v>-631</v>
      </c>
      <c r="P12" s="154">
        <v>-3.385738047969094</v>
      </c>
      <c r="Q12" s="189"/>
    </row>
    <row r="13" spans="2:17" ht="18" customHeight="1">
      <c r="B13" s="75" t="s">
        <v>106</v>
      </c>
      <c r="C13" s="31">
        <v>27510900</v>
      </c>
      <c r="D13" s="31">
        <v>20093400</v>
      </c>
      <c r="E13" s="123">
        <v>7417500</v>
      </c>
      <c r="F13" s="234">
        <v>36.91510645286512</v>
      </c>
      <c r="G13" s="234">
        <v>0.1</v>
      </c>
      <c r="H13" s="234">
        <v>0.1</v>
      </c>
      <c r="I13" s="166">
        <v>157</v>
      </c>
      <c r="J13" s="31">
        <v>115</v>
      </c>
      <c r="K13" s="123">
        <v>42</v>
      </c>
      <c r="L13" s="168">
        <v>36.52173913043478</v>
      </c>
      <c r="M13" s="166">
        <v>290</v>
      </c>
      <c r="N13" s="31">
        <v>212</v>
      </c>
      <c r="O13" s="123">
        <v>78</v>
      </c>
      <c r="P13" s="154">
        <v>36.79245283018868</v>
      </c>
      <c r="Q13" s="189"/>
    </row>
    <row r="14" spans="2:17" ht="18" customHeight="1">
      <c r="B14" s="75" t="s">
        <v>107</v>
      </c>
      <c r="C14" s="31">
        <v>156715460</v>
      </c>
      <c r="D14" s="31">
        <v>156033530</v>
      </c>
      <c r="E14" s="123">
        <v>681930</v>
      </c>
      <c r="F14" s="234">
        <v>0.43704067965391796</v>
      </c>
      <c r="G14" s="234">
        <v>0.8</v>
      </c>
      <c r="H14" s="234">
        <v>0.8</v>
      </c>
      <c r="I14" s="166">
        <v>896</v>
      </c>
      <c r="J14" s="31">
        <v>892</v>
      </c>
      <c r="K14" s="123">
        <v>4</v>
      </c>
      <c r="L14" s="168">
        <v>0.4484304932735426</v>
      </c>
      <c r="M14" s="166">
        <v>1651</v>
      </c>
      <c r="N14" s="31">
        <v>1643</v>
      </c>
      <c r="O14" s="123">
        <v>8</v>
      </c>
      <c r="P14" s="154">
        <v>0.48691418137553255</v>
      </c>
      <c r="Q14" s="189"/>
    </row>
    <row r="15" spans="2:17" ht="18" customHeight="1">
      <c r="B15" s="75" t="s">
        <v>108</v>
      </c>
      <c r="C15" s="31">
        <v>1344610533</v>
      </c>
      <c r="D15" s="31">
        <v>1330199365</v>
      </c>
      <c r="E15" s="123">
        <v>14411168</v>
      </c>
      <c r="F15" s="234">
        <v>1.083384068522691</v>
      </c>
      <c r="G15" s="234">
        <v>6.5</v>
      </c>
      <c r="H15" s="234">
        <v>6.4</v>
      </c>
      <c r="I15" s="166">
        <v>7686</v>
      </c>
      <c r="J15" s="31">
        <v>7604</v>
      </c>
      <c r="K15" s="123">
        <v>82</v>
      </c>
      <c r="L15" s="168">
        <v>1.0783798001052078</v>
      </c>
      <c r="M15" s="166">
        <v>14163</v>
      </c>
      <c r="N15" s="31">
        <v>14012</v>
      </c>
      <c r="O15" s="123">
        <v>151</v>
      </c>
      <c r="P15" s="154">
        <v>1.0776477305166998</v>
      </c>
      <c r="Q15" s="189"/>
    </row>
    <row r="16" spans="2:17" ht="18" customHeight="1" thickBot="1">
      <c r="B16" s="85" t="s">
        <v>231</v>
      </c>
      <c r="C16" s="33">
        <v>20696724516</v>
      </c>
      <c r="D16" s="33">
        <v>20717115212</v>
      </c>
      <c r="E16" s="124">
        <v>-20390696</v>
      </c>
      <c r="F16" s="235">
        <v>-0.09842439833606309</v>
      </c>
      <c r="G16" s="235">
        <v>99.99999999999999</v>
      </c>
      <c r="H16" s="235">
        <v>100</v>
      </c>
      <c r="I16" s="21">
        <v>118308</v>
      </c>
      <c r="J16" s="33">
        <v>118425</v>
      </c>
      <c r="K16" s="124">
        <v>-117</v>
      </c>
      <c r="L16" s="169">
        <v>-0.09879670677644077</v>
      </c>
      <c r="M16" s="21">
        <v>218009</v>
      </c>
      <c r="N16" s="33">
        <v>218224</v>
      </c>
      <c r="O16" s="124">
        <v>-215</v>
      </c>
      <c r="P16" s="155">
        <v>-0.09852261896033433</v>
      </c>
      <c r="Q16" s="189"/>
    </row>
    <row r="17" ht="13.5"/>
    <row r="18" ht="13.5">
      <c r="B18" s="99" t="s">
        <v>232</v>
      </c>
    </row>
    <row r="19" spans="11:15" ht="13.5">
      <c r="K19" s="45"/>
      <c r="O19" s="45"/>
    </row>
    <row r="22" ht="13.5"/>
    <row r="23" ht="13.5"/>
  </sheetData>
  <sheetProtection/>
  <mergeCells count="14">
    <mergeCell ref="E7:E8"/>
    <mergeCell ref="F7:F8"/>
    <mergeCell ref="H7:H8"/>
    <mergeCell ref="E6:F6"/>
    <mergeCell ref="G6:H6"/>
    <mergeCell ref="G7:G8"/>
    <mergeCell ref="J7:J8"/>
    <mergeCell ref="I6:L6"/>
    <mergeCell ref="M6:P6"/>
    <mergeCell ref="M7:M8"/>
    <mergeCell ref="N7:N8"/>
    <mergeCell ref="O7:P7"/>
    <mergeCell ref="K7:L7"/>
    <mergeCell ref="I7:I8"/>
  </mergeCells>
  <printOptions/>
  <pageMargins left="0.6299212598425197" right="0.38" top="0.984251968503937" bottom="0.984251968503937" header="0.5118110236220472" footer="0.5118110236220472"/>
  <pageSetup fitToHeight="1" fitToWidth="1" horizontalDpi="400" verticalDpi="400" orientation="landscape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7"/>
  <sheetViews>
    <sheetView view="pageBreakPreview" zoomScaleSheetLayoutView="100" zoomScalePageLayoutView="0" workbookViewId="0" topLeftCell="A1">
      <selection activeCell="G22" sqref="G22:G23"/>
    </sheetView>
  </sheetViews>
  <sheetFormatPr defaultColWidth="9.00390625" defaultRowHeight="13.5"/>
  <cols>
    <col min="1" max="1" width="2.625" style="52" customWidth="1"/>
    <col min="2" max="2" width="9.125" style="52" customWidth="1"/>
    <col min="3" max="3" width="19.125" style="52" customWidth="1"/>
    <col min="4" max="4" width="13.75390625" style="17" customWidth="1"/>
    <col min="5" max="5" width="6.25390625" style="57" customWidth="1"/>
    <col min="6" max="6" width="12.50390625" style="17" customWidth="1"/>
    <col min="7" max="7" width="15.25390625" style="17" customWidth="1"/>
    <col min="8" max="8" width="6.25390625" style="42" customWidth="1"/>
    <col min="9" max="9" width="13.75390625" style="17" customWidth="1"/>
    <col min="10" max="10" width="6.25390625" style="42" customWidth="1"/>
    <col min="11" max="11" width="14.875" style="17" customWidth="1"/>
    <col min="12" max="12" width="6.25390625" style="57" customWidth="1"/>
    <col min="13" max="13" width="12.375" style="42" customWidth="1"/>
    <col min="14" max="16384" width="9.00390625" style="52" customWidth="1"/>
  </cols>
  <sheetData>
    <row r="1" ht="13.5"/>
    <row r="2" spans="2:13" s="72" customFormat="1" ht="18.75" customHeight="1">
      <c r="B2" s="73" t="s">
        <v>292</v>
      </c>
      <c r="C2" s="73"/>
      <c r="D2" s="14"/>
      <c r="E2" s="58"/>
      <c r="F2" s="14"/>
      <c r="G2" s="14"/>
      <c r="H2" s="40"/>
      <c r="I2" s="14"/>
      <c r="J2" s="40"/>
      <c r="K2" s="14"/>
      <c r="L2" s="58"/>
      <c r="M2" s="40"/>
    </row>
    <row r="3" spans="4:13" s="72" customFormat="1" ht="13.5" customHeight="1">
      <c r="D3" s="14"/>
      <c r="E3" s="58"/>
      <c r="F3" s="14"/>
      <c r="G3" s="14"/>
      <c r="H3" s="40"/>
      <c r="I3" s="14"/>
      <c r="J3" s="40"/>
      <c r="K3" s="14"/>
      <c r="L3" s="58"/>
      <c r="M3" s="40"/>
    </row>
    <row r="4" spans="2:13" s="72" customFormat="1" ht="14.25" customHeight="1">
      <c r="B4" s="53" t="s">
        <v>60</v>
      </c>
      <c r="C4" s="53"/>
      <c r="D4" s="14"/>
      <c r="E4" s="58"/>
      <c r="F4" s="14"/>
      <c r="G4" s="14"/>
      <c r="H4" s="40"/>
      <c r="I4" s="14"/>
      <c r="J4" s="40"/>
      <c r="K4" s="14"/>
      <c r="L4" s="58"/>
      <c r="M4" s="40"/>
    </row>
    <row r="5" ht="14.25" customHeight="1" thickBot="1"/>
    <row r="6" spans="2:13" ht="18" customHeight="1">
      <c r="B6" s="368" t="s">
        <v>273</v>
      </c>
      <c r="C6" s="369"/>
      <c r="D6" s="340" t="s">
        <v>113</v>
      </c>
      <c r="E6" s="378" t="s">
        <v>49</v>
      </c>
      <c r="F6" s="340" t="s">
        <v>57</v>
      </c>
      <c r="G6" s="340" t="s">
        <v>58</v>
      </c>
      <c r="H6" s="374" t="s">
        <v>49</v>
      </c>
      <c r="I6" s="375" t="s">
        <v>109</v>
      </c>
      <c r="J6" s="376"/>
      <c r="K6" s="376"/>
      <c r="L6" s="377"/>
      <c r="M6" s="236"/>
    </row>
    <row r="7" spans="2:13" ht="18" customHeight="1" thickBot="1">
      <c r="B7" s="370"/>
      <c r="C7" s="371"/>
      <c r="D7" s="339"/>
      <c r="E7" s="339"/>
      <c r="F7" s="339"/>
      <c r="G7" s="339"/>
      <c r="H7" s="344"/>
      <c r="I7" s="56" t="s">
        <v>38</v>
      </c>
      <c r="J7" s="50" t="s">
        <v>50</v>
      </c>
      <c r="K7" s="20" t="s">
        <v>51</v>
      </c>
      <c r="L7" s="310" t="s">
        <v>37</v>
      </c>
      <c r="M7" s="237"/>
    </row>
    <row r="8" spans="2:13" ht="18" customHeight="1" thickTop="1">
      <c r="B8" s="372" t="s">
        <v>114</v>
      </c>
      <c r="C8" s="373"/>
      <c r="D8" s="238">
        <v>21957178000</v>
      </c>
      <c r="E8" s="207">
        <v>53.800000000000004</v>
      </c>
      <c r="F8" s="326">
        <v>312767000</v>
      </c>
      <c r="G8" s="123">
        <v>22269945000</v>
      </c>
      <c r="H8" s="240">
        <v>54</v>
      </c>
      <c r="I8" s="324">
        <v>21734602195</v>
      </c>
      <c r="J8" s="208">
        <v>54.1</v>
      </c>
      <c r="K8" s="239">
        <v>-535342805</v>
      </c>
      <c r="L8" s="311">
        <v>97.59611977039009</v>
      </c>
      <c r="M8" s="241"/>
    </row>
    <row r="9" spans="2:13" ht="18" customHeight="1">
      <c r="B9" s="362" t="s">
        <v>265</v>
      </c>
      <c r="C9" s="363"/>
      <c r="D9" s="238">
        <v>461987000</v>
      </c>
      <c r="E9" s="207">
        <v>1.0999999999999999</v>
      </c>
      <c r="F9" s="325">
        <v>0</v>
      </c>
      <c r="G9" s="123">
        <v>461987000</v>
      </c>
      <c r="H9" s="240">
        <v>1.0999999999999999</v>
      </c>
      <c r="I9" s="324">
        <v>434962588</v>
      </c>
      <c r="J9" s="208">
        <v>1.0999999999999999</v>
      </c>
      <c r="K9" s="239">
        <v>-27024412</v>
      </c>
      <c r="L9" s="311">
        <v>94.15039557390143</v>
      </c>
      <c r="M9" s="241"/>
    </row>
    <row r="10" spans="2:13" ht="18" customHeight="1">
      <c r="B10" s="362" t="s">
        <v>167</v>
      </c>
      <c r="C10" s="363"/>
      <c r="D10" s="238">
        <v>261215000</v>
      </c>
      <c r="E10" s="207">
        <v>0.7</v>
      </c>
      <c r="F10" s="326">
        <v>20658000</v>
      </c>
      <c r="G10" s="123">
        <v>281873000</v>
      </c>
      <c r="H10" s="240">
        <v>0.7000000000000001</v>
      </c>
      <c r="I10" s="324">
        <v>268536011</v>
      </c>
      <c r="J10" s="208">
        <v>0.7000000000000001</v>
      </c>
      <c r="K10" s="239">
        <v>-13336989</v>
      </c>
      <c r="L10" s="311">
        <v>95.26844039691635</v>
      </c>
      <c r="M10" s="241"/>
    </row>
    <row r="11" spans="2:13" ht="18" customHeight="1">
      <c r="B11" s="362" t="s">
        <v>187</v>
      </c>
      <c r="C11" s="363"/>
      <c r="D11" s="238">
        <v>2172961000</v>
      </c>
      <c r="E11" s="207">
        <v>5.3</v>
      </c>
      <c r="F11" s="326">
        <v>42657000</v>
      </c>
      <c r="G11" s="123">
        <v>2215618000</v>
      </c>
      <c r="H11" s="240">
        <v>5.4</v>
      </c>
      <c r="I11" s="324">
        <v>2215106524</v>
      </c>
      <c r="J11" s="208">
        <v>5.5</v>
      </c>
      <c r="K11" s="239">
        <v>-511476</v>
      </c>
      <c r="L11" s="311">
        <v>99.97691497361008</v>
      </c>
      <c r="M11" s="241"/>
    </row>
    <row r="12" spans="2:13" ht="18" customHeight="1">
      <c r="B12" s="366" t="s">
        <v>274</v>
      </c>
      <c r="C12" s="309" t="s">
        <v>168</v>
      </c>
      <c r="D12" s="238">
        <v>15244453000</v>
      </c>
      <c r="E12" s="207">
        <v>37.4</v>
      </c>
      <c r="F12" s="326">
        <v>86483000</v>
      </c>
      <c r="G12" s="123">
        <v>15330936000</v>
      </c>
      <c r="H12" s="240">
        <v>37.1</v>
      </c>
      <c r="I12" s="324">
        <v>14866702059</v>
      </c>
      <c r="J12" s="208">
        <v>37</v>
      </c>
      <c r="K12" s="239">
        <v>-464233941</v>
      </c>
      <c r="L12" s="311">
        <v>96.97191390662645</v>
      </c>
      <c r="M12" s="242"/>
    </row>
    <row r="13" spans="2:13" ht="18" customHeight="1">
      <c r="B13" s="367"/>
      <c r="C13" s="309" t="s">
        <v>169</v>
      </c>
      <c r="D13" s="238">
        <v>124986000</v>
      </c>
      <c r="E13" s="207">
        <v>0.3</v>
      </c>
      <c r="F13" s="325">
        <v>0</v>
      </c>
      <c r="G13" s="123">
        <v>124986000</v>
      </c>
      <c r="H13" s="240">
        <v>0.3</v>
      </c>
      <c r="I13" s="324">
        <v>119319919</v>
      </c>
      <c r="J13" s="208">
        <v>0.3</v>
      </c>
      <c r="K13" s="239">
        <v>-5666081</v>
      </c>
      <c r="L13" s="311">
        <v>95.46662746227578</v>
      </c>
      <c r="M13" s="242"/>
    </row>
    <row r="14" spans="2:13" ht="18" customHeight="1">
      <c r="B14" s="362" t="s">
        <v>221</v>
      </c>
      <c r="C14" s="363"/>
      <c r="D14" s="238">
        <v>13771000</v>
      </c>
      <c r="E14" s="207">
        <v>0</v>
      </c>
      <c r="F14" s="326">
        <v>3240000</v>
      </c>
      <c r="G14" s="123">
        <v>17011000</v>
      </c>
      <c r="H14" s="240">
        <v>0</v>
      </c>
      <c r="I14" s="324">
        <v>15166065</v>
      </c>
      <c r="J14" s="208">
        <v>0</v>
      </c>
      <c r="K14" s="239">
        <v>-1844935</v>
      </c>
      <c r="L14" s="311">
        <v>89.15445887954853</v>
      </c>
      <c r="M14" s="242"/>
    </row>
    <row r="15" spans="2:13" ht="18" customHeight="1">
      <c r="B15" s="362" t="s">
        <v>115</v>
      </c>
      <c r="C15" s="363"/>
      <c r="D15" s="238">
        <v>191291000</v>
      </c>
      <c r="E15" s="207">
        <v>0.5</v>
      </c>
      <c r="F15" s="325">
        <v>0</v>
      </c>
      <c r="G15" s="123">
        <v>191291000</v>
      </c>
      <c r="H15" s="240">
        <v>0.5</v>
      </c>
      <c r="I15" s="324">
        <v>183488210</v>
      </c>
      <c r="J15" s="208">
        <v>0.4</v>
      </c>
      <c r="K15" s="239">
        <v>-7802790</v>
      </c>
      <c r="L15" s="311">
        <v>95.92098425958356</v>
      </c>
      <c r="M15" s="241"/>
    </row>
    <row r="16" spans="2:13" ht="18" customHeight="1">
      <c r="B16" s="362" t="s">
        <v>116</v>
      </c>
      <c r="C16" s="363"/>
      <c r="D16" s="238">
        <v>365401000</v>
      </c>
      <c r="E16" s="207">
        <v>0.8999999999999999</v>
      </c>
      <c r="F16" s="326">
        <v>14695000</v>
      </c>
      <c r="G16" s="123">
        <v>380096000</v>
      </c>
      <c r="H16" s="240">
        <v>0.8999999999999999</v>
      </c>
      <c r="I16" s="324">
        <v>366664666</v>
      </c>
      <c r="J16" s="208">
        <v>0.8999999999999999</v>
      </c>
      <c r="K16" s="239">
        <v>-13431334</v>
      </c>
      <c r="L16" s="311">
        <v>96.46633113739686</v>
      </c>
      <c r="M16" s="241"/>
    </row>
    <row r="17" spans="2:13" ht="18" customHeight="1" thickBot="1">
      <c r="B17" s="364" t="s">
        <v>43</v>
      </c>
      <c r="C17" s="365"/>
      <c r="D17" s="243">
        <v>40793243000</v>
      </c>
      <c r="E17" s="244">
        <v>100.00000000000001</v>
      </c>
      <c r="F17" s="232">
        <v>480500000</v>
      </c>
      <c r="G17" s="232">
        <v>41273743000</v>
      </c>
      <c r="H17" s="230">
        <v>100.00000000000001</v>
      </c>
      <c r="I17" s="245">
        <v>40204548237</v>
      </c>
      <c r="J17" s="231">
        <v>100.00000000000001</v>
      </c>
      <c r="K17" s="232">
        <v>-1069194763</v>
      </c>
      <c r="L17" s="312">
        <v>97.40950375399682</v>
      </c>
      <c r="M17" s="241"/>
    </row>
    <row r="18" ht="12" customHeight="1"/>
    <row r="19" ht="7.5" customHeight="1"/>
    <row r="20" spans="2:5" ht="14.25" customHeight="1">
      <c r="B20" s="53" t="s">
        <v>89</v>
      </c>
      <c r="C20" s="53"/>
      <c r="D20" s="59"/>
      <c r="E20" s="60"/>
    </row>
    <row r="21" ht="14.25" customHeight="1" thickBot="1"/>
    <row r="22" spans="2:13" ht="18" customHeight="1">
      <c r="B22" s="368" t="s">
        <v>273</v>
      </c>
      <c r="C22" s="369"/>
      <c r="D22" s="340" t="s">
        <v>113</v>
      </c>
      <c r="E22" s="378" t="s">
        <v>49</v>
      </c>
      <c r="F22" s="340" t="s">
        <v>57</v>
      </c>
      <c r="G22" s="340" t="s">
        <v>58</v>
      </c>
      <c r="H22" s="374" t="s">
        <v>49</v>
      </c>
      <c r="I22" s="379" t="s">
        <v>110</v>
      </c>
      <c r="J22" s="376"/>
      <c r="K22" s="376"/>
      <c r="L22" s="376"/>
      <c r="M22" s="172" t="s">
        <v>117</v>
      </c>
    </row>
    <row r="23" spans="2:13" ht="18" customHeight="1" thickBot="1">
      <c r="B23" s="370"/>
      <c r="C23" s="371"/>
      <c r="D23" s="339"/>
      <c r="E23" s="339"/>
      <c r="F23" s="339"/>
      <c r="G23" s="339"/>
      <c r="H23" s="344"/>
      <c r="I23" s="56" t="s">
        <v>38</v>
      </c>
      <c r="J23" s="50" t="s">
        <v>50</v>
      </c>
      <c r="K23" s="20" t="s">
        <v>189</v>
      </c>
      <c r="L23" s="170" t="s">
        <v>37</v>
      </c>
      <c r="M23" s="171" t="s">
        <v>118</v>
      </c>
    </row>
    <row r="24" spans="2:13" ht="18" customHeight="1" thickTop="1">
      <c r="B24" s="372" t="s">
        <v>114</v>
      </c>
      <c r="C24" s="373"/>
      <c r="D24" s="238">
        <v>21957178000</v>
      </c>
      <c r="E24" s="202">
        <v>53.800000000000004</v>
      </c>
      <c r="F24" s="246">
        <v>312767000</v>
      </c>
      <c r="G24" s="246">
        <v>22269945000</v>
      </c>
      <c r="H24" s="247">
        <v>54</v>
      </c>
      <c r="I24" s="327">
        <v>21364675700</v>
      </c>
      <c r="J24" s="203">
        <v>53.900000000000006</v>
      </c>
      <c r="K24" s="246">
        <v>905269300</v>
      </c>
      <c r="L24" s="248">
        <v>95.93501780089713</v>
      </c>
      <c r="M24" s="249">
        <v>369926495</v>
      </c>
    </row>
    <row r="25" spans="2:13" ht="18" customHeight="1">
      <c r="B25" s="362" t="s">
        <v>265</v>
      </c>
      <c r="C25" s="363"/>
      <c r="D25" s="238">
        <v>461987000</v>
      </c>
      <c r="E25" s="202">
        <v>1.0999999999999999</v>
      </c>
      <c r="F25" s="246">
        <v>0</v>
      </c>
      <c r="G25" s="246">
        <v>461987000</v>
      </c>
      <c r="H25" s="247">
        <v>1.0999999999999999</v>
      </c>
      <c r="I25" s="327">
        <v>434962588</v>
      </c>
      <c r="J25" s="203">
        <v>1.0999999999999999</v>
      </c>
      <c r="K25" s="246">
        <v>27024412</v>
      </c>
      <c r="L25" s="248">
        <v>94.15039557390143</v>
      </c>
      <c r="M25" s="249">
        <v>0</v>
      </c>
    </row>
    <row r="26" spans="2:13" ht="18" customHeight="1">
      <c r="B26" s="362" t="s">
        <v>167</v>
      </c>
      <c r="C26" s="363"/>
      <c r="D26" s="238">
        <v>261215000</v>
      </c>
      <c r="E26" s="202">
        <v>0.7</v>
      </c>
      <c r="F26" s="246">
        <v>20658000</v>
      </c>
      <c r="G26" s="246">
        <v>281873000</v>
      </c>
      <c r="H26" s="247">
        <v>0.7000000000000001</v>
      </c>
      <c r="I26" s="327">
        <v>268536011</v>
      </c>
      <c r="J26" s="203">
        <v>0.7000000000000001</v>
      </c>
      <c r="K26" s="246">
        <v>13336989</v>
      </c>
      <c r="L26" s="248">
        <v>95.26844039691635</v>
      </c>
      <c r="M26" s="249">
        <v>0</v>
      </c>
    </row>
    <row r="27" spans="2:13" ht="18" customHeight="1">
      <c r="B27" s="362" t="s">
        <v>187</v>
      </c>
      <c r="C27" s="363"/>
      <c r="D27" s="238">
        <v>2172961000</v>
      </c>
      <c r="E27" s="202">
        <v>5.3</v>
      </c>
      <c r="F27" s="246">
        <v>42657000</v>
      </c>
      <c r="G27" s="246">
        <v>2215618000</v>
      </c>
      <c r="H27" s="247">
        <v>5.4</v>
      </c>
      <c r="I27" s="324">
        <v>2175563006</v>
      </c>
      <c r="J27" s="203">
        <v>5.5</v>
      </c>
      <c r="K27" s="246">
        <v>40054994</v>
      </c>
      <c r="L27" s="248">
        <v>98.19215252809825</v>
      </c>
      <c r="M27" s="249">
        <v>39543518</v>
      </c>
    </row>
    <row r="28" spans="2:13" ht="18" customHeight="1">
      <c r="B28" s="366" t="s">
        <v>274</v>
      </c>
      <c r="C28" s="309" t="s">
        <v>168</v>
      </c>
      <c r="D28" s="238">
        <v>15244453000</v>
      </c>
      <c r="E28" s="202">
        <v>37.4</v>
      </c>
      <c r="F28" s="246">
        <v>86483000</v>
      </c>
      <c r="G28" s="246">
        <v>15330936000</v>
      </c>
      <c r="H28" s="247">
        <v>37.1</v>
      </c>
      <c r="I28" s="324">
        <v>14700469747</v>
      </c>
      <c r="J28" s="203">
        <v>37.1</v>
      </c>
      <c r="K28" s="246">
        <v>630466253</v>
      </c>
      <c r="L28" s="248">
        <v>95.88762060581297</v>
      </c>
      <c r="M28" s="249">
        <v>166232312</v>
      </c>
    </row>
    <row r="29" spans="2:13" ht="18" customHeight="1">
      <c r="B29" s="367"/>
      <c r="C29" s="309" t="s">
        <v>169</v>
      </c>
      <c r="D29" s="238">
        <v>124986000</v>
      </c>
      <c r="E29" s="202">
        <v>0.3</v>
      </c>
      <c r="F29" s="246">
        <v>0</v>
      </c>
      <c r="G29" s="246">
        <v>124986000</v>
      </c>
      <c r="H29" s="247">
        <v>0.3</v>
      </c>
      <c r="I29" s="324">
        <v>119319919</v>
      </c>
      <c r="J29" s="203">
        <v>0.3</v>
      </c>
      <c r="K29" s="246">
        <v>5666081</v>
      </c>
      <c r="L29" s="248">
        <v>95.46662746227578</v>
      </c>
      <c r="M29" s="249">
        <v>0</v>
      </c>
    </row>
    <row r="30" spans="2:13" ht="18" customHeight="1">
      <c r="B30" s="362" t="s">
        <v>221</v>
      </c>
      <c r="C30" s="363"/>
      <c r="D30" s="238">
        <v>13771000</v>
      </c>
      <c r="E30" s="202">
        <v>0</v>
      </c>
      <c r="F30" s="246">
        <v>3240000</v>
      </c>
      <c r="G30" s="246">
        <v>17011000</v>
      </c>
      <c r="H30" s="247">
        <v>0</v>
      </c>
      <c r="I30" s="324">
        <v>15166065</v>
      </c>
      <c r="J30" s="203">
        <v>0</v>
      </c>
      <c r="K30" s="246">
        <v>1844935</v>
      </c>
      <c r="L30" s="248">
        <v>89.15445887954853</v>
      </c>
      <c r="M30" s="249">
        <v>0</v>
      </c>
    </row>
    <row r="31" spans="2:13" ht="18" customHeight="1">
      <c r="B31" s="362" t="s">
        <v>115</v>
      </c>
      <c r="C31" s="363"/>
      <c r="D31" s="238">
        <v>191291000</v>
      </c>
      <c r="E31" s="202">
        <v>0.5</v>
      </c>
      <c r="F31" s="246">
        <v>0</v>
      </c>
      <c r="G31" s="246">
        <v>191291000</v>
      </c>
      <c r="H31" s="247">
        <v>0.5</v>
      </c>
      <c r="I31" s="324">
        <v>183488210</v>
      </c>
      <c r="J31" s="203">
        <v>0.5</v>
      </c>
      <c r="K31" s="246">
        <v>7802790</v>
      </c>
      <c r="L31" s="248">
        <v>95.92098425958356</v>
      </c>
      <c r="M31" s="249">
        <v>0</v>
      </c>
    </row>
    <row r="32" spans="2:13" ht="18" customHeight="1">
      <c r="B32" s="362" t="s">
        <v>116</v>
      </c>
      <c r="C32" s="363"/>
      <c r="D32" s="238">
        <v>365401000</v>
      </c>
      <c r="E32" s="202">
        <v>0.8999999999999999</v>
      </c>
      <c r="F32" s="246">
        <v>14695000</v>
      </c>
      <c r="G32" s="246">
        <v>380096000</v>
      </c>
      <c r="H32" s="247">
        <v>0.8999999999999999</v>
      </c>
      <c r="I32" s="324">
        <v>362584320</v>
      </c>
      <c r="J32" s="203">
        <v>0.8999999999999999</v>
      </c>
      <c r="K32" s="246">
        <v>17511680</v>
      </c>
      <c r="L32" s="248">
        <v>95.3928270752652</v>
      </c>
      <c r="M32" s="249">
        <v>4080346</v>
      </c>
    </row>
    <row r="33" spans="2:13" ht="18" customHeight="1" thickBot="1">
      <c r="B33" s="364" t="s">
        <v>43</v>
      </c>
      <c r="C33" s="365"/>
      <c r="D33" s="243">
        <v>40793243000</v>
      </c>
      <c r="E33" s="244">
        <v>100.00000000000001</v>
      </c>
      <c r="F33" s="250">
        <v>480500000</v>
      </c>
      <c r="G33" s="250">
        <v>41273743000</v>
      </c>
      <c r="H33" s="244">
        <v>100.00000000000001</v>
      </c>
      <c r="I33" s="245">
        <v>39624765566</v>
      </c>
      <c r="J33" s="231">
        <v>100.00000000000001</v>
      </c>
      <c r="K33" s="232">
        <v>1648977434</v>
      </c>
      <c r="L33" s="251">
        <v>96.0047785489191</v>
      </c>
      <c r="M33" s="252">
        <v>579782671</v>
      </c>
    </row>
    <row r="34" ht="9.75" customHeight="1"/>
    <row r="35" spans="2:5" ht="16.5" customHeight="1">
      <c r="B35" s="99" t="s">
        <v>84</v>
      </c>
      <c r="C35" s="99"/>
      <c r="D35" s="59"/>
      <c r="E35" s="60"/>
    </row>
    <row r="36" ht="4.5" customHeight="1"/>
    <row r="37" spans="2:3" ht="13.5">
      <c r="B37" s="160" t="s">
        <v>289</v>
      </c>
      <c r="C37" s="160"/>
    </row>
  </sheetData>
  <sheetProtection/>
  <mergeCells count="32">
    <mergeCell ref="G22:G23"/>
    <mergeCell ref="H22:H23"/>
    <mergeCell ref="I22:L22"/>
    <mergeCell ref="D22:D23"/>
    <mergeCell ref="E22:E23"/>
    <mergeCell ref="F22:F23"/>
    <mergeCell ref="B11:C11"/>
    <mergeCell ref="B12:B13"/>
    <mergeCell ref="B14:C14"/>
    <mergeCell ref="G6:G7"/>
    <mergeCell ref="H6:H7"/>
    <mergeCell ref="I6:L6"/>
    <mergeCell ref="D6:D7"/>
    <mergeCell ref="E6:E7"/>
    <mergeCell ref="F6:F7"/>
    <mergeCell ref="B22:C23"/>
    <mergeCell ref="B17:C17"/>
    <mergeCell ref="B24:C24"/>
    <mergeCell ref="B25:C25"/>
    <mergeCell ref="B6:C7"/>
    <mergeCell ref="B9:C9"/>
    <mergeCell ref="B15:C15"/>
    <mergeCell ref="B16:C16"/>
    <mergeCell ref="B8:C8"/>
    <mergeCell ref="B10:C10"/>
    <mergeCell ref="B30:C30"/>
    <mergeCell ref="B31:C31"/>
    <mergeCell ref="B32:C32"/>
    <mergeCell ref="B33:C33"/>
    <mergeCell ref="B28:B29"/>
    <mergeCell ref="B26:C26"/>
    <mergeCell ref="B27:C27"/>
  </mergeCells>
  <printOptions/>
  <pageMargins left="0.6299212598425197" right="0.5118110236220472" top="0.984251968503937" bottom="0.66" header="0.5118110236220472" footer="0.5118110236220472"/>
  <pageSetup horizontalDpi="400" verticalDpi="400" orientation="landscape" paperSize="9" scale="7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5"/>
  <sheetViews>
    <sheetView view="pageBreakPreview" zoomScaleSheetLayoutView="100" zoomScalePageLayoutView="0" workbookViewId="0" topLeftCell="A1">
      <selection activeCell="M17" sqref="M17"/>
    </sheetView>
  </sheetViews>
  <sheetFormatPr defaultColWidth="9.00390625" defaultRowHeight="13.5"/>
  <cols>
    <col min="1" max="1" width="2.625" style="52" customWidth="1"/>
    <col min="2" max="2" width="10.625" style="52" customWidth="1"/>
    <col min="3" max="3" width="6.625" style="52" customWidth="1"/>
    <col min="4" max="5" width="14.375" style="17" customWidth="1"/>
    <col min="6" max="6" width="14.25390625" style="17" bestFit="1" customWidth="1"/>
    <col min="7" max="7" width="6.625" style="57" customWidth="1"/>
    <col min="8" max="8" width="6.625" style="45" customWidth="1"/>
    <col min="9" max="10" width="14.375" style="17" customWidth="1"/>
    <col min="11" max="11" width="13.75390625" style="17" customWidth="1"/>
    <col min="12" max="12" width="6.50390625" style="57" customWidth="1"/>
    <col min="13" max="16384" width="9.00390625" style="52" customWidth="1"/>
  </cols>
  <sheetData>
    <row r="2" spans="2:12" s="72" customFormat="1" ht="18.75">
      <c r="B2" s="73" t="s">
        <v>293</v>
      </c>
      <c r="C2" s="14"/>
      <c r="D2" s="14"/>
      <c r="E2" s="14"/>
      <c r="F2" s="14"/>
      <c r="G2" s="58"/>
      <c r="H2" s="69"/>
      <c r="I2" s="14"/>
      <c r="J2" s="14"/>
      <c r="K2" s="14"/>
      <c r="L2" s="58"/>
    </row>
    <row r="3" spans="2:12" s="72" customFormat="1" ht="13.5" customHeight="1">
      <c r="B3" s="73"/>
      <c r="C3" s="14"/>
      <c r="D3" s="14"/>
      <c r="E3" s="14"/>
      <c r="F3" s="14"/>
      <c r="G3" s="58"/>
      <c r="H3" s="69"/>
      <c r="I3" s="14"/>
      <c r="J3" s="14"/>
      <c r="K3" s="14"/>
      <c r="L3" s="58"/>
    </row>
    <row r="4" spans="2:12" s="72" customFormat="1" ht="14.25" customHeight="1">
      <c r="B4" s="73"/>
      <c r="C4" s="14"/>
      <c r="D4" s="14"/>
      <c r="E4" s="14"/>
      <c r="F4" s="14"/>
      <c r="G4" s="58"/>
      <c r="H4" s="69"/>
      <c r="I4" s="14"/>
      <c r="J4" s="14"/>
      <c r="K4" s="14"/>
      <c r="L4" s="58"/>
    </row>
    <row r="5" ht="14.25" thickBot="1"/>
    <row r="6" spans="2:13" s="45" customFormat="1" ht="18" customHeight="1">
      <c r="B6" s="382" t="s">
        <v>85</v>
      </c>
      <c r="C6" s="380" t="s">
        <v>95</v>
      </c>
      <c r="D6" s="381"/>
      <c r="E6" s="381"/>
      <c r="F6" s="381"/>
      <c r="G6" s="381"/>
      <c r="H6" s="375" t="s">
        <v>96</v>
      </c>
      <c r="I6" s="376"/>
      <c r="J6" s="376"/>
      <c r="K6" s="376"/>
      <c r="L6" s="377"/>
      <c r="M6" s="253"/>
    </row>
    <row r="7" spans="2:13" s="45" customFormat="1" ht="18" customHeight="1" thickBot="1">
      <c r="B7" s="383"/>
      <c r="C7" s="196" t="s">
        <v>86</v>
      </c>
      <c r="D7" s="66" t="s">
        <v>58</v>
      </c>
      <c r="E7" s="66" t="s">
        <v>38</v>
      </c>
      <c r="F7" s="66" t="s">
        <v>51</v>
      </c>
      <c r="G7" s="67" t="s">
        <v>37</v>
      </c>
      <c r="H7" s="63" t="s">
        <v>86</v>
      </c>
      <c r="I7" s="66" t="s">
        <v>58</v>
      </c>
      <c r="J7" s="66" t="s">
        <v>38</v>
      </c>
      <c r="K7" s="66" t="s">
        <v>189</v>
      </c>
      <c r="L7" s="148" t="s">
        <v>37</v>
      </c>
      <c r="M7" s="253"/>
    </row>
    <row r="8" spans="2:13" ht="18" customHeight="1" thickTop="1">
      <c r="B8" s="83"/>
      <c r="C8" s="254" t="s">
        <v>119</v>
      </c>
      <c r="D8" s="61">
        <v>16741000000</v>
      </c>
      <c r="E8" s="61">
        <v>16285544797</v>
      </c>
      <c r="F8" s="255">
        <v>-455455203</v>
      </c>
      <c r="G8" s="256">
        <v>97.27940264619795</v>
      </c>
      <c r="H8" s="64" t="s">
        <v>119</v>
      </c>
      <c r="I8" s="61">
        <v>16736516000</v>
      </c>
      <c r="J8" s="61">
        <v>16232511998</v>
      </c>
      <c r="K8" s="255">
        <v>504004002</v>
      </c>
      <c r="L8" s="257">
        <v>96.98859665894622</v>
      </c>
      <c r="M8" s="258"/>
    </row>
    <row r="9" spans="2:13" ht="18" customHeight="1">
      <c r="B9" s="83" t="s">
        <v>175</v>
      </c>
      <c r="C9" s="254" t="s">
        <v>120</v>
      </c>
      <c r="D9" s="61">
        <v>523806000</v>
      </c>
      <c r="E9" s="61">
        <v>463089000</v>
      </c>
      <c r="F9" s="255">
        <v>-60717000</v>
      </c>
      <c r="G9" s="256">
        <v>88.40849474805557</v>
      </c>
      <c r="H9" s="64" t="s">
        <v>120</v>
      </c>
      <c r="I9" s="61">
        <v>1454541000</v>
      </c>
      <c r="J9" s="61">
        <v>1396508831</v>
      </c>
      <c r="K9" s="255">
        <v>58032169</v>
      </c>
      <c r="L9" s="257">
        <v>96.01027616272076</v>
      </c>
      <c r="M9" s="258"/>
    </row>
    <row r="10" spans="2:13" ht="18" customHeight="1">
      <c r="B10" s="76"/>
      <c r="C10" s="197" t="s">
        <v>111</v>
      </c>
      <c r="D10" s="30">
        <v>17264806000</v>
      </c>
      <c r="E10" s="30">
        <v>16748633797</v>
      </c>
      <c r="F10" s="122">
        <v>-516172203</v>
      </c>
      <c r="G10" s="259">
        <v>97.01026352106128</v>
      </c>
      <c r="H10" s="65" t="s">
        <v>111</v>
      </c>
      <c r="I10" s="30">
        <v>18191057000</v>
      </c>
      <c r="J10" s="30">
        <v>17629020829</v>
      </c>
      <c r="K10" s="122">
        <v>562036171</v>
      </c>
      <c r="L10" s="260">
        <v>96.91037100812778</v>
      </c>
      <c r="M10" s="258"/>
    </row>
    <row r="11" spans="2:13" ht="18" customHeight="1">
      <c r="B11" s="83"/>
      <c r="C11" s="254" t="s">
        <v>119</v>
      </c>
      <c r="D11" s="61">
        <v>4688074000</v>
      </c>
      <c r="E11" s="61">
        <v>4730724083</v>
      </c>
      <c r="F11" s="255">
        <v>42650083</v>
      </c>
      <c r="G11" s="256">
        <v>100.90975703455194</v>
      </c>
      <c r="H11" s="64" t="s">
        <v>119</v>
      </c>
      <c r="I11" s="61">
        <v>4362658000</v>
      </c>
      <c r="J11" s="61">
        <v>4050012266</v>
      </c>
      <c r="K11" s="255">
        <v>312645734</v>
      </c>
      <c r="L11" s="257">
        <v>92.83359516148182</v>
      </c>
      <c r="M11" s="258"/>
    </row>
    <row r="12" spans="2:13" ht="18" customHeight="1">
      <c r="B12" s="83" t="s">
        <v>122</v>
      </c>
      <c r="C12" s="254" t="s">
        <v>120</v>
      </c>
      <c r="D12" s="61">
        <v>1928817000</v>
      </c>
      <c r="E12" s="61">
        <v>1893447200</v>
      </c>
      <c r="F12" s="255">
        <v>-35369800</v>
      </c>
      <c r="G12" s="256">
        <v>98.1662438686511</v>
      </c>
      <c r="H12" s="64" t="s">
        <v>120</v>
      </c>
      <c r="I12" s="61">
        <v>4478095592</v>
      </c>
      <c r="J12" s="61">
        <v>4147108680</v>
      </c>
      <c r="K12" s="255">
        <v>330986912</v>
      </c>
      <c r="L12" s="257">
        <v>92.6087573344504</v>
      </c>
      <c r="M12" s="258"/>
    </row>
    <row r="13" spans="2:13" ht="18" customHeight="1">
      <c r="B13" s="76"/>
      <c r="C13" s="197" t="s">
        <v>111</v>
      </c>
      <c r="D13" s="30">
        <v>6616891000</v>
      </c>
      <c r="E13" s="30">
        <v>6624171283</v>
      </c>
      <c r="F13" s="122">
        <v>7280283</v>
      </c>
      <c r="G13" s="259">
        <v>100.11002573565138</v>
      </c>
      <c r="H13" s="65" t="s">
        <v>111</v>
      </c>
      <c r="I13" s="30">
        <v>8840753592</v>
      </c>
      <c r="J13" s="30">
        <v>8197120946</v>
      </c>
      <c r="K13" s="122">
        <v>643632646</v>
      </c>
      <c r="L13" s="260">
        <v>92.7197083449716</v>
      </c>
      <c r="M13" s="258"/>
    </row>
    <row r="14" spans="2:13" ht="18" customHeight="1">
      <c r="B14" s="83" t="s">
        <v>170</v>
      </c>
      <c r="C14" s="254" t="s">
        <v>119</v>
      </c>
      <c r="D14" s="61">
        <v>71307000</v>
      </c>
      <c r="E14" s="61">
        <v>71758870</v>
      </c>
      <c r="F14" s="255">
        <v>451870</v>
      </c>
      <c r="G14" s="256">
        <v>100.63369655153072</v>
      </c>
      <c r="H14" s="64" t="s">
        <v>119</v>
      </c>
      <c r="I14" s="61">
        <v>72480000</v>
      </c>
      <c r="J14" s="61">
        <v>69226067</v>
      </c>
      <c r="K14" s="255">
        <v>3253933</v>
      </c>
      <c r="L14" s="257">
        <v>95.51057809050772</v>
      </c>
      <c r="M14" s="258"/>
    </row>
    <row r="15" spans="2:13" ht="18" customHeight="1">
      <c r="B15" s="83"/>
      <c r="C15" s="254" t="s">
        <v>120</v>
      </c>
      <c r="D15" s="62" t="s">
        <v>162</v>
      </c>
      <c r="E15" s="62" t="s">
        <v>162</v>
      </c>
      <c r="F15" s="261" t="s">
        <v>162</v>
      </c>
      <c r="G15" s="262" t="s">
        <v>162</v>
      </c>
      <c r="H15" s="64" t="s">
        <v>120</v>
      </c>
      <c r="I15" s="61">
        <v>4465000</v>
      </c>
      <c r="J15" s="61">
        <v>4206064</v>
      </c>
      <c r="K15" s="255">
        <v>258936</v>
      </c>
      <c r="L15" s="257">
        <v>94.2007614781635</v>
      </c>
      <c r="M15" s="258"/>
    </row>
    <row r="16" spans="2:13" ht="18" customHeight="1">
      <c r="B16" s="76" t="s">
        <v>122</v>
      </c>
      <c r="C16" s="197" t="s">
        <v>111</v>
      </c>
      <c r="D16" s="30">
        <v>71307000</v>
      </c>
      <c r="E16" s="30">
        <v>71758870</v>
      </c>
      <c r="F16" s="122">
        <v>451870</v>
      </c>
      <c r="G16" s="259">
        <v>100.63369655153072</v>
      </c>
      <c r="H16" s="65" t="s">
        <v>111</v>
      </c>
      <c r="I16" s="30">
        <v>76945000</v>
      </c>
      <c r="J16" s="30">
        <v>73432131</v>
      </c>
      <c r="K16" s="122">
        <v>3512869</v>
      </c>
      <c r="L16" s="260">
        <v>95.43457144713756</v>
      </c>
      <c r="M16" s="258"/>
    </row>
    <row r="17" spans="2:13" ht="18" customHeight="1">
      <c r="B17" s="83" t="s">
        <v>218</v>
      </c>
      <c r="C17" s="254" t="s">
        <v>119</v>
      </c>
      <c r="D17" s="61">
        <v>7846125000</v>
      </c>
      <c r="E17" s="61">
        <v>7838049659</v>
      </c>
      <c r="F17" s="255">
        <v>-8075341</v>
      </c>
      <c r="G17" s="256">
        <v>99.89707860886745</v>
      </c>
      <c r="H17" s="64" t="s">
        <v>119</v>
      </c>
      <c r="I17" s="61">
        <v>6324279000</v>
      </c>
      <c r="J17" s="61">
        <v>6108069929</v>
      </c>
      <c r="K17" s="255">
        <v>216209071</v>
      </c>
      <c r="L17" s="257">
        <v>96.58128506032071</v>
      </c>
      <c r="M17" s="258"/>
    </row>
    <row r="18" spans="2:13" ht="18" customHeight="1">
      <c r="B18" s="83"/>
      <c r="C18" s="254" t="s">
        <v>120</v>
      </c>
      <c r="D18" s="61">
        <v>2520335000</v>
      </c>
      <c r="E18" s="61">
        <v>1998810540</v>
      </c>
      <c r="F18" s="255">
        <v>-521524460</v>
      </c>
      <c r="G18" s="256">
        <v>79.30733573116272</v>
      </c>
      <c r="H18" s="64" t="s">
        <v>120</v>
      </c>
      <c r="I18" s="61">
        <v>4794377000</v>
      </c>
      <c r="J18" s="61">
        <v>4270448345</v>
      </c>
      <c r="K18" s="255">
        <v>523928655</v>
      </c>
      <c r="L18" s="257">
        <v>89.07201801193357</v>
      </c>
      <c r="M18" s="258"/>
    </row>
    <row r="19" spans="2:13" ht="18" customHeight="1">
      <c r="B19" s="76" t="s">
        <v>219</v>
      </c>
      <c r="C19" s="197" t="s">
        <v>111</v>
      </c>
      <c r="D19" s="30">
        <v>10366460000</v>
      </c>
      <c r="E19" s="30">
        <v>9836860199</v>
      </c>
      <c r="F19" s="122">
        <v>-529599801</v>
      </c>
      <c r="G19" s="259">
        <v>94.89121840049545</v>
      </c>
      <c r="H19" s="65" t="s">
        <v>111</v>
      </c>
      <c r="I19" s="30">
        <v>11118656000</v>
      </c>
      <c r="J19" s="30">
        <v>10378518274</v>
      </c>
      <c r="K19" s="122">
        <v>740137726</v>
      </c>
      <c r="L19" s="260">
        <v>93.34328064471102</v>
      </c>
      <c r="M19" s="258"/>
    </row>
    <row r="20" spans="2:13" ht="18" customHeight="1">
      <c r="B20" s="83" t="s">
        <v>171</v>
      </c>
      <c r="C20" s="254" t="s">
        <v>119</v>
      </c>
      <c r="D20" s="61">
        <v>112220000</v>
      </c>
      <c r="E20" s="61">
        <v>112633930</v>
      </c>
      <c r="F20" s="255">
        <v>413930</v>
      </c>
      <c r="G20" s="256">
        <v>100.36885581892712</v>
      </c>
      <c r="H20" s="64" t="s">
        <v>119</v>
      </c>
      <c r="I20" s="61">
        <v>83946000</v>
      </c>
      <c r="J20" s="61">
        <v>79849160</v>
      </c>
      <c r="K20" s="255">
        <v>4096840</v>
      </c>
      <c r="L20" s="257">
        <v>95.11967217020465</v>
      </c>
      <c r="M20" s="258"/>
    </row>
    <row r="21" spans="2:13" ht="18" customHeight="1">
      <c r="B21" s="83" t="s">
        <v>124</v>
      </c>
      <c r="C21" s="254" t="s">
        <v>120</v>
      </c>
      <c r="D21" s="62">
        <v>257145000</v>
      </c>
      <c r="E21" s="62">
        <v>227820659</v>
      </c>
      <c r="F21" s="255">
        <v>-29324341</v>
      </c>
      <c r="G21" s="256">
        <v>88.59618464290575</v>
      </c>
      <c r="H21" s="64" t="s">
        <v>120</v>
      </c>
      <c r="I21" s="62">
        <v>257228000</v>
      </c>
      <c r="J21" s="62">
        <v>227876299</v>
      </c>
      <c r="K21" s="255">
        <v>29351701</v>
      </c>
      <c r="L21" s="257">
        <v>88.58922784455814</v>
      </c>
      <c r="M21" s="258"/>
    </row>
    <row r="22" spans="2:13" ht="18" customHeight="1">
      <c r="B22" s="76" t="s">
        <v>121</v>
      </c>
      <c r="C22" s="197" t="s">
        <v>111</v>
      </c>
      <c r="D22" s="30">
        <v>369365000</v>
      </c>
      <c r="E22" s="30">
        <v>340454589</v>
      </c>
      <c r="F22" s="122">
        <v>-28910411</v>
      </c>
      <c r="G22" s="259">
        <v>92.1729424823684</v>
      </c>
      <c r="H22" s="65" t="s">
        <v>111</v>
      </c>
      <c r="I22" s="30">
        <v>341174000</v>
      </c>
      <c r="J22" s="30">
        <v>307725459</v>
      </c>
      <c r="K22" s="122">
        <v>33448541</v>
      </c>
      <c r="L22" s="260">
        <v>90.19604629895596</v>
      </c>
      <c r="M22" s="258"/>
    </row>
    <row r="23" spans="2:13" ht="18" customHeight="1">
      <c r="B23" s="83" t="s">
        <v>172</v>
      </c>
      <c r="C23" s="254" t="s">
        <v>119</v>
      </c>
      <c r="D23" s="61">
        <v>554871000</v>
      </c>
      <c r="E23" s="61">
        <v>559310752</v>
      </c>
      <c r="F23" s="255">
        <v>4439752</v>
      </c>
      <c r="G23" s="256">
        <v>100.8001412941026</v>
      </c>
      <c r="H23" s="64" t="s">
        <v>119</v>
      </c>
      <c r="I23" s="61">
        <v>283490000</v>
      </c>
      <c r="J23" s="61">
        <v>273995417</v>
      </c>
      <c r="K23" s="255">
        <v>9494583</v>
      </c>
      <c r="L23" s="291">
        <v>96.65082260397192</v>
      </c>
      <c r="M23" s="258"/>
    </row>
    <row r="24" spans="2:13" ht="18" customHeight="1">
      <c r="B24" s="83" t="s">
        <v>82</v>
      </c>
      <c r="C24" s="254" t="s">
        <v>120</v>
      </c>
      <c r="D24" s="62" t="s">
        <v>162</v>
      </c>
      <c r="E24" s="62" t="s">
        <v>162</v>
      </c>
      <c r="F24" s="261" t="s">
        <v>162</v>
      </c>
      <c r="G24" s="262" t="s">
        <v>162</v>
      </c>
      <c r="H24" s="64" t="s">
        <v>120</v>
      </c>
      <c r="I24" s="62" t="s">
        <v>162</v>
      </c>
      <c r="J24" s="62" t="s">
        <v>162</v>
      </c>
      <c r="K24" s="261" t="s">
        <v>162</v>
      </c>
      <c r="L24" s="292" t="s">
        <v>162</v>
      </c>
      <c r="M24" s="258"/>
    </row>
    <row r="25" spans="2:13" ht="18" customHeight="1">
      <c r="B25" s="76" t="s">
        <v>27</v>
      </c>
      <c r="C25" s="197" t="s">
        <v>111</v>
      </c>
      <c r="D25" s="30">
        <v>554871000</v>
      </c>
      <c r="E25" s="30">
        <v>559310752</v>
      </c>
      <c r="F25" s="122">
        <v>4439752</v>
      </c>
      <c r="G25" s="259">
        <v>100.8001412941026</v>
      </c>
      <c r="H25" s="65" t="s">
        <v>111</v>
      </c>
      <c r="I25" s="30">
        <v>283490000</v>
      </c>
      <c r="J25" s="30">
        <v>273995417</v>
      </c>
      <c r="K25" s="122">
        <v>9494583</v>
      </c>
      <c r="L25" s="260">
        <v>96.65082260397192</v>
      </c>
      <c r="M25" s="258"/>
    </row>
    <row r="26" spans="2:13" ht="18" customHeight="1">
      <c r="B26" s="83" t="s">
        <v>126</v>
      </c>
      <c r="C26" s="254" t="s">
        <v>119</v>
      </c>
      <c r="D26" s="61">
        <v>1147977000</v>
      </c>
      <c r="E26" s="61">
        <v>1230261962</v>
      </c>
      <c r="F26" s="255">
        <v>82284962</v>
      </c>
      <c r="G26" s="256">
        <v>107.16782322293913</v>
      </c>
      <c r="H26" s="64" t="s">
        <v>119</v>
      </c>
      <c r="I26" s="61">
        <v>1026091000</v>
      </c>
      <c r="J26" s="61">
        <v>942231733</v>
      </c>
      <c r="K26" s="255">
        <v>83859267</v>
      </c>
      <c r="L26" s="257">
        <v>91.82730703222228</v>
      </c>
      <c r="M26" s="258"/>
    </row>
    <row r="27" spans="2:13" ht="18" customHeight="1">
      <c r="B27" s="83"/>
      <c r="C27" s="254" t="s">
        <v>120</v>
      </c>
      <c r="D27" s="62">
        <v>99300000</v>
      </c>
      <c r="E27" s="62">
        <v>76100000</v>
      </c>
      <c r="F27" s="255">
        <v>-23200000</v>
      </c>
      <c r="G27" s="256">
        <v>76.63645518630413</v>
      </c>
      <c r="H27" s="64" t="s">
        <v>120</v>
      </c>
      <c r="I27" s="62">
        <v>546190000</v>
      </c>
      <c r="J27" s="62">
        <v>513157255</v>
      </c>
      <c r="K27" s="255">
        <v>33032745</v>
      </c>
      <c r="L27" s="257">
        <v>93.95215126604295</v>
      </c>
      <c r="M27" s="258"/>
    </row>
    <row r="28" spans="2:13" ht="18" customHeight="1" thickBot="1">
      <c r="B28" s="85" t="s">
        <v>121</v>
      </c>
      <c r="C28" s="217" t="s">
        <v>111</v>
      </c>
      <c r="D28" s="33">
        <v>1247277000</v>
      </c>
      <c r="E28" s="33">
        <v>1306361962</v>
      </c>
      <c r="F28" s="124">
        <v>59084962</v>
      </c>
      <c r="G28" s="263">
        <v>104.73711629413513</v>
      </c>
      <c r="H28" s="264" t="s">
        <v>111</v>
      </c>
      <c r="I28" s="33">
        <v>1572281000</v>
      </c>
      <c r="J28" s="33">
        <v>1455388988</v>
      </c>
      <c r="K28" s="124">
        <v>116892012</v>
      </c>
      <c r="L28" s="265">
        <v>92.56545032344728</v>
      </c>
      <c r="M28" s="258"/>
    </row>
    <row r="29" spans="2:13" ht="18" customHeight="1">
      <c r="B29" s="83"/>
      <c r="C29" s="254" t="s">
        <v>119</v>
      </c>
      <c r="D29" s="61">
        <v>31161574000</v>
      </c>
      <c r="E29" s="61">
        <v>30828284053</v>
      </c>
      <c r="F29" s="255">
        <v>-333289947</v>
      </c>
      <c r="G29" s="256">
        <v>98.93044572459658</v>
      </c>
      <c r="H29" s="64" t="s">
        <v>119</v>
      </c>
      <c r="I29" s="61">
        <v>28889460000</v>
      </c>
      <c r="J29" s="61">
        <v>27755896570</v>
      </c>
      <c r="K29" s="255">
        <v>1133563430</v>
      </c>
      <c r="L29" s="257">
        <v>96.07620415888701</v>
      </c>
      <c r="M29" s="258"/>
    </row>
    <row r="30" spans="2:13" ht="18" customHeight="1">
      <c r="B30" s="83" t="s">
        <v>43</v>
      </c>
      <c r="C30" s="254" t="s">
        <v>120</v>
      </c>
      <c r="D30" s="61">
        <v>5329403000</v>
      </c>
      <c r="E30" s="61">
        <v>4659267399</v>
      </c>
      <c r="F30" s="255">
        <v>-670135601</v>
      </c>
      <c r="G30" s="256">
        <v>87.42569100141236</v>
      </c>
      <c r="H30" s="64" t="s">
        <v>120</v>
      </c>
      <c r="I30" s="61">
        <v>11534896592</v>
      </c>
      <c r="J30" s="61">
        <v>10559305474</v>
      </c>
      <c r="K30" s="255">
        <v>975591118</v>
      </c>
      <c r="L30" s="257">
        <v>91.5422638580339</v>
      </c>
      <c r="M30" s="258"/>
    </row>
    <row r="31" spans="2:13" ht="18" customHeight="1" thickBot="1">
      <c r="B31" s="85"/>
      <c r="C31" s="217" t="s">
        <v>111</v>
      </c>
      <c r="D31" s="33">
        <v>36490977000</v>
      </c>
      <c r="E31" s="33">
        <v>35487551452</v>
      </c>
      <c r="F31" s="124">
        <v>-1003425548</v>
      </c>
      <c r="G31" s="263">
        <v>97.25020914622264</v>
      </c>
      <c r="H31" s="264" t="s">
        <v>111</v>
      </c>
      <c r="I31" s="33">
        <v>40424356592</v>
      </c>
      <c r="J31" s="33">
        <v>38315202044</v>
      </c>
      <c r="K31" s="124">
        <v>2109154548</v>
      </c>
      <c r="L31" s="265">
        <v>94.78246600363356</v>
      </c>
      <c r="M31" s="258"/>
    </row>
    <row r="32" spans="2:12" ht="13.5">
      <c r="B32" s="45"/>
      <c r="C32" s="45"/>
      <c r="D32" s="22"/>
      <c r="E32" s="22"/>
      <c r="F32" s="22"/>
      <c r="G32" s="68"/>
      <c r="I32" s="22"/>
      <c r="J32" s="22"/>
      <c r="K32" s="22"/>
      <c r="L32" s="68"/>
    </row>
    <row r="33" spans="2:12" ht="13.5">
      <c r="B33" s="45" t="s">
        <v>84</v>
      </c>
      <c r="C33" s="45"/>
      <c r="D33" s="22"/>
      <c r="E33" s="22"/>
      <c r="F33" s="22"/>
      <c r="G33" s="68"/>
      <c r="I33" s="22"/>
      <c r="J33" s="22"/>
      <c r="K33" s="22"/>
      <c r="L33" s="68"/>
    </row>
    <row r="34" spans="2:12" ht="13.5">
      <c r="B34" s="45"/>
      <c r="C34" s="45"/>
      <c r="D34" s="22"/>
      <c r="E34" s="22"/>
      <c r="F34" s="22"/>
      <c r="G34" s="68"/>
      <c r="I34" s="22"/>
      <c r="J34" s="22"/>
      <c r="K34" s="22"/>
      <c r="L34" s="68"/>
    </row>
    <row r="35" spans="2:12" ht="13.5">
      <c r="B35" s="45"/>
      <c r="C35" s="45"/>
      <c r="D35" s="22"/>
      <c r="E35" s="22"/>
      <c r="F35" s="22"/>
      <c r="G35" s="68"/>
      <c r="I35" s="22"/>
      <c r="J35" s="22"/>
      <c r="K35" s="22"/>
      <c r="L35" s="68"/>
    </row>
  </sheetData>
  <sheetProtection/>
  <mergeCells count="3">
    <mergeCell ref="H6:L6"/>
    <mergeCell ref="C6:G6"/>
    <mergeCell ref="B6:B7"/>
  </mergeCells>
  <printOptions/>
  <pageMargins left="0.6299212598425197" right="0.5118110236220472" top="0.984251968503937" bottom="0.72" header="0.5118110236220472" footer="0.5118110236220472"/>
  <pageSetup horizontalDpi="400" verticalDpi="4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view="pageBreakPreview" zoomScale="115" zoomScaleSheetLayoutView="115" zoomScalePageLayoutView="0" workbookViewId="0" topLeftCell="A1">
      <selection activeCell="D9" sqref="D9"/>
    </sheetView>
  </sheetViews>
  <sheetFormatPr defaultColWidth="9.00390625" defaultRowHeight="13.5"/>
  <cols>
    <col min="1" max="1" width="2.50390625" style="52" customWidth="1"/>
    <col min="2" max="2" width="3.625" style="52" customWidth="1"/>
    <col min="3" max="3" width="2.625" style="52" customWidth="1"/>
    <col min="4" max="4" width="24.75390625" style="52" customWidth="1"/>
    <col min="5" max="5" width="15.50390625" style="17" customWidth="1"/>
    <col min="6" max="6" width="15.75390625" style="17" customWidth="1"/>
    <col min="7" max="7" width="12.50390625" style="17" customWidth="1"/>
    <col min="8" max="8" width="15.625" style="17" customWidth="1"/>
    <col min="9" max="16384" width="9.00390625" style="52" customWidth="1"/>
  </cols>
  <sheetData>
    <row r="1" ht="13.5"/>
    <row r="2" spans="2:8" s="72" customFormat="1" ht="20.25">
      <c r="B2" s="73" t="s">
        <v>294</v>
      </c>
      <c r="E2" s="14"/>
      <c r="F2" s="14"/>
      <c r="G2" s="14"/>
      <c r="H2" s="14"/>
    </row>
    <row r="3" ht="13.5"/>
    <row r="4" spans="2:8" s="53" customFormat="1" ht="15.75">
      <c r="B4" s="138" t="s">
        <v>1</v>
      </c>
      <c r="E4" s="16"/>
      <c r="H4" s="71" t="s">
        <v>284</v>
      </c>
    </row>
    <row r="5" ht="14.25" thickBot="1"/>
    <row r="6" spans="2:8" ht="13.5">
      <c r="B6" s="141"/>
      <c r="C6" s="266"/>
      <c r="D6" s="267"/>
      <c r="E6" s="48"/>
      <c r="F6" s="48"/>
      <c r="G6" s="178"/>
      <c r="H6" s="386" t="s">
        <v>185</v>
      </c>
    </row>
    <row r="7" spans="2:8" ht="36.75" customHeight="1">
      <c r="B7" s="268"/>
      <c r="C7" s="384" t="s">
        <v>0</v>
      </c>
      <c r="D7" s="385"/>
      <c r="E7" s="80" t="s">
        <v>45</v>
      </c>
      <c r="F7" s="80" t="s">
        <v>46</v>
      </c>
      <c r="G7" s="80" t="s">
        <v>37</v>
      </c>
      <c r="H7" s="387"/>
    </row>
    <row r="8" spans="2:8" ht="14.25" thickBot="1">
      <c r="B8" s="142"/>
      <c r="C8" s="269"/>
      <c r="D8" s="270"/>
      <c r="E8" s="47"/>
      <c r="F8" s="47"/>
      <c r="G8" s="179"/>
      <c r="H8" s="388"/>
    </row>
    <row r="9" spans="2:8" ht="15" customHeight="1" thickTop="1">
      <c r="B9" s="65" t="s">
        <v>2</v>
      </c>
      <c r="C9" s="130">
        <v>1</v>
      </c>
      <c r="D9" s="121" t="s">
        <v>3</v>
      </c>
      <c r="E9" s="30">
        <v>20914029</v>
      </c>
      <c r="F9" s="30">
        <v>10805947</v>
      </c>
      <c r="G9" s="203">
        <v>51.66841358018581</v>
      </c>
      <c r="H9" s="180" t="s">
        <v>301</v>
      </c>
    </row>
    <row r="10" spans="2:8" ht="15" customHeight="1">
      <c r="B10" s="271"/>
      <c r="C10" s="205">
        <v>2</v>
      </c>
      <c r="D10" s="272" t="s">
        <v>63</v>
      </c>
      <c r="E10" s="30">
        <v>605000</v>
      </c>
      <c r="F10" s="30">
        <v>204893</v>
      </c>
      <c r="G10" s="203">
        <v>33.86661157024793</v>
      </c>
      <c r="H10" s="181" t="s">
        <v>301</v>
      </c>
    </row>
    <row r="11" spans="2:8" ht="15" customHeight="1">
      <c r="B11" s="271"/>
      <c r="C11" s="205">
        <v>3</v>
      </c>
      <c r="D11" s="206" t="s">
        <v>4</v>
      </c>
      <c r="E11" s="30">
        <v>16000</v>
      </c>
      <c r="F11" s="30">
        <v>13133</v>
      </c>
      <c r="G11" s="203">
        <v>82.08125</v>
      </c>
      <c r="H11" s="181" t="s">
        <v>301</v>
      </c>
    </row>
    <row r="12" spans="2:8" ht="15" customHeight="1">
      <c r="B12" s="271"/>
      <c r="C12" s="205">
        <v>4</v>
      </c>
      <c r="D12" s="206" t="s">
        <v>163</v>
      </c>
      <c r="E12" s="30">
        <v>64000</v>
      </c>
      <c r="F12" s="30">
        <v>8861</v>
      </c>
      <c r="G12" s="203">
        <v>13.8453125</v>
      </c>
      <c r="H12" s="181" t="s">
        <v>301</v>
      </c>
    </row>
    <row r="13" spans="2:8" ht="15" customHeight="1">
      <c r="B13" s="271"/>
      <c r="C13" s="205">
        <v>5</v>
      </c>
      <c r="D13" s="206" t="s">
        <v>164</v>
      </c>
      <c r="E13" s="30">
        <v>22000</v>
      </c>
      <c r="F13" s="30">
        <v>0</v>
      </c>
      <c r="G13" s="203">
        <v>0</v>
      </c>
      <c r="H13" s="181" t="s">
        <v>301</v>
      </c>
    </row>
    <row r="14" spans="2:8" ht="15" customHeight="1">
      <c r="B14" s="271"/>
      <c r="C14" s="205">
        <v>6</v>
      </c>
      <c r="D14" s="206" t="s">
        <v>5</v>
      </c>
      <c r="E14" s="30">
        <v>3430000</v>
      </c>
      <c r="F14" s="30">
        <v>1972960</v>
      </c>
      <c r="G14" s="203">
        <v>57.52069970845481</v>
      </c>
      <c r="H14" s="181" t="s">
        <v>301</v>
      </c>
    </row>
    <row r="15" spans="2:8" ht="15" customHeight="1">
      <c r="B15" s="271"/>
      <c r="C15" s="205">
        <v>7</v>
      </c>
      <c r="D15" s="206" t="s">
        <v>165</v>
      </c>
      <c r="E15" s="30">
        <v>7000</v>
      </c>
      <c r="F15" s="30">
        <v>2441</v>
      </c>
      <c r="G15" s="203">
        <v>34.87142857142857</v>
      </c>
      <c r="H15" s="181" t="s">
        <v>301</v>
      </c>
    </row>
    <row r="16" spans="2:8" ht="15" customHeight="1">
      <c r="B16" s="271"/>
      <c r="C16" s="205">
        <v>8</v>
      </c>
      <c r="D16" s="206" t="s">
        <v>6</v>
      </c>
      <c r="E16" s="30">
        <v>79000</v>
      </c>
      <c r="F16" s="30">
        <v>54993</v>
      </c>
      <c r="G16" s="203">
        <v>69.61139240506328</v>
      </c>
      <c r="H16" s="181" t="s">
        <v>301</v>
      </c>
    </row>
    <row r="17" spans="2:8" ht="15" customHeight="1">
      <c r="B17" s="271"/>
      <c r="C17" s="205">
        <v>9</v>
      </c>
      <c r="D17" s="206" t="s">
        <v>127</v>
      </c>
      <c r="E17" s="30">
        <v>76501</v>
      </c>
      <c r="F17" s="30">
        <v>76265</v>
      </c>
      <c r="G17" s="203">
        <v>99.69150730055816</v>
      </c>
      <c r="H17" s="181" t="s">
        <v>301</v>
      </c>
    </row>
    <row r="18" spans="2:8" ht="15" customHeight="1">
      <c r="B18" s="271"/>
      <c r="C18" s="205">
        <v>10</v>
      </c>
      <c r="D18" s="206" t="s">
        <v>7</v>
      </c>
      <c r="E18" s="30">
        <v>23270000</v>
      </c>
      <c r="F18" s="30">
        <v>16749088</v>
      </c>
      <c r="G18" s="203">
        <v>71.97717232488182</v>
      </c>
      <c r="H18" s="181" t="s">
        <v>301</v>
      </c>
    </row>
    <row r="19" spans="2:8" ht="15" customHeight="1">
      <c r="B19" s="271"/>
      <c r="C19" s="205">
        <v>11</v>
      </c>
      <c r="D19" s="206" t="s">
        <v>8</v>
      </c>
      <c r="E19" s="30">
        <v>21000</v>
      </c>
      <c r="F19" s="30">
        <v>11546</v>
      </c>
      <c r="G19" s="203">
        <v>54.98095238095239</v>
      </c>
      <c r="H19" s="181" t="s">
        <v>301</v>
      </c>
    </row>
    <row r="20" spans="2:8" ht="15" customHeight="1">
      <c r="B20" s="271" t="s">
        <v>2</v>
      </c>
      <c r="C20" s="205">
        <v>12</v>
      </c>
      <c r="D20" s="206" t="s">
        <v>166</v>
      </c>
      <c r="E20" s="30">
        <v>855782</v>
      </c>
      <c r="F20" s="30">
        <v>317375</v>
      </c>
      <c r="G20" s="203">
        <v>37.08596348135389</v>
      </c>
      <c r="H20" s="181" t="s">
        <v>301</v>
      </c>
    </row>
    <row r="21" spans="2:8" ht="15" customHeight="1">
      <c r="B21" s="271" t="s">
        <v>2</v>
      </c>
      <c r="C21" s="205">
        <v>13</v>
      </c>
      <c r="D21" s="206" t="s">
        <v>9</v>
      </c>
      <c r="E21" s="30">
        <v>2994819</v>
      </c>
      <c r="F21" s="30">
        <v>1298206</v>
      </c>
      <c r="G21" s="203">
        <v>43.34839601324821</v>
      </c>
      <c r="H21" s="181" t="s">
        <v>301</v>
      </c>
    </row>
    <row r="22" spans="2:8" ht="15" customHeight="1">
      <c r="B22" s="271"/>
      <c r="C22" s="205">
        <v>14</v>
      </c>
      <c r="D22" s="206" t="s">
        <v>10</v>
      </c>
      <c r="E22" s="30">
        <v>20542985</v>
      </c>
      <c r="F22" s="30">
        <v>9103174</v>
      </c>
      <c r="G22" s="203">
        <v>44.31281043139544</v>
      </c>
      <c r="H22" s="181">
        <v>280774</v>
      </c>
    </row>
    <row r="23" spans="2:8" ht="15" customHeight="1">
      <c r="B23" s="271"/>
      <c r="C23" s="205">
        <v>15</v>
      </c>
      <c r="D23" s="206" t="s">
        <v>11</v>
      </c>
      <c r="E23" s="30">
        <v>5682168</v>
      </c>
      <c r="F23" s="30">
        <v>1388211</v>
      </c>
      <c r="G23" s="203">
        <v>24.431009431611315</v>
      </c>
      <c r="H23" s="181">
        <v>817274</v>
      </c>
    </row>
    <row r="24" spans="2:8" ht="15" customHeight="1">
      <c r="B24" s="271" t="s">
        <v>2</v>
      </c>
      <c r="C24" s="205">
        <v>16</v>
      </c>
      <c r="D24" s="206" t="s">
        <v>12</v>
      </c>
      <c r="E24" s="30">
        <v>207883</v>
      </c>
      <c r="F24" s="30">
        <v>69184</v>
      </c>
      <c r="G24" s="203">
        <v>33.2802586070049</v>
      </c>
      <c r="H24" s="181" t="s">
        <v>301</v>
      </c>
    </row>
    <row r="25" spans="2:8" ht="15" customHeight="1">
      <c r="B25" s="271" t="s">
        <v>2</v>
      </c>
      <c r="C25" s="205">
        <v>17</v>
      </c>
      <c r="D25" s="206" t="s">
        <v>154</v>
      </c>
      <c r="E25" s="30">
        <v>546745</v>
      </c>
      <c r="F25" s="30">
        <v>96065</v>
      </c>
      <c r="G25" s="203">
        <v>17.570348151331974</v>
      </c>
      <c r="H25" s="181" t="s">
        <v>301</v>
      </c>
    </row>
    <row r="26" spans="2:8" ht="15" customHeight="1">
      <c r="B26" s="271" t="s">
        <v>2</v>
      </c>
      <c r="C26" s="205">
        <v>18</v>
      </c>
      <c r="D26" s="206" t="s">
        <v>13</v>
      </c>
      <c r="E26" s="30">
        <v>2955617</v>
      </c>
      <c r="F26" s="30">
        <v>0</v>
      </c>
      <c r="G26" s="203">
        <v>0</v>
      </c>
      <c r="H26" s="181" t="s">
        <v>301</v>
      </c>
    </row>
    <row r="27" spans="2:8" ht="15" customHeight="1">
      <c r="B27" s="271" t="s">
        <v>2</v>
      </c>
      <c r="C27" s="205">
        <v>19</v>
      </c>
      <c r="D27" s="206" t="s">
        <v>14</v>
      </c>
      <c r="E27" s="30">
        <v>297015</v>
      </c>
      <c r="F27" s="30">
        <v>297016</v>
      </c>
      <c r="G27" s="203">
        <v>100.0003366833325</v>
      </c>
      <c r="H27" s="44">
        <v>471</v>
      </c>
    </row>
    <row r="28" spans="2:8" ht="15" customHeight="1">
      <c r="B28" s="271" t="s">
        <v>2</v>
      </c>
      <c r="C28" s="205">
        <v>20</v>
      </c>
      <c r="D28" s="206" t="s">
        <v>15</v>
      </c>
      <c r="E28" s="30">
        <v>6811454</v>
      </c>
      <c r="F28" s="30">
        <v>236048</v>
      </c>
      <c r="G28" s="203">
        <v>3.465456861339737</v>
      </c>
      <c r="H28" s="44" t="s">
        <v>301</v>
      </c>
    </row>
    <row r="29" spans="2:8" ht="15" customHeight="1">
      <c r="B29" s="273"/>
      <c r="C29" s="205">
        <v>21</v>
      </c>
      <c r="D29" s="206" t="s">
        <v>16</v>
      </c>
      <c r="E29" s="30">
        <v>9953737</v>
      </c>
      <c r="F29" s="30">
        <v>0</v>
      </c>
      <c r="G29" s="203">
        <v>0</v>
      </c>
      <c r="H29" s="44">
        <v>327600</v>
      </c>
    </row>
    <row r="30" spans="2:8" ht="15" customHeight="1">
      <c r="B30" s="273"/>
      <c r="C30" s="205"/>
      <c r="D30" s="206" t="s">
        <v>233</v>
      </c>
      <c r="E30" s="31">
        <v>99352735</v>
      </c>
      <c r="F30" s="31">
        <v>42705406</v>
      </c>
      <c r="G30" s="203">
        <v>42.98362395358316</v>
      </c>
      <c r="H30" s="44">
        <v>1426119</v>
      </c>
    </row>
    <row r="31" spans="2:8" ht="15" customHeight="1">
      <c r="B31" s="274" t="s">
        <v>2</v>
      </c>
      <c r="C31" s="211" t="s">
        <v>17</v>
      </c>
      <c r="D31" s="136" t="s">
        <v>18</v>
      </c>
      <c r="E31" s="32">
        <v>35583344</v>
      </c>
      <c r="F31" s="32">
        <v>13119841</v>
      </c>
      <c r="G31" s="214">
        <v>36.87073648839749</v>
      </c>
      <c r="H31" s="215">
        <v>471</v>
      </c>
    </row>
    <row r="32" spans="2:8" ht="15" customHeight="1" thickBot="1">
      <c r="B32" s="275"/>
      <c r="C32" s="217" t="s">
        <v>19</v>
      </c>
      <c r="D32" s="276" t="s">
        <v>20</v>
      </c>
      <c r="E32" s="33">
        <v>63769391</v>
      </c>
      <c r="F32" s="33">
        <v>29585565</v>
      </c>
      <c r="G32" s="219">
        <v>46.39461744271636</v>
      </c>
      <c r="H32" s="220">
        <v>1425648</v>
      </c>
    </row>
    <row r="33" spans="2:8" ht="13.5">
      <c r="B33" s="45"/>
      <c r="C33" s="45"/>
      <c r="D33" s="45"/>
      <c r="E33" s="22"/>
      <c r="F33" s="22"/>
      <c r="G33" s="22"/>
      <c r="H33" s="22"/>
    </row>
    <row r="34" spans="2:8" ht="13.5">
      <c r="B34" s="45"/>
      <c r="C34" s="45"/>
      <c r="D34" s="99" t="s">
        <v>234</v>
      </c>
      <c r="E34" s="22"/>
      <c r="F34" s="22"/>
      <c r="G34" s="22"/>
      <c r="H34" s="22"/>
    </row>
    <row r="35" spans="2:8" ht="4.5" customHeight="1">
      <c r="B35" s="45"/>
      <c r="C35" s="45"/>
      <c r="D35" s="45"/>
      <c r="E35" s="22"/>
      <c r="F35" s="22"/>
      <c r="G35" s="22"/>
      <c r="H35" s="22"/>
    </row>
    <row r="36" spans="2:8" ht="13.5">
      <c r="B36" s="45"/>
      <c r="C36" s="45"/>
      <c r="D36" s="99" t="s">
        <v>235</v>
      </c>
      <c r="E36" s="22"/>
      <c r="F36" s="22"/>
      <c r="G36" s="22"/>
      <c r="H36" s="22"/>
    </row>
    <row r="37" spans="2:8" ht="4.5" customHeight="1">
      <c r="B37" s="45"/>
      <c r="C37" s="45"/>
      <c r="D37" s="45"/>
      <c r="E37" s="22"/>
      <c r="F37" s="22"/>
      <c r="G37" s="22"/>
      <c r="H37" s="22"/>
    </row>
    <row r="38" spans="2:8" ht="13.5">
      <c r="B38" s="45"/>
      <c r="C38" s="45"/>
      <c r="D38" s="160" t="s">
        <v>295</v>
      </c>
      <c r="E38" s="22"/>
      <c r="F38" s="22"/>
      <c r="G38" s="22"/>
      <c r="H38" s="22"/>
    </row>
    <row r="39" spans="2:8" ht="13.5">
      <c r="B39" s="45"/>
      <c r="C39" s="45"/>
      <c r="D39" s="45"/>
      <c r="E39" s="22"/>
      <c r="F39" s="22"/>
      <c r="G39" s="22"/>
      <c r="H39" s="22"/>
    </row>
  </sheetData>
  <sheetProtection/>
  <mergeCells count="2">
    <mergeCell ref="C7:D7"/>
    <mergeCell ref="H6:H8"/>
  </mergeCells>
  <printOptions/>
  <pageMargins left="0.6299212598425197" right="0.5118110236220472" top="0.984251968503937" bottom="0.72" header="0.5118110236220472" footer="0.5118110236220472"/>
  <pageSetup fitToHeight="1" fitToWidth="1" horizontalDpi="400" verticalDpi="400" orientation="landscape" paperSize="9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view="pageBreakPreview" zoomScaleSheetLayoutView="100" zoomScalePageLayoutView="0" workbookViewId="0" topLeftCell="A1">
      <selection activeCell="E19" sqref="E19"/>
    </sheetView>
  </sheetViews>
  <sheetFormatPr defaultColWidth="9.00390625" defaultRowHeight="13.5"/>
  <cols>
    <col min="1" max="1" width="2.50390625" style="52" customWidth="1"/>
    <col min="2" max="2" width="2.625" style="52" customWidth="1"/>
    <col min="3" max="3" width="24.75390625" style="52" customWidth="1"/>
    <col min="4" max="5" width="15.625" style="17" customWidth="1"/>
    <col min="6" max="6" width="10.625" style="17" customWidth="1"/>
    <col min="7" max="8" width="15.625" style="52" customWidth="1"/>
    <col min="9" max="16384" width="9.00390625" style="52" customWidth="1"/>
  </cols>
  <sheetData>
    <row r="1" spans="4:6" s="72" customFormat="1" ht="13.5" customHeight="1">
      <c r="D1" s="14"/>
      <c r="E1" s="14"/>
      <c r="F1" s="14"/>
    </row>
    <row r="2" spans="4:6" s="72" customFormat="1" ht="18.75" customHeight="1">
      <c r="D2" s="14"/>
      <c r="E2" s="14"/>
      <c r="F2" s="14"/>
    </row>
    <row r="3" spans="4:6" s="72" customFormat="1" ht="13.5" customHeight="1">
      <c r="D3" s="14"/>
      <c r="E3" s="14"/>
      <c r="F3" s="14"/>
    </row>
    <row r="4" spans="2:9" s="53" customFormat="1" ht="14.25">
      <c r="B4" s="138" t="s">
        <v>92</v>
      </c>
      <c r="D4" s="16"/>
      <c r="E4" s="16"/>
      <c r="H4" s="71" t="s">
        <v>284</v>
      </c>
      <c r="I4" s="277"/>
    </row>
    <row r="5" ht="14.25" thickBot="1"/>
    <row r="6" spans="2:8" ht="13.5">
      <c r="B6" s="278"/>
      <c r="C6" s="267"/>
      <c r="D6" s="48"/>
      <c r="E6" s="48"/>
      <c r="F6" s="178"/>
      <c r="G6" s="390" t="s">
        <v>185</v>
      </c>
      <c r="H6" s="393" t="s">
        <v>186</v>
      </c>
    </row>
    <row r="7" spans="2:8" ht="13.5">
      <c r="B7" s="389" t="s">
        <v>0</v>
      </c>
      <c r="C7" s="385"/>
      <c r="D7" s="80" t="s">
        <v>47</v>
      </c>
      <c r="E7" s="80" t="s">
        <v>129</v>
      </c>
      <c r="F7" s="80" t="s">
        <v>22</v>
      </c>
      <c r="G7" s="391"/>
      <c r="H7" s="394"/>
    </row>
    <row r="8" spans="2:8" ht="14.25" thickBot="1">
      <c r="B8" s="279"/>
      <c r="C8" s="270"/>
      <c r="D8" s="47"/>
      <c r="E8" s="182"/>
      <c r="F8" s="179"/>
      <c r="G8" s="392"/>
      <c r="H8" s="395"/>
    </row>
    <row r="9" spans="2:8" ht="15" customHeight="1" thickTop="1">
      <c r="B9" s="221">
        <v>1</v>
      </c>
      <c r="C9" s="121" t="s">
        <v>131</v>
      </c>
      <c r="D9" s="30">
        <v>345937</v>
      </c>
      <c r="E9" s="280">
        <v>190924</v>
      </c>
      <c r="F9" s="203">
        <v>55.190395939144985</v>
      </c>
      <c r="G9" s="293" t="s">
        <v>301</v>
      </c>
      <c r="H9" s="180" t="s">
        <v>301</v>
      </c>
    </row>
    <row r="10" spans="2:8" ht="15" customHeight="1">
      <c r="B10" s="223">
        <v>2</v>
      </c>
      <c r="C10" s="206" t="s">
        <v>132</v>
      </c>
      <c r="D10" s="30">
        <v>4004716</v>
      </c>
      <c r="E10" s="280">
        <v>1176230</v>
      </c>
      <c r="F10" s="203">
        <v>29.37112144781303</v>
      </c>
      <c r="G10" s="293">
        <v>13634</v>
      </c>
      <c r="H10" s="180">
        <v>193</v>
      </c>
    </row>
    <row r="11" spans="2:8" ht="15" customHeight="1">
      <c r="B11" s="223">
        <v>3</v>
      </c>
      <c r="C11" s="206" t="s">
        <v>133</v>
      </c>
      <c r="D11" s="30">
        <v>31894262</v>
      </c>
      <c r="E11" s="280">
        <v>14564391</v>
      </c>
      <c r="F11" s="203">
        <v>45.664612023316295</v>
      </c>
      <c r="G11" s="293" t="s">
        <v>301</v>
      </c>
      <c r="H11" s="180" t="s">
        <v>301</v>
      </c>
    </row>
    <row r="12" spans="2:8" ht="15" customHeight="1">
      <c r="B12" s="223">
        <v>4</v>
      </c>
      <c r="C12" s="206" t="s">
        <v>134</v>
      </c>
      <c r="D12" s="30">
        <v>3304590</v>
      </c>
      <c r="E12" s="280">
        <v>1288841</v>
      </c>
      <c r="F12" s="203">
        <v>39.001540281850396</v>
      </c>
      <c r="G12" s="293" t="s">
        <v>301</v>
      </c>
      <c r="H12" s="180" t="s">
        <v>301</v>
      </c>
    </row>
    <row r="13" spans="2:8" ht="15" customHeight="1">
      <c r="B13" s="223">
        <v>5</v>
      </c>
      <c r="C13" s="206" t="s">
        <v>135</v>
      </c>
      <c r="D13" s="30">
        <v>108912</v>
      </c>
      <c r="E13" s="280">
        <v>60925</v>
      </c>
      <c r="F13" s="203">
        <v>55.93965770530337</v>
      </c>
      <c r="G13" s="293" t="s">
        <v>301</v>
      </c>
      <c r="H13" s="180" t="s">
        <v>301</v>
      </c>
    </row>
    <row r="14" spans="2:8" ht="15" customHeight="1">
      <c r="B14" s="223">
        <v>6</v>
      </c>
      <c r="C14" s="206" t="s">
        <v>136</v>
      </c>
      <c r="D14" s="30">
        <v>1727748</v>
      </c>
      <c r="E14" s="280">
        <v>206134</v>
      </c>
      <c r="F14" s="203">
        <v>11.930790832922394</v>
      </c>
      <c r="G14" s="293">
        <v>817274</v>
      </c>
      <c r="H14" s="180">
        <v>2798</v>
      </c>
    </row>
    <row r="15" spans="2:8" ht="15" customHeight="1">
      <c r="B15" s="223">
        <v>7</v>
      </c>
      <c r="C15" s="206" t="s">
        <v>137</v>
      </c>
      <c r="D15" s="30">
        <v>6786676</v>
      </c>
      <c r="E15" s="280">
        <v>4742832</v>
      </c>
      <c r="F15" s="203">
        <v>69.88446184848075</v>
      </c>
      <c r="G15" s="293" t="s">
        <v>301</v>
      </c>
      <c r="H15" s="180" t="s">
        <v>301</v>
      </c>
    </row>
    <row r="16" spans="2:8" ht="15" customHeight="1">
      <c r="B16" s="223">
        <v>8</v>
      </c>
      <c r="C16" s="206" t="s">
        <v>138</v>
      </c>
      <c r="D16" s="30">
        <v>7008186</v>
      </c>
      <c r="E16" s="280">
        <v>2213288</v>
      </c>
      <c r="F16" s="203">
        <v>31.581467729309697</v>
      </c>
      <c r="G16" s="293">
        <v>517211</v>
      </c>
      <c r="H16" s="180">
        <v>296</v>
      </c>
    </row>
    <row r="17" spans="2:8" ht="15" customHeight="1">
      <c r="B17" s="223">
        <v>9</v>
      </c>
      <c r="C17" s="206" t="s">
        <v>139</v>
      </c>
      <c r="D17" s="30">
        <v>2981917</v>
      </c>
      <c r="E17" s="280">
        <v>153764</v>
      </c>
      <c r="F17" s="203">
        <v>5.1565486229160635</v>
      </c>
      <c r="G17" s="293">
        <v>78000</v>
      </c>
      <c r="H17" s="180" t="s">
        <v>301</v>
      </c>
    </row>
    <row r="18" spans="2:8" ht="15" customHeight="1">
      <c r="B18" s="223">
        <v>10</v>
      </c>
      <c r="C18" s="206" t="s">
        <v>140</v>
      </c>
      <c r="D18" s="30">
        <v>551410</v>
      </c>
      <c r="E18" s="280">
        <v>131838</v>
      </c>
      <c r="F18" s="203">
        <v>23.909250829691157</v>
      </c>
      <c r="G18" s="293" t="s">
        <v>301</v>
      </c>
      <c r="H18" s="180">
        <v>7252</v>
      </c>
    </row>
    <row r="19" spans="2:8" ht="15" customHeight="1">
      <c r="B19" s="223">
        <v>11</v>
      </c>
      <c r="C19" s="206" t="s">
        <v>141</v>
      </c>
      <c r="D19" s="30">
        <v>6499330</v>
      </c>
      <c r="E19" s="280">
        <v>2418766</v>
      </c>
      <c r="F19" s="203">
        <v>37.215620687055434</v>
      </c>
      <c r="G19" s="293" t="s">
        <v>301</v>
      </c>
      <c r="H19" s="180">
        <v>430</v>
      </c>
    </row>
    <row r="20" spans="2:8" ht="15" customHeight="1">
      <c r="B20" s="223">
        <v>12</v>
      </c>
      <c r="C20" s="206" t="s">
        <v>160</v>
      </c>
      <c r="D20" s="30">
        <v>49672</v>
      </c>
      <c r="E20" s="280">
        <v>5305</v>
      </c>
      <c r="F20" s="203">
        <v>10.68006120148172</v>
      </c>
      <c r="G20" s="293" t="s">
        <v>301</v>
      </c>
      <c r="H20" s="180" t="s">
        <v>301</v>
      </c>
    </row>
    <row r="21" spans="2:8" ht="15" customHeight="1">
      <c r="B21" s="223">
        <v>13</v>
      </c>
      <c r="C21" s="206" t="s">
        <v>243</v>
      </c>
      <c r="D21" s="30">
        <v>12659108</v>
      </c>
      <c r="E21" s="280">
        <v>3689832</v>
      </c>
      <c r="F21" s="203">
        <v>29.147646105870965</v>
      </c>
      <c r="G21" s="293" t="s">
        <v>301</v>
      </c>
      <c r="H21" s="180" t="s">
        <v>301</v>
      </c>
    </row>
    <row r="22" spans="2:8" ht="15" customHeight="1">
      <c r="B22" s="223">
        <v>14</v>
      </c>
      <c r="C22" s="206" t="s">
        <v>244</v>
      </c>
      <c r="D22" s="30">
        <v>9642150</v>
      </c>
      <c r="E22" s="280">
        <v>2527816</v>
      </c>
      <c r="F22" s="203">
        <v>26.216310677597836</v>
      </c>
      <c r="G22" s="293" t="s">
        <v>301</v>
      </c>
      <c r="H22" s="180" t="s">
        <v>301</v>
      </c>
    </row>
    <row r="23" spans="2:8" ht="15" customHeight="1">
      <c r="B23" s="223">
        <v>15</v>
      </c>
      <c r="C23" s="206" t="s">
        <v>142</v>
      </c>
      <c r="D23" s="30">
        <v>11709090</v>
      </c>
      <c r="E23" s="280">
        <v>5077506</v>
      </c>
      <c r="F23" s="203">
        <v>43.36379684501529</v>
      </c>
      <c r="G23" s="293" t="s">
        <v>301</v>
      </c>
      <c r="H23" s="180" t="s">
        <v>301</v>
      </c>
    </row>
    <row r="24" spans="2:8" ht="15" customHeight="1">
      <c r="B24" s="223">
        <v>16</v>
      </c>
      <c r="C24" s="281" t="s">
        <v>130</v>
      </c>
      <c r="D24" s="30">
        <v>79031</v>
      </c>
      <c r="E24" s="280">
        <v>0</v>
      </c>
      <c r="F24" s="203">
        <v>0</v>
      </c>
      <c r="G24" s="293" t="s">
        <v>301</v>
      </c>
      <c r="H24" s="180"/>
    </row>
    <row r="25" spans="2:8" ht="15" customHeight="1" thickBot="1">
      <c r="B25" s="282"/>
      <c r="C25" s="228" t="s">
        <v>43</v>
      </c>
      <c r="D25" s="21">
        <v>99352735</v>
      </c>
      <c r="E25" s="21">
        <v>38448392</v>
      </c>
      <c r="F25" s="219">
        <v>38.69887628156386</v>
      </c>
      <c r="G25" s="33">
        <v>1426119</v>
      </c>
      <c r="H25" s="283">
        <v>10969</v>
      </c>
    </row>
    <row r="26" spans="2:8" ht="13.5">
      <c r="B26" s="45"/>
      <c r="C26" s="45"/>
      <c r="D26" s="22"/>
      <c r="E26" s="22"/>
      <c r="F26" s="22"/>
      <c r="G26" s="45"/>
      <c r="H26" s="45"/>
    </row>
    <row r="27" spans="2:8" ht="13.5">
      <c r="B27" s="99" t="s">
        <v>236</v>
      </c>
      <c r="C27" s="45"/>
      <c r="D27" s="22"/>
      <c r="E27" s="22"/>
      <c r="F27" s="22"/>
      <c r="G27" s="45"/>
      <c r="H27" s="45"/>
    </row>
    <row r="28" spans="2:8" ht="4.5" customHeight="1">
      <c r="B28" s="99"/>
      <c r="C28" s="45"/>
      <c r="D28" s="22"/>
      <c r="E28" s="22"/>
      <c r="F28" s="22"/>
      <c r="G28" s="45"/>
      <c r="H28" s="45"/>
    </row>
    <row r="29" spans="2:8" ht="13.5">
      <c r="B29" s="163" t="s">
        <v>296</v>
      </c>
      <c r="C29" s="45"/>
      <c r="D29" s="22"/>
      <c r="E29" s="22"/>
      <c r="F29" s="22"/>
      <c r="G29" s="45"/>
      <c r="H29" s="45"/>
    </row>
    <row r="30" spans="2:8" ht="4.5" customHeight="1">
      <c r="B30" s="45"/>
      <c r="C30" s="45"/>
      <c r="D30" s="22"/>
      <c r="E30" s="22"/>
      <c r="F30" s="22"/>
      <c r="G30" s="45"/>
      <c r="H30" s="45"/>
    </row>
    <row r="31" spans="2:8" ht="13.5">
      <c r="B31" s="45"/>
      <c r="C31" s="45"/>
      <c r="D31" s="22"/>
      <c r="E31" s="22"/>
      <c r="F31" s="22"/>
      <c r="G31" s="45"/>
      <c r="H31" s="45"/>
    </row>
    <row r="32" spans="2:8" ht="13.5">
      <c r="B32" s="45"/>
      <c r="C32" s="45"/>
      <c r="D32" s="22"/>
      <c r="E32" s="22"/>
      <c r="F32" s="22"/>
      <c r="G32" s="45"/>
      <c r="H32" s="45"/>
    </row>
  </sheetData>
  <sheetProtection/>
  <mergeCells count="3">
    <mergeCell ref="B7:C7"/>
    <mergeCell ref="G6:G8"/>
    <mergeCell ref="H6:H8"/>
  </mergeCells>
  <printOptions/>
  <pageMargins left="0.6299212598425197" right="0.5118110236220472" top="0.984251968503937" bottom="0.984251968503937" header="0.5118110236220472" footer="0.5118110236220472"/>
  <pageSetup fitToHeight="1" fitToWidth="1" horizontalDpi="400" verticalDpi="4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1"/>
  <sheetViews>
    <sheetView view="pageBreakPreview" zoomScale="120" zoomScaleSheetLayoutView="120" zoomScalePageLayoutView="0" workbookViewId="0" topLeftCell="A1">
      <selection activeCell="F13" sqref="F13"/>
    </sheetView>
  </sheetViews>
  <sheetFormatPr defaultColWidth="9.00390625" defaultRowHeight="13.5"/>
  <cols>
    <col min="1" max="1" width="2.50390625" style="52" customWidth="1"/>
    <col min="2" max="2" width="8.50390625" style="52" customWidth="1"/>
    <col min="3" max="3" width="19.50390625" style="52" customWidth="1"/>
    <col min="4" max="4" width="15.50390625" style="17" customWidth="1"/>
    <col min="5" max="5" width="15.625" style="17" customWidth="1"/>
    <col min="6" max="6" width="10.625" style="17" customWidth="1"/>
    <col min="7" max="7" width="15.625" style="17" customWidth="1"/>
    <col min="8" max="8" width="10.625" style="17" customWidth="1"/>
    <col min="9" max="16384" width="9.00390625" style="52" customWidth="1"/>
  </cols>
  <sheetData>
    <row r="2" spans="2:8" s="72" customFormat="1" ht="18.75">
      <c r="B2" s="73" t="s">
        <v>300</v>
      </c>
      <c r="C2" s="73"/>
      <c r="D2" s="14"/>
      <c r="E2" s="14"/>
      <c r="F2" s="14"/>
      <c r="G2" s="14"/>
      <c r="H2" s="14"/>
    </row>
    <row r="4" s="53" customFormat="1" ht="14.25">
      <c r="H4" s="71" t="s">
        <v>284</v>
      </c>
    </row>
    <row r="5" ht="14.25" thickBot="1"/>
    <row r="6" spans="2:8" ht="18" customHeight="1">
      <c r="B6" s="347" t="s">
        <v>44</v>
      </c>
      <c r="C6" s="408"/>
      <c r="D6" s="340" t="s">
        <v>52</v>
      </c>
      <c r="E6" s="401" t="s">
        <v>41</v>
      </c>
      <c r="F6" s="402"/>
      <c r="G6" s="401" t="s">
        <v>53</v>
      </c>
      <c r="H6" s="403"/>
    </row>
    <row r="7" spans="2:8" ht="18" customHeight="1" thickBot="1">
      <c r="B7" s="348"/>
      <c r="C7" s="409"/>
      <c r="D7" s="339"/>
      <c r="E7" s="20" t="s">
        <v>129</v>
      </c>
      <c r="F7" s="20" t="s">
        <v>22</v>
      </c>
      <c r="G7" s="20" t="s">
        <v>237</v>
      </c>
      <c r="H7" s="162" t="s">
        <v>22</v>
      </c>
    </row>
    <row r="8" spans="2:8" ht="19.5" customHeight="1" thickTop="1">
      <c r="B8" s="406" t="s">
        <v>114</v>
      </c>
      <c r="C8" s="407"/>
      <c r="D8" s="30">
        <v>21720602</v>
      </c>
      <c r="E8" s="30">
        <v>7342999</v>
      </c>
      <c r="F8" s="202">
        <v>33.806609043340515</v>
      </c>
      <c r="G8" s="30">
        <v>8811032</v>
      </c>
      <c r="H8" s="284">
        <v>40.56532134790739</v>
      </c>
    </row>
    <row r="9" spans="2:8" ht="19.5" customHeight="1">
      <c r="B9" s="404" t="s">
        <v>265</v>
      </c>
      <c r="C9" s="405"/>
      <c r="D9" s="30">
        <v>466925</v>
      </c>
      <c r="E9" s="30">
        <v>62620</v>
      </c>
      <c r="F9" s="202">
        <v>13.411147400546126</v>
      </c>
      <c r="G9" s="30">
        <v>197521</v>
      </c>
      <c r="H9" s="284">
        <v>42.30251110992129</v>
      </c>
    </row>
    <row r="10" spans="2:8" ht="19.5" customHeight="1">
      <c r="B10" s="404" t="s">
        <v>167</v>
      </c>
      <c r="C10" s="405"/>
      <c r="D10" s="30">
        <v>306653</v>
      </c>
      <c r="E10" s="30">
        <v>33795</v>
      </c>
      <c r="F10" s="202">
        <v>11.020599831079428</v>
      </c>
      <c r="G10" s="30">
        <v>121390</v>
      </c>
      <c r="H10" s="284">
        <v>39.58545978679485</v>
      </c>
    </row>
    <row r="11" spans="2:8" ht="18" customHeight="1">
      <c r="B11" s="396" t="s">
        <v>187</v>
      </c>
      <c r="C11" s="397"/>
      <c r="D11" s="31">
        <v>2274413</v>
      </c>
      <c r="E11" s="30">
        <v>813130</v>
      </c>
      <c r="F11" s="202">
        <v>35.75120261799418</v>
      </c>
      <c r="G11" s="30">
        <v>801857</v>
      </c>
      <c r="H11" s="284">
        <v>35.255558247336786</v>
      </c>
    </row>
    <row r="12" spans="2:8" ht="19.5" customHeight="1">
      <c r="B12" s="399" t="s">
        <v>88</v>
      </c>
      <c r="C12" s="206" t="s">
        <v>168</v>
      </c>
      <c r="D12" s="31">
        <v>15512264</v>
      </c>
      <c r="E12" s="30">
        <v>6119783</v>
      </c>
      <c r="F12" s="202">
        <v>39.451256115806174</v>
      </c>
      <c r="G12" s="30">
        <v>6384754</v>
      </c>
      <c r="H12" s="284">
        <v>41.15939491488799</v>
      </c>
    </row>
    <row r="13" spans="2:8" ht="19.5" customHeight="1">
      <c r="B13" s="400"/>
      <c r="C13" s="206" t="s">
        <v>169</v>
      </c>
      <c r="D13" s="31">
        <v>127139</v>
      </c>
      <c r="E13" s="30">
        <v>33804</v>
      </c>
      <c r="F13" s="202">
        <v>26.5882223393294</v>
      </c>
      <c r="G13" s="30">
        <v>62921</v>
      </c>
      <c r="H13" s="284">
        <v>49.489928346140836</v>
      </c>
    </row>
    <row r="14" spans="2:8" ht="19.5" customHeight="1">
      <c r="B14" s="396" t="s">
        <v>221</v>
      </c>
      <c r="C14" s="397"/>
      <c r="D14" s="31">
        <v>19452</v>
      </c>
      <c r="E14" s="30">
        <v>3056</v>
      </c>
      <c r="F14" s="202">
        <v>15.710466790047295</v>
      </c>
      <c r="G14" s="30">
        <v>2731</v>
      </c>
      <c r="H14" s="284">
        <v>14.039687435739257</v>
      </c>
    </row>
    <row r="15" spans="2:8" ht="19.5" customHeight="1">
      <c r="B15" s="396" t="s">
        <v>115</v>
      </c>
      <c r="C15" s="397"/>
      <c r="D15" s="31">
        <v>118206</v>
      </c>
      <c r="E15" s="30">
        <v>55635</v>
      </c>
      <c r="F15" s="202">
        <v>47.06613877468149</v>
      </c>
      <c r="G15" s="30">
        <v>48044</v>
      </c>
      <c r="H15" s="284">
        <v>40.644298935756225</v>
      </c>
    </row>
    <row r="16" spans="2:8" ht="18" customHeight="1">
      <c r="B16" s="396" t="s">
        <v>116</v>
      </c>
      <c r="C16" s="397"/>
      <c r="D16" s="31">
        <v>363665</v>
      </c>
      <c r="E16" s="30">
        <v>49499</v>
      </c>
      <c r="F16" s="202">
        <v>13.611153121691666</v>
      </c>
      <c r="G16" s="30">
        <v>158610</v>
      </c>
      <c r="H16" s="284">
        <v>43.6143153726644</v>
      </c>
    </row>
    <row r="17" spans="2:8" ht="19.5" customHeight="1" thickBot="1">
      <c r="B17" s="364" t="s">
        <v>43</v>
      </c>
      <c r="C17" s="398"/>
      <c r="D17" s="21">
        <v>40909319</v>
      </c>
      <c r="E17" s="21">
        <v>14514321</v>
      </c>
      <c r="F17" s="218">
        <v>35.47925351678428</v>
      </c>
      <c r="G17" s="21">
        <v>16588860</v>
      </c>
      <c r="H17" s="285">
        <v>40.5503205761015</v>
      </c>
    </row>
    <row r="18" spans="2:8" ht="13.5">
      <c r="B18" s="45"/>
      <c r="C18" s="45"/>
      <c r="D18" s="22"/>
      <c r="E18" s="22"/>
      <c r="F18" s="22"/>
      <c r="G18" s="22"/>
      <c r="H18" s="22"/>
    </row>
    <row r="19" spans="2:8" ht="13.5">
      <c r="B19" s="99" t="s">
        <v>236</v>
      </c>
      <c r="C19" s="99"/>
      <c r="D19" s="22"/>
      <c r="E19" s="22"/>
      <c r="F19" s="22"/>
      <c r="G19" s="22"/>
      <c r="H19" s="22"/>
    </row>
    <row r="21" ht="13.5" hidden="1">
      <c r="B21" s="160" t="s">
        <v>220</v>
      </c>
    </row>
  </sheetData>
  <sheetProtection/>
  <mergeCells count="13">
    <mergeCell ref="E6:F6"/>
    <mergeCell ref="G6:H6"/>
    <mergeCell ref="D6:D7"/>
    <mergeCell ref="B10:C10"/>
    <mergeCell ref="B8:C8"/>
    <mergeCell ref="B6:C7"/>
    <mergeCell ref="B9:C9"/>
    <mergeCell ref="B15:C15"/>
    <mergeCell ref="B11:C11"/>
    <mergeCell ref="B17:C17"/>
    <mergeCell ref="B12:B13"/>
    <mergeCell ref="B16:C16"/>
    <mergeCell ref="B14:C14"/>
  </mergeCells>
  <printOptions/>
  <pageMargins left="0.6299212598425197" right="0.5118110236220472" top="0.984251968503937" bottom="0.984251968503937" header="0.5118110236220472" footer="0.5118110236220472"/>
  <pageSetup fitToHeight="1" fitToWidth="1"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2017-11-27T04:12:54Z</cp:lastPrinted>
  <dcterms:created xsi:type="dcterms:W3CDTF">1999-05-19T07:13:09Z</dcterms:created>
  <dcterms:modified xsi:type="dcterms:W3CDTF">2022-09-28T09:02:11Z</dcterms:modified>
  <cp:category/>
  <cp:version/>
  <cp:contentType/>
  <cp:contentStatus/>
</cp:coreProperties>
</file>