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720" windowWidth="19320" windowHeight="3345" tabRatio="799" activeTab="0"/>
  </bookViews>
  <sheets>
    <sheet name="中表紙" sheetId="1" r:id="rId1"/>
    <sheet name="（１）歳入" sheetId="2" r:id="rId2"/>
    <sheet name="（２）歳出" sheetId="3" r:id="rId3"/>
    <sheet name="（３）市税" sheetId="4" r:id="rId4"/>
    <sheet name="特会決算" sheetId="5" r:id="rId5"/>
    <sheet name="企業決算" sheetId="6" r:id="rId6"/>
    <sheet name="一般H28歳入" sheetId="7" r:id="rId7"/>
    <sheet name="一般H28歳出" sheetId="8" r:id="rId8"/>
    <sheet name="特会H28" sheetId="9" r:id="rId9"/>
    <sheet name="企業H28" sheetId="10" r:id="rId10"/>
    <sheet name="一借" sheetId="11" r:id="rId11"/>
    <sheet name="市有財産" sheetId="12" r:id="rId12"/>
    <sheet name="地方債" sheetId="13" r:id="rId13"/>
  </sheets>
  <definedNames>
    <definedName name="_xlnm.Print_Area" localSheetId="1">'（１）歳入'!$A$1:$N$38</definedName>
    <definedName name="_xlnm.Print_Area" localSheetId="2">'（２）歳出'!$A$1:$M$31</definedName>
    <definedName name="_xlnm.Print_Area" localSheetId="3">'（３）市税'!$A$1:$P$18</definedName>
    <definedName name="_xlnm.Print_Area" localSheetId="10">'一借'!$A$1:$G$30</definedName>
    <definedName name="_xlnm.Print_Area" localSheetId="7">'一般H28歳出'!$A$1:$H$31</definedName>
    <definedName name="_xlnm.Print_Area" localSheetId="6">'一般H28歳入'!$A$1:$I$39</definedName>
    <definedName name="_xlnm.Print_Area" localSheetId="9">'企業H28'!$A$1:$K$34</definedName>
    <definedName name="_xlnm.Print_Area" localSheetId="5">'企業決算'!$A$1:$L$33</definedName>
    <definedName name="_xlnm.Print_Area" localSheetId="11">'市有財産'!$A$1:$E$11</definedName>
    <definedName name="_xlnm.Print_Area" localSheetId="12">'地方債'!$A$1:$G$48</definedName>
    <definedName name="_xlnm.Print_Area" localSheetId="0">'中表紙'!$A$1:$K$20</definedName>
    <definedName name="_xlnm.Print_Area" localSheetId="8">'特会H28'!$A$1:$I$21</definedName>
    <definedName name="_xlnm.Print_Area" localSheetId="4">'特会決算'!$A$1:$M$37</definedName>
  </definedNames>
  <calcPr fullCalcOnLoad="1"/>
</workbook>
</file>

<file path=xl/comments11.xml><?xml version="1.0" encoding="utf-8"?>
<comments xmlns="http://schemas.openxmlformats.org/spreadsheetml/2006/main">
  <authors>
    <author> </author>
  </authors>
  <commentList>
    <comment ref="G20" authorId="0">
      <text>
        <r>
          <rPr>
            <b/>
            <sz val="9"/>
            <rFont val="ＭＳ Ｐゴシック"/>
            <family val="3"/>
          </rPr>
          <t>端数調整</t>
        </r>
      </text>
    </comment>
  </commentList>
</comments>
</file>

<file path=xl/comments13.xml><?xml version="1.0" encoding="utf-8"?>
<comments xmlns="http://schemas.openxmlformats.org/spreadsheetml/2006/main">
  <authors>
    <author> </author>
  </authors>
  <commentList>
    <comment ref="C7" authorId="0">
      <text>
        <r>
          <rPr>
            <b/>
            <sz val="9"/>
            <rFont val="ＭＳ Ｐゴシック"/>
            <family val="3"/>
          </rPr>
          <t>繰下げの必要な政府資金の中で端数調整</t>
        </r>
      </text>
    </comment>
    <comment ref="D25" authorId="0">
      <text>
        <r>
          <rPr>
            <b/>
            <sz val="9"/>
            <rFont val="ＭＳ Ｐゴシック"/>
            <family val="3"/>
          </rPr>
          <t>端数調整</t>
        </r>
      </text>
    </comment>
    <comment ref="D15" authorId="0">
      <text>
        <r>
          <rPr>
            <b/>
            <sz val="9"/>
            <rFont val="ＭＳ Ｐゴシック"/>
            <family val="3"/>
          </rPr>
          <t>端数調整</t>
        </r>
      </text>
    </comment>
    <comment ref="D16" authorId="0">
      <text>
        <r>
          <rPr>
            <b/>
            <sz val="9"/>
            <rFont val="ＭＳ Ｐゴシック"/>
            <family val="3"/>
          </rPr>
          <t>端数調整</t>
        </r>
      </text>
    </comment>
    <comment ref="G27" authorId="0">
      <text>
        <r>
          <rPr>
            <b/>
            <sz val="9"/>
            <rFont val="ＭＳ Ｐゴシック"/>
            <family val="3"/>
          </rPr>
          <t>端数調整</t>
        </r>
      </text>
    </comment>
  </commentList>
</comments>
</file>

<file path=xl/comments3.xml><?xml version="1.0" encoding="utf-8"?>
<comments xmlns="http://schemas.openxmlformats.org/spreadsheetml/2006/main">
  <authors>
    <author>FJ-USER</author>
    <author> </author>
  </authors>
  <commentList>
    <comment ref="M24" authorId="0">
      <text>
        <r>
          <rPr>
            <b/>
            <sz val="9"/>
            <rFont val="ＭＳ Ｐゴシック"/>
            <family val="3"/>
          </rPr>
          <t>広報くしろ１１月号で同様の数値を掲載している場合は突合する（今はしてない）</t>
        </r>
      </text>
    </comment>
    <comment ref="H9" authorId="1">
      <text>
        <r>
          <rPr>
            <b/>
            <sz val="9"/>
            <rFont val="ＭＳ Ｐゴシック"/>
            <family val="3"/>
          </rPr>
          <t>端数調整</t>
        </r>
      </text>
    </comment>
    <comment ref="J22" authorId="1">
      <text>
        <r>
          <rPr>
            <b/>
            <sz val="9"/>
            <rFont val="ＭＳ Ｐゴシック"/>
            <family val="3"/>
          </rPr>
          <t>端数調整</t>
        </r>
      </text>
    </comment>
    <comment ref="M17" authorId="1">
      <text>
        <r>
          <rPr>
            <b/>
            <sz val="9"/>
            <rFont val="ＭＳ Ｐゴシック"/>
            <family val="3"/>
          </rPr>
          <t>端数調整</t>
        </r>
      </text>
    </comment>
  </commentList>
</comments>
</file>

<file path=xl/comments4.xml><?xml version="1.0" encoding="utf-8"?>
<comments xmlns="http://schemas.openxmlformats.org/spreadsheetml/2006/main">
  <authors>
    <author>FJ-USER</author>
    <author> </author>
  </authors>
  <commentList>
    <comment ref="I16" authorId="0">
      <text>
        <r>
          <rPr>
            <b/>
            <sz val="9"/>
            <rFont val="ＭＳ Ｐゴシック"/>
            <family val="3"/>
          </rPr>
          <t>広報くしろ１１月号で同様の数値を掲載している場合は突合する</t>
        </r>
      </text>
    </comment>
    <comment ref="I9" authorId="1">
      <text>
        <r>
          <rPr>
            <b/>
            <sz val="9"/>
            <rFont val="ＭＳ Ｐゴシック"/>
            <family val="3"/>
          </rPr>
          <t>端数調整</t>
        </r>
      </text>
    </comment>
    <comment ref="M14" authorId="1">
      <text>
        <r>
          <rPr>
            <b/>
            <sz val="9"/>
            <rFont val="ＭＳ Ｐゴシック"/>
            <family val="3"/>
          </rPr>
          <t>端数調整</t>
        </r>
      </text>
    </comment>
  </commentList>
</comments>
</file>

<file path=xl/comments5.xml><?xml version="1.0" encoding="utf-8"?>
<comments xmlns="http://schemas.openxmlformats.org/spreadsheetml/2006/main">
  <authors>
    <author> </author>
  </authors>
  <commentList>
    <comment ref="H9" authorId="0">
      <text>
        <r>
          <rPr>
            <b/>
            <sz val="9"/>
            <rFont val="ＭＳ Ｐゴシック"/>
            <family val="3"/>
          </rPr>
          <t xml:space="preserve">端数調整 </t>
        </r>
      </text>
    </comment>
    <comment ref="E9" authorId="0">
      <text>
        <r>
          <rPr>
            <b/>
            <sz val="9"/>
            <rFont val="ＭＳ Ｐゴシック"/>
            <family val="3"/>
          </rPr>
          <t>端数調整</t>
        </r>
      </text>
    </comment>
    <comment ref="J15" authorId="0">
      <text>
        <r>
          <rPr>
            <b/>
            <sz val="9"/>
            <rFont val="ＭＳ Ｐゴシック"/>
            <family val="3"/>
          </rPr>
          <t>端数調整</t>
        </r>
      </text>
    </comment>
    <comment ref="J31" authorId="0">
      <text>
        <r>
          <rPr>
            <b/>
            <sz val="9"/>
            <rFont val="ＭＳ Ｐゴシック"/>
            <family val="3"/>
          </rPr>
          <t>端数調整</t>
        </r>
      </text>
    </comment>
  </commentList>
</comments>
</file>

<file path=xl/comments7.xml><?xml version="1.0" encoding="utf-8"?>
<comments xmlns="http://schemas.openxmlformats.org/spreadsheetml/2006/main">
  <authors>
    <author> </author>
  </authors>
  <commentList>
    <comment ref="F27" authorId="0">
      <text>
        <r>
          <rPr>
            <b/>
            <sz val="9"/>
            <rFont val="ＭＳ Ｐゴシック"/>
            <family val="3"/>
          </rPr>
          <t>端数調整</t>
        </r>
      </text>
    </comment>
    <comment ref="F31" authorId="0">
      <text>
        <r>
          <rPr>
            <b/>
            <sz val="9"/>
            <rFont val="ＭＳ Ｐゴシック"/>
            <family val="3"/>
          </rPr>
          <t>積上げ</t>
        </r>
      </text>
    </comment>
    <comment ref="F15" authorId="0">
      <text>
        <r>
          <rPr>
            <b/>
            <sz val="9"/>
            <rFont val="ＭＳ Ｐゴシック"/>
            <family val="3"/>
          </rPr>
          <t>端数調整</t>
        </r>
      </text>
    </comment>
  </commentList>
</comments>
</file>

<file path=xl/comments9.xml><?xml version="1.0" encoding="utf-8"?>
<comments xmlns="http://schemas.openxmlformats.org/spreadsheetml/2006/main">
  <authors>
    <author> </author>
  </authors>
  <commentList>
    <comment ref="I6" authorId="0">
      <text>
        <r>
          <rPr>
            <b/>
            <sz val="9"/>
            <rFont val="ＭＳ Ｐゴシック"/>
            <family val="3"/>
          </rPr>
          <t>21年度⇒22年度
繰越予算額を入力する。右表の「繰越」列より転記。</t>
        </r>
      </text>
    </comment>
    <comment ref="E9" authorId="0">
      <text>
        <r>
          <rPr>
            <b/>
            <sz val="9"/>
            <rFont val="ＭＳ Ｐゴシック"/>
            <family val="3"/>
          </rPr>
          <t>端数調整</t>
        </r>
      </text>
    </comment>
    <comment ref="G9" authorId="0">
      <text>
        <r>
          <rPr>
            <b/>
            <sz val="9"/>
            <rFont val="ＭＳ Ｐゴシック"/>
            <family val="3"/>
          </rPr>
          <t>端数調整</t>
        </r>
      </text>
    </comment>
  </commentList>
</comments>
</file>

<file path=xl/sharedStrings.xml><?xml version="1.0" encoding="utf-8"?>
<sst xmlns="http://schemas.openxmlformats.org/spreadsheetml/2006/main" count="615" uniqueCount="302">
  <si>
    <t>款</t>
  </si>
  <si>
    <t>（１）歳入</t>
  </si>
  <si>
    <t>＊</t>
  </si>
  <si>
    <t>市税</t>
  </si>
  <si>
    <t>利子割交付金</t>
  </si>
  <si>
    <t>地方消費税交付金</t>
  </si>
  <si>
    <t>自動車取得税交付金</t>
  </si>
  <si>
    <t>地方交付税</t>
  </si>
  <si>
    <t>交通安全対策特別交付金</t>
  </si>
  <si>
    <t>使用料及び手数料</t>
  </si>
  <si>
    <t>国庫支出金</t>
  </si>
  <si>
    <t>道支出金</t>
  </si>
  <si>
    <t>財産収入</t>
  </si>
  <si>
    <t>繰入金</t>
  </si>
  <si>
    <t>繰越金</t>
  </si>
  <si>
    <t>諸収入</t>
  </si>
  <si>
    <t>市債</t>
  </si>
  <si>
    <t>内</t>
  </si>
  <si>
    <t>自主財源</t>
  </si>
  <si>
    <t>訳</t>
  </si>
  <si>
    <t>依存財源</t>
  </si>
  <si>
    <t>伸  率</t>
  </si>
  <si>
    <t>執行率</t>
  </si>
  <si>
    <t>（単位：千円、％）</t>
  </si>
  <si>
    <t>会計区分</t>
  </si>
  <si>
    <t>収益的</t>
  </si>
  <si>
    <t>資本的</t>
  </si>
  <si>
    <t>事　　　業</t>
  </si>
  <si>
    <t>計</t>
  </si>
  <si>
    <t>構成比</t>
  </si>
  <si>
    <t>地方公務員共済組合連合会</t>
  </si>
  <si>
    <t>北海道市町村備荒資金組合</t>
  </si>
  <si>
    <t>決算額</t>
  </si>
  <si>
    <t>合計</t>
  </si>
  <si>
    <t>釧路市の財政</t>
  </si>
  <si>
    <t>人口</t>
  </si>
  <si>
    <t>世帯数</t>
  </si>
  <si>
    <t>執行率</t>
  </si>
  <si>
    <t>決算額</t>
  </si>
  <si>
    <t>（単位：円、％）</t>
  </si>
  <si>
    <t>※予備費の充用は補正額に含む</t>
  </si>
  <si>
    <t>歳入</t>
  </si>
  <si>
    <t>借入先</t>
  </si>
  <si>
    <t>合計</t>
  </si>
  <si>
    <t>会計区分</t>
  </si>
  <si>
    <t>予算額</t>
  </si>
  <si>
    <t>執行済額</t>
  </si>
  <si>
    <t>予算額</t>
  </si>
  <si>
    <t>増減額</t>
  </si>
  <si>
    <t>構成比</t>
  </si>
  <si>
    <t>構成比</t>
  </si>
  <si>
    <t>増減額</t>
  </si>
  <si>
    <t>予算額</t>
  </si>
  <si>
    <t>歳出</t>
  </si>
  <si>
    <t>民生債</t>
  </si>
  <si>
    <t>北海道信用漁業協同組合</t>
  </si>
  <si>
    <t>当初予算額</t>
  </si>
  <si>
    <t>補正予算額</t>
  </si>
  <si>
    <t>現計予算額</t>
  </si>
  <si>
    <t>款</t>
  </si>
  <si>
    <t>（１）歳入</t>
  </si>
  <si>
    <t>＊</t>
  </si>
  <si>
    <t>市税</t>
  </si>
  <si>
    <t>地方譲与税</t>
  </si>
  <si>
    <t>利子割交付金</t>
  </si>
  <si>
    <t>地方消費税交付金</t>
  </si>
  <si>
    <t>自動車取得税交付金</t>
  </si>
  <si>
    <t>地方交付税</t>
  </si>
  <si>
    <t>交通安全対策特別交付金</t>
  </si>
  <si>
    <t>使用料及び手数料</t>
  </si>
  <si>
    <t>国庫支出金</t>
  </si>
  <si>
    <t>道支出金</t>
  </si>
  <si>
    <t>財産収入</t>
  </si>
  <si>
    <t>寄附金</t>
  </si>
  <si>
    <t>繰入金</t>
  </si>
  <si>
    <t>繰越金</t>
  </si>
  <si>
    <t>諸収入</t>
  </si>
  <si>
    <t>市債</t>
  </si>
  <si>
    <t>内</t>
  </si>
  <si>
    <t>自主財源</t>
  </si>
  <si>
    <t>訳</t>
  </si>
  <si>
    <t>依存財源</t>
  </si>
  <si>
    <t>魚揚場</t>
  </si>
  <si>
    <t>（単位：千円、％）</t>
  </si>
  <si>
    <t>（単位：円、％）</t>
  </si>
  <si>
    <t>会計区分</t>
  </si>
  <si>
    <t>区分</t>
  </si>
  <si>
    <t>地方特例交付金</t>
  </si>
  <si>
    <t>介護保険</t>
  </si>
  <si>
    <t>（２）歳出</t>
  </si>
  <si>
    <t>（２）歳出</t>
  </si>
  <si>
    <t>（３）市税の内訳及び負担状況</t>
  </si>
  <si>
    <t>（２）歳出</t>
  </si>
  <si>
    <t>一時借入金の状況</t>
  </si>
  <si>
    <t>主な市有財産の現在高</t>
  </si>
  <si>
    <t>収　　　　　　　　　　　　　　　　　　　　　　　　　　　　　　入</t>
  </si>
  <si>
    <t>支　　　　　　　　　　　　　　　　　　　　　　　　　　　　　　出</t>
  </si>
  <si>
    <t>収　　　　　　　　　　　　　　　　　　　　入</t>
  </si>
  <si>
    <t>支　　　　　　　　　　　　　　　　　　　　出</t>
  </si>
  <si>
    <t>種　　　　　　　別</t>
  </si>
  <si>
    <t>金　　　　　　額</t>
  </si>
  <si>
    <t>数　　　　　　　量</t>
  </si>
  <si>
    <t>市民税</t>
  </si>
  <si>
    <t>固定資産税</t>
  </si>
  <si>
    <t>軽自動車税</t>
  </si>
  <si>
    <t>市たばこ税</t>
  </si>
  <si>
    <t>鉱産税</t>
  </si>
  <si>
    <t>入湯税</t>
  </si>
  <si>
    <t>都市計画税</t>
  </si>
  <si>
    <t>歳　　　　　　　　　　　　　　　　　　　　　　　　　入</t>
  </si>
  <si>
    <t>歳　　　　　　　　　　　　　　　　　　　　　　　　　出</t>
  </si>
  <si>
    <t>計</t>
  </si>
  <si>
    <t>公債費</t>
  </si>
  <si>
    <t>当初予算</t>
  </si>
  <si>
    <t>国民健康保険</t>
  </si>
  <si>
    <t>駐車場事業</t>
  </si>
  <si>
    <t>動物園事業</t>
  </si>
  <si>
    <t>歳入歳出</t>
  </si>
  <si>
    <t>差引額</t>
  </si>
  <si>
    <t>収益的</t>
  </si>
  <si>
    <t>資本的</t>
  </si>
  <si>
    <t>事　　　業</t>
  </si>
  <si>
    <t>水道事業</t>
  </si>
  <si>
    <t>下 水 道</t>
  </si>
  <si>
    <t>卸売市場</t>
  </si>
  <si>
    <t>－</t>
  </si>
  <si>
    <t>港湾整備</t>
  </si>
  <si>
    <t>地方特例交付金</t>
  </si>
  <si>
    <t>＊は自主財源、他は依存財源　</t>
  </si>
  <si>
    <t>執行済額</t>
  </si>
  <si>
    <t>予備費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</si>
  <si>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</si>
  <si>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</si>
  <si>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</si>
  <si>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</si>
  <si>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</si>
  <si>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</si>
  <si>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</si>
  <si>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</si>
  <si>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港湾費</t>
  </si>
  <si>
    <t>消防費</t>
  </si>
  <si>
    <t>教育費</t>
  </si>
  <si>
    <t>職員費</t>
  </si>
  <si>
    <t>諸支出金</t>
  </si>
  <si>
    <t>区分</t>
  </si>
  <si>
    <t>一般会計</t>
  </si>
  <si>
    <t>有　価　証　券</t>
  </si>
  <si>
    <t>土　　　地</t>
  </si>
  <si>
    <t>債　　　権</t>
  </si>
  <si>
    <t>建　　　物</t>
  </si>
  <si>
    <t>基　　　金</t>
  </si>
  <si>
    <t>山　　　林</t>
  </si>
  <si>
    <t>（単位：千円、㎡）</t>
  </si>
  <si>
    <t>補正予算額等</t>
  </si>
  <si>
    <t>寄附金</t>
  </si>
  <si>
    <t>一般会計債 小計</t>
  </si>
  <si>
    <t>特別会計債 小計</t>
  </si>
  <si>
    <t>企業会計債 小計</t>
  </si>
  <si>
    <t>金　　　　　　　　額</t>
  </si>
  <si>
    <t>税　　　　　　　　　　目</t>
  </si>
  <si>
    <t>災害復旧費</t>
  </si>
  <si>
    <t>人口1人当り</t>
  </si>
  <si>
    <t>-</t>
  </si>
  <si>
    <t>配当割交付金</t>
  </si>
  <si>
    <t>株式等譲渡所得割交付金</t>
  </si>
  <si>
    <t>ゴルフ場利用税交付金</t>
  </si>
  <si>
    <t>分担金及び負担金</t>
  </si>
  <si>
    <t>国民健康保険音別診療所事業</t>
  </si>
  <si>
    <t>保険事業勘定</t>
  </si>
  <si>
    <t>介護サービス事業勘定</t>
  </si>
  <si>
    <t>工業用</t>
  </si>
  <si>
    <t>公設地方</t>
  </si>
  <si>
    <t>市設</t>
  </si>
  <si>
    <t>配当割交付金</t>
  </si>
  <si>
    <t>株式等譲渡所得割交付金</t>
  </si>
  <si>
    <t>病院事業</t>
  </si>
  <si>
    <t>病院事業会計</t>
  </si>
  <si>
    <t>工業用水道事業会計</t>
  </si>
  <si>
    <t>釧路信用金庫</t>
  </si>
  <si>
    <t>北陸銀行</t>
  </si>
  <si>
    <t>北洋銀行</t>
  </si>
  <si>
    <t>釧路信用組合</t>
  </si>
  <si>
    <t>下水道事業会計</t>
  </si>
  <si>
    <t>水道事業会計</t>
  </si>
  <si>
    <t>公設地方卸売市場事業会計</t>
  </si>
  <si>
    <t>予算額に含む
繰越額</t>
  </si>
  <si>
    <t>各款に充用した
予備費</t>
  </si>
  <si>
    <t>後期高齢者医療</t>
  </si>
  <si>
    <t>分担金及び負担金</t>
  </si>
  <si>
    <t>予算残額</t>
  </si>
  <si>
    <t>港湾整備事業会計</t>
  </si>
  <si>
    <t>市設魚揚場事業会計</t>
  </si>
  <si>
    <t>財務省</t>
  </si>
  <si>
    <t>旧郵便貯金資金</t>
  </si>
  <si>
    <t>北陸銀行</t>
  </si>
  <si>
    <t>北海道銀行</t>
  </si>
  <si>
    <t>みずほ銀行</t>
  </si>
  <si>
    <t>北洋銀行</t>
  </si>
  <si>
    <t>釧路信用金庫</t>
  </si>
  <si>
    <t>大地みらい信用金庫</t>
  </si>
  <si>
    <t>北見信用金庫</t>
  </si>
  <si>
    <t>網走信用金庫</t>
  </si>
  <si>
    <t>釧路信用組合</t>
  </si>
  <si>
    <t>北海道都市職員共済組合</t>
  </si>
  <si>
    <t>全国市有物件災害共済会</t>
  </si>
  <si>
    <t>北海道市町村振興協会</t>
  </si>
  <si>
    <t>北海道産炭地域振興基金</t>
  </si>
  <si>
    <t>北海道</t>
  </si>
  <si>
    <t>臨時財政対策債</t>
  </si>
  <si>
    <t>国民健康保険音別診療所事業債</t>
  </si>
  <si>
    <t>駐車場事業債</t>
  </si>
  <si>
    <t>動物園事業債</t>
  </si>
  <si>
    <t>病院事業債</t>
  </si>
  <si>
    <t>水 道事業債</t>
  </si>
  <si>
    <t>工業用水道事業債</t>
  </si>
  <si>
    <t>下水道事業債</t>
  </si>
  <si>
    <t>港湾整備事業債</t>
  </si>
  <si>
    <t>地方債現在高（全会計総額）</t>
  </si>
  <si>
    <t>借　　　　　　　入　　　　　　　先</t>
  </si>
  <si>
    <t>金額</t>
  </si>
  <si>
    <t>下水道</t>
  </si>
  <si>
    <t>事業</t>
  </si>
  <si>
    <t>※繰越額（平成21年度⇒平成22年度）は予算額に含む</t>
  </si>
  <si>
    <t>農業用簡易水道事業</t>
  </si>
  <si>
    <t>-</t>
  </si>
  <si>
    <t>北見信用金庫</t>
  </si>
  <si>
    <t>地方公共団体金融機構</t>
  </si>
  <si>
    <t>－</t>
  </si>
  <si>
    <t>（単位：円、％）</t>
  </si>
  <si>
    <t>対　　前　　年　　度</t>
  </si>
  <si>
    <t>増減額</t>
  </si>
  <si>
    <t>伸率</t>
  </si>
  <si>
    <t>対前年度</t>
  </si>
  <si>
    <t>合計</t>
  </si>
  <si>
    <t>（単位：円、％）</t>
  </si>
  <si>
    <t>合計　</t>
  </si>
  <si>
    <t>（単位：千円、％）</t>
  </si>
  <si>
    <t>＊は自主財源、他は依存財源　</t>
  </si>
  <si>
    <t>（単位：千円、％）</t>
  </si>
  <si>
    <t>執行済額</t>
  </si>
  <si>
    <t>-</t>
  </si>
  <si>
    <t>事　　　　　　　業　　　　　　　別</t>
  </si>
  <si>
    <t>金額</t>
  </si>
  <si>
    <t>合計</t>
  </si>
  <si>
    <t>市中銀行</t>
  </si>
  <si>
    <t>共済組合</t>
  </si>
  <si>
    <t>公債費</t>
  </si>
  <si>
    <t>諸支出金</t>
  </si>
  <si>
    <t>旧簡易生命保険資金</t>
  </si>
  <si>
    <t>地方公共団体金融機構</t>
  </si>
  <si>
    <t>北海道信用農業協同組合連合会</t>
  </si>
  <si>
    <t>国の予算等貸付金債</t>
  </si>
  <si>
    <t>総務債</t>
  </si>
  <si>
    <t>衛生債</t>
  </si>
  <si>
    <t>労働債</t>
  </si>
  <si>
    <t>農林水産業債</t>
  </si>
  <si>
    <t>商工債</t>
  </si>
  <si>
    <t>土木債</t>
  </si>
  <si>
    <t>住宅債</t>
  </si>
  <si>
    <t>港湾債</t>
  </si>
  <si>
    <t>消防債</t>
  </si>
  <si>
    <t>教育債</t>
  </si>
  <si>
    <t>災害復旧債</t>
  </si>
  <si>
    <t>その他</t>
  </si>
  <si>
    <t>道貸付金</t>
  </si>
  <si>
    <t>過疎対策事業債（ソフト分）</t>
  </si>
  <si>
    <t>第三セクター等改革推進債</t>
  </si>
  <si>
    <t>釧路市</t>
  </si>
  <si>
    <t>国民健康保険阿寒診療所事業</t>
  </si>
  <si>
    <t>公設地方卸売市場事業債</t>
  </si>
  <si>
    <t>国民健康保険阿寒診療所事業債</t>
  </si>
  <si>
    <t>26年度決算額</t>
  </si>
  <si>
    <t>26年度</t>
  </si>
  <si>
    <t>農業用簡易水道事業債</t>
  </si>
  <si>
    <t>介護保険（介護サービス事業勘定）債</t>
  </si>
  <si>
    <t>その他の金融機関</t>
  </si>
  <si>
    <t>平成２８年度　第２期財政事情説明書</t>
  </si>
  <si>
    <t>平成２８年９月３０日現在</t>
  </si>
  <si>
    <t>１７４，９３９人</t>
  </si>
  <si>
    <t>　９４，９３５世帯</t>
  </si>
  <si>
    <t>平成２７年度　一般会計決算書</t>
  </si>
  <si>
    <t>※繰越額（平成26年度⇒平成27年度）は当初予算額に含む</t>
  </si>
  <si>
    <t>27年度決算額</t>
  </si>
  <si>
    <t>27年度</t>
  </si>
  <si>
    <t>平成２７年度　特別会計決算額</t>
  </si>
  <si>
    <t>会　計　区　分</t>
  </si>
  <si>
    <t>介護保険</t>
  </si>
  <si>
    <t>平成２７年度　企業会計決算額</t>
  </si>
  <si>
    <t>平成２８年度　一般会計執行状況　</t>
  </si>
  <si>
    <t>(平成28年9月30日現在）</t>
  </si>
  <si>
    <t>※繰越額（平成27年度⇒平成28年度）は予算額に含む</t>
  </si>
  <si>
    <t>※繰越額（平成27年度⇒平成28年度）及び予備費の充用は予算額に含む</t>
  </si>
  <si>
    <t>平成２８年度　特別会計予算執行状況　</t>
  </si>
  <si>
    <t>平成２８年度　企業会計予算執行状況</t>
  </si>
  <si>
    <t>(平成28年3月31日現在）</t>
  </si>
  <si>
    <t>政府資金</t>
  </si>
  <si>
    <t>臨時税収補塡債</t>
  </si>
  <si>
    <t>減税補塡債</t>
  </si>
  <si>
    <t>減収補塡債</t>
  </si>
  <si>
    <t>その他</t>
  </si>
  <si>
    <t>過疎対策事業債（ハード分）</t>
  </si>
  <si>
    <t/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</si>
</sst>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_);[Red]\(0.0\)"/>
    <numFmt numFmtId="179" formatCode="#,##0.0_ "/>
    <numFmt numFmtId="180" formatCode="0.00_ "/>
    <numFmt numFmtId="181" formatCode="0.000_ "/>
    <numFmt numFmtId="182" formatCode="0_ "/>
    <numFmt numFmtId="183" formatCode="#,##0.0"/>
    <numFmt numFmtId="184" formatCode="#,##0.0000"/>
    <numFmt numFmtId="185" formatCode="0.0"/>
    <numFmt numFmtId="186" formatCode="#,##0.000_ "/>
    <numFmt numFmtId="187" formatCode="#,##0.000"/>
    <numFmt numFmtId="188" formatCode="#,##0.0;&quot;▲ &quot;#,##0.0"/>
    <numFmt numFmtId="189" formatCode="#,##0;&quot;▲ &quot;#,##0"/>
    <numFmt numFmtId="190" formatCode="#,##0.0000_ "/>
    <numFmt numFmtId="191" formatCode="0.000_);[Red]\(0.000\)"/>
    <numFmt numFmtId="192" formatCode="_ &quot;¥&quot;* #,##0_ ;_ &quot;¥&quot;* \\\-#,##0_ ;_ &quot;¥&quot;* &quot;-&quot;_ ;_ @_ "/>
    <numFmt numFmtId="193" formatCode="_ * #,##0_ ;_ * \\\-#,##0_ ;_ * &quot;-&quot;_ ;_ @_ "/>
    <numFmt numFmtId="194" formatCode="_ &quot;¥&quot;* #,##0.00_ ;_ &quot;¥&quot;* \\\-#,##0.00_ ;_ &quot;¥&quot;* &quot;-&quot;??_ ;_ @_ "/>
    <numFmt numFmtId="195" formatCode="_ * #,##0.00_ ;_ * \\\-#,##0.00_ ;_ * &quot;-&quot;??_ ;_ @_ "/>
    <numFmt numFmtId="196" formatCode="#,##0.00_ "/>
    <numFmt numFmtId="197" formatCode="#,##0_);[Red]\(#,##0\)"/>
    <numFmt numFmtId="198" formatCode="#,##0.000;&quot;▲ &quot;#,##0.000"/>
    <numFmt numFmtId="199" formatCode="0.0;&quot;▲ &quot;0.0"/>
    <numFmt numFmtId="200" formatCode="0.000;&quot;▲ &quot;0.000"/>
    <numFmt numFmtId="201" formatCode="0.00000_ "/>
    <numFmt numFmtId="202" formatCode="#,##0.000000_ "/>
    <numFmt numFmtId="203" formatCode="#,##0.0;&quot;△ &quot;#,##0.0"/>
    <numFmt numFmtId="204" formatCode="0.0000;&quot;▲ &quot;0.0000"/>
    <numFmt numFmtId="205" formatCode="#,##0;&quot;△ &quot;#,##0"/>
    <numFmt numFmtId="206" formatCode="#,##0.00;&quot;▲ &quot;#,##0.00"/>
    <numFmt numFmtId="207" formatCode="0.0000_ "/>
    <numFmt numFmtId="208" formatCode="0.000000_ "/>
    <numFmt numFmtId="209" formatCode="0.0;&quot;△ &quot;0.0"/>
    <numFmt numFmtId="210" formatCode="#,##0.0;[Red]\-#,##0.0"/>
    <numFmt numFmtId="211" formatCode="#,##0.000;&quot;△ &quot;#,##0.000"/>
    <numFmt numFmtId="212" formatCode="0.000;&quot;△ &quot;0.000"/>
    <numFmt numFmtId="213" formatCode="#,##0.00;&quot;△ &quot;#,##0.00"/>
    <numFmt numFmtId="214" formatCode="#,##0.000_);[Red]\(#,##0.000\)"/>
    <numFmt numFmtId="215" formatCode="0.00000%"/>
    <numFmt numFmtId="216" formatCode="0.00000"/>
    <numFmt numFmtId="217" formatCode="0.0000"/>
    <numFmt numFmtId="218" formatCode="0.000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  <numFmt numFmtId="223" formatCode="0.0%"/>
    <numFmt numFmtId="224" formatCode="0.000%"/>
    <numFmt numFmtId="225" formatCode="0.0000%"/>
    <numFmt numFmtId="226" formatCode="#,##0.0000;&quot;△ &quot;#,##0.0000"/>
    <numFmt numFmtId="227" formatCode="#,##0.00000;&quot;△ &quot;#,##0.00000"/>
    <numFmt numFmtId="228" formatCode="#,##0;[Red]#,##0"/>
  </numFmts>
  <fonts count="5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0"/>
      <color indexed="10"/>
      <name val="ＭＳ Ｐ明朝"/>
      <family val="1"/>
    </font>
    <font>
      <sz val="9"/>
      <name val="ＭＳ Ｐ明朝"/>
      <family val="1"/>
    </font>
    <font>
      <sz val="16"/>
      <name val="ＭＳ Ｐ明朝"/>
      <family val="1"/>
    </font>
    <font>
      <sz val="10"/>
      <name val="ＭＳ Ｐゴシック"/>
      <family val="3"/>
    </font>
    <font>
      <sz val="16"/>
      <name val="ＭＳ Ｐゴシック"/>
      <family val="3"/>
    </font>
    <font>
      <b/>
      <sz val="11"/>
      <name val="ＭＳ Ｐ明朝"/>
      <family val="1"/>
    </font>
    <font>
      <sz val="16"/>
      <name val="ＭＳ 明朝"/>
      <family val="1"/>
    </font>
    <font>
      <b/>
      <sz val="16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4"/>
      <color indexed="10"/>
      <name val="ＭＳ Ｐ明朝"/>
      <family val="1"/>
    </font>
    <font>
      <b/>
      <sz val="9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double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3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41" fillId="0" borderId="0">
      <alignment/>
      <protection/>
    </xf>
    <xf numFmtId="0" fontId="41" fillId="0" borderId="0">
      <alignment/>
      <protection/>
    </xf>
    <xf numFmtId="0" fontId="5" fillId="0" borderId="0">
      <alignment/>
      <protection/>
    </xf>
    <xf numFmtId="0" fontId="57" fillId="32" borderId="0" applyNumberFormat="0" applyBorder="0" applyAlignment="0" applyProtection="0"/>
  </cellStyleXfs>
  <cellXfs count="40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8" fillId="0" borderId="11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189" fontId="8" fillId="0" borderId="0" xfId="68" applyNumberFormat="1" applyFont="1" applyFill="1" applyAlignment="1">
      <alignment vertical="center"/>
      <protection/>
    </xf>
    <xf numFmtId="189" fontId="8" fillId="0" borderId="0" xfId="68" applyNumberFormat="1" applyFont="1" applyFill="1" applyBorder="1" applyAlignment="1">
      <alignment vertical="center"/>
      <protection/>
    </xf>
    <xf numFmtId="0" fontId="17" fillId="0" borderId="0" xfId="0" applyFont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176" fontId="3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8" fillId="0" borderId="14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176" fontId="8" fillId="0" borderId="16" xfId="0" applyNumberFormat="1" applyFont="1" applyFill="1" applyBorder="1" applyAlignment="1">
      <alignment horizontal="distributed" vertical="center"/>
    </xf>
    <xf numFmtId="176" fontId="8" fillId="0" borderId="17" xfId="0" applyNumberFormat="1" applyFont="1" applyFill="1" applyBorder="1" applyAlignment="1">
      <alignment vertical="center"/>
    </xf>
    <xf numFmtId="176" fontId="8" fillId="0" borderId="0" xfId="0" applyNumberFormat="1" applyFont="1" applyFill="1" applyAlignment="1">
      <alignment vertical="center"/>
    </xf>
    <xf numFmtId="0" fontId="8" fillId="0" borderId="18" xfId="0" applyFont="1" applyBorder="1" applyAlignment="1">
      <alignment horizontal="center" vertical="center"/>
    </xf>
    <xf numFmtId="189" fontId="8" fillId="0" borderId="19" xfId="68" applyNumberFormat="1" applyFont="1" applyFill="1" applyBorder="1" applyAlignment="1">
      <alignment vertical="center"/>
      <protection/>
    </xf>
    <xf numFmtId="189" fontId="8" fillId="0" borderId="20" xfId="68" applyNumberFormat="1" applyFont="1" applyFill="1" applyBorder="1" applyAlignment="1">
      <alignment vertical="center"/>
      <protection/>
    </xf>
    <xf numFmtId="189" fontId="8" fillId="0" borderId="17" xfId="68" applyNumberFormat="1" applyFont="1" applyFill="1" applyBorder="1" applyAlignment="1">
      <alignment vertical="center"/>
      <protection/>
    </xf>
    <xf numFmtId="0" fontId="8" fillId="0" borderId="21" xfId="68" applyNumberFormat="1" applyFont="1" applyFill="1" applyBorder="1" applyAlignment="1">
      <alignment horizontal="distributed" vertical="center"/>
      <protection/>
    </xf>
    <xf numFmtId="189" fontId="8" fillId="0" borderId="22" xfId="68" applyNumberFormat="1" applyFont="1" applyFill="1" applyBorder="1" applyAlignment="1">
      <alignment vertical="center"/>
      <protection/>
    </xf>
    <xf numFmtId="183" fontId="8" fillId="0" borderId="23" xfId="68" applyNumberFormat="1" applyFont="1" applyFill="1" applyBorder="1" applyAlignment="1">
      <alignment vertical="center"/>
      <protection/>
    </xf>
    <xf numFmtId="176" fontId="8" fillId="0" borderId="19" xfId="0" applyNumberFormat="1" applyFont="1" applyFill="1" applyBorder="1" applyAlignment="1">
      <alignment vertical="center"/>
    </xf>
    <xf numFmtId="176" fontId="8" fillId="0" borderId="20" xfId="0" applyNumberFormat="1" applyFont="1" applyFill="1" applyBorder="1" applyAlignment="1">
      <alignment vertical="center"/>
    </xf>
    <xf numFmtId="176" fontId="8" fillId="0" borderId="24" xfId="0" applyNumberFormat="1" applyFont="1" applyFill="1" applyBorder="1" applyAlignment="1">
      <alignment vertical="center"/>
    </xf>
    <xf numFmtId="176" fontId="8" fillId="0" borderId="25" xfId="0" applyNumberFormat="1" applyFont="1" applyFill="1" applyBorder="1" applyAlignment="1">
      <alignment vertical="center"/>
    </xf>
    <xf numFmtId="188" fontId="2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4" fillId="0" borderId="0" xfId="0" applyNumberFormat="1" applyFont="1" applyFill="1" applyAlignment="1">
      <alignment vertical="center"/>
    </xf>
    <xf numFmtId="179" fontId="2" fillId="0" borderId="0" xfId="0" applyNumberFormat="1" applyFont="1" applyFill="1" applyAlignment="1">
      <alignment vertical="center"/>
    </xf>
    <xf numFmtId="179" fontId="3" fillId="0" borderId="0" xfId="0" applyNumberFormat="1" applyFont="1" applyFill="1" applyAlignment="1">
      <alignment vertical="center"/>
    </xf>
    <xf numFmtId="179" fontId="4" fillId="0" borderId="0" xfId="0" applyNumberFormat="1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177" fontId="4" fillId="0" borderId="0" xfId="0" applyNumberFormat="1" applyFont="1" applyFill="1" applyAlignment="1">
      <alignment vertical="center"/>
    </xf>
    <xf numFmtId="176" fontId="8" fillId="0" borderId="26" xfId="0" applyNumberFormat="1" applyFont="1" applyFill="1" applyBorder="1" applyAlignment="1">
      <alignment vertical="center"/>
    </xf>
    <xf numFmtId="176" fontId="8" fillId="0" borderId="27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76" fontId="8" fillId="0" borderId="28" xfId="0" applyNumberFormat="1" applyFont="1" applyFill="1" applyBorder="1" applyAlignment="1">
      <alignment vertical="center"/>
    </xf>
    <xf numFmtId="176" fontId="8" fillId="0" borderId="16" xfId="0" applyNumberFormat="1" applyFont="1" applyFill="1" applyBorder="1" applyAlignment="1">
      <alignment vertical="center"/>
    </xf>
    <xf numFmtId="176" fontId="8" fillId="0" borderId="29" xfId="0" applyNumberFormat="1" applyFont="1" applyFill="1" applyBorder="1" applyAlignment="1">
      <alignment vertical="center"/>
    </xf>
    <xf numFmtId="49" fontId="4" fillId="0" borderId="0" xfId="0" applyNumberFormat="1" applyFont="1" applyFill="1" applyAlignment="1">
      <alignment horizontal="right" vertical="center"/>
    </xf>
    <xf numFmtId="0" fontId="8" fillId="0" borderId="16" xfId="0" applyFont="1" applyFill="1" applyBorder="1" applyAlignment="1">
      <alignment horizontal="distributed"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7" fontId="8" fillId="0" borderId="26" xfId="0" applyNumberFormat="1" applyFont="1" applyFill="1" applyBorder="1" applyAlignment="1">
      <alignment vertical="center"/>
    </xf>
    <xf numFmtId="177" fontId="8" fillId="0" borderId="30" xfId="0" applyNumberFormat="1" applyFont="1" applyFill="1" applyBorder="1" applyAlignment="1">
      <alignment vertical="center"/>
    </xf>
    <xf numFmtId="0" fontId="8" fillId="0" borderId="31" xfId="0" applyFont="1" applyFill="1" applyBorder="1" applyAlignment="1">
      <alignment horizontal="distributed" vertical="center"/>
    </xf>
    <xf numFmtId="178" fontId="4" fillId="0" borderId="0" xfId="0" applyNumberFormat="1" applyFont="1" applyFill="1" applyAlignment="1">
      <alignment vertical="center"/>
    </xf>
    <xf numFmtId="178" fontId="2" fillId="0" borderId="0" xfId="0" applyNumberFormat="1" applyFont="1" applyFill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176" fontId="8" fillId="0" borderId="32" xfId="0" applyNumberFormat="1" applyFont="1" applyFill="1" applyBorder="1" applyAlignment="1">
      <alignment vertical="center"/>
    </xf>
    <xf numFmtId="176" fontId="8" fillId="0" borderId="32" xfId="0" applyNumberFormat="1" applyFont="1" applyFill="1" applyBorder="1" applyAlignment="1">
      <alignment horizontal="right" vertical="center"/>
    </xf>
    <xf numFmtId="0" fontId="8" fillId="0" borderId="33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176" fontId="8" fillId="0" borderId="34" xfId="0" applyNumberFormat="1" applyFont="1" applyFill="1" applyBorder="1" applyAlignment="1">
      <alignment horizontal="distributed" vertical="center"/>
    </xf>
    <xf numFmtId="178" fontId="8" fillId="0" borderId="34" xfId="0" applyNumberFormat="1" applyFont="1" applyFill="1" applyBorder="1" applyAlignment="1">
      <alignment horizontal="distributed" vertical="center"/>
    </xf>
    <xf numFmtId="178" fontId="8" fillId="0" borderId="0" xfId="0" applyNumberFormat="1" applyFont="1" applyFill="1" applyAlignment="1">
      <alignment vertical="center"/>
    </xf>
    <xf numFmtId="176" fontId="9" fillId="0" borderId="0" xfId="0" applyNumberFormat="1" applyFont="1" applyFill="1" applyAlignment="1">
      <alignment vertical="center"/>
    </xf>
    <xf numFmtId="177" fontId="8" fillId="0" borderId="35" xfId="0" applyNumberFormat="1" applyFont="1" applyFill="1" applyBorder="1" applyAlignment="1">
      <alignment vertical="center"/>
    </xf>
    <xf numFmtId="0" fontId="19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horizontal="distributed" vertical="center"/>
    </xf>
    <xf numFmtId="0" fontId="8" fillId="0" borderId="14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 horizontal="distributed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176" fontId="8" fillId="0" borderId="32" xfId="0" applyNumberFormat="1" applyFont="1" applyFill="1" applyBorder="1" applyAlignment="1">
      <alignment horizontal="distributed" vertical="center"/>
    </xf>
    <xf numFmtId="0" fontId="8" fillId="0" borderId="32" xfId="0" applyFont="1" applyFill="1" applyBorder="1" applyAlignment="1">
      <alignment horizontal="distributed" vertical="center"/>
    </xf>
    <xf numFmtId="176" fontId="8" fillId="0" borderId="0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horizontal="distributed" vertical="center"/>
    </xf>
    <xf numFmtId="0" fontId="8" fillId="0" borderId="19" xfId="0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horizontal="distributed" vertical="center"/>
    </xf>
    <xf numFmtId="0" fontId="8" fillId="0" borderId="25" xfId="0" applyFont="1" applyFill="1" applyBorder="1" applyAlignment="1">
      <alignment horizontal="distributed" vertical="center"/>
    </xf>
    <xf numFmtId="177" fontId="8" fillId="0" borderId="37" xfId="0" applyNumberFormat="1" applyFont="1" applyFill="1" applyBorder="1" applyAlignment="1">
      <alignment vertical="center"/>
    </xf>
    <xf numFmtId="177" fontId="8" fillId="0" borderId="38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177" fontId="8" fillId="0" borderId="39" xfId="0" applyNumberFormat="1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distributed" vertical="center"/>
    </xf>
    <xf numFmtId="177" fontId="8" fillId="0" borderId="0" xfId="0" applyNumberFormat="1" applyFont="1" applyFill="1" applyAlignment="1">
      <alignment vertical="center"/>
    </xf>
    <xf numFmtId="0" fontId="8" fillId="0" borderId="18" xfId="0" applyFont="1" applyFill="1" applyBorder="1" applyAlignment="1">
      <alignment horizontal="distributed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distributed" vertical="center"/>
    </xf>
    <xf numFmtId="0" fontId="8" fillId="0" borderId="42" xfId="0" applyFont="1" applyFill="1" applyBorder="1" applyAlignment="1">
      <alignment horizontal="distributed" vertical="center"/>
    </xf>
    <xf numFmtId="177" fontId="8" fillId="0" borderId="43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177" fontId="10" fillId="0" borderId="0" xfId="0" applyNumberFormat="1" applyFont="1" applyFill="1" applyBorder="1" applyAlignment="1">
      <alignment vertical="center"/>
    </xf>
    <xf numFmtId="0" fontId="8" fillId="0" borderId="0" xfId="68" applyFont="1" applyFill="1" applyAlignment="1">
      <alignment vertical="center"/>
      <protection/>
    </xf>
    <xf numFmtId="0" fontId="8" fillId="0" borderId="44" xfId="68" applyNumberFormat="1" applyFont="1" applyFill="1" applyBorder="1" applyAlignment="1">
      <alignment horizontal="center" vertical="center"/>
      <protection/>
    </xf>
    <xf numFmtId="0" fontId="8" fillId="0" borderId="45" xfId="68" applyNumberFormat="1" applyFont="1" applyFill="1" applyBorder="1" applyAlignment="1">
      <alignment horizontal="distributed" vertical="center"/>
      <protection/>
    </xf>
    <xf numFmtId="0" fontId="8" fillId="0" borderId="14" xfId="68" applyFont="1" applyFill="1" applyBorder="1" applyAlignment="1">
      <alignment horizontal="distributed" vertical="center"/>
      <protection/>
    </xf>
    <xf numFmtId="0" fontId="8" fillId="0" borderId="15" xfId="68" applyNumberFormat="1" applyFont="1" applyFill="1" applyBorder="1" applyAlignment="1">
      <alignment horizontal="distributed" vertical="center"/>
      <protection/>
    </xf>
    <xf numFmtId="0" fontId="8" fillId="0" borderId="41" xfId="68" applyNumberFormat="1" applyFont="1" applyFill="1" applyBorder="1" applyAlignment="1">
      <alignment horizontal="distributed" vertical="center"/>
      <protection/>
    </xf>
    <xf numFmtId="188" fontId="8" fillId="0" borderId="27" xfId="68" applyNumberFormat="1" applyFont="1" applyFill="1" applyBorder="1" applyAlignment="1">
      <alignment vertical="center"/>
      <protection/>
    </xf>
    <xf numFmtId="188" fontId="8" fillId="0" borderId="26" xfId="68" applyNumberFormat="1" applyFont="1" applyFill="1" applyBorder="1" applyAlignment="1">
      <alignment vertical="center"/>
      <protection/>
    </xf>
    <xf numFmtId="189" fontId="8" fillId="0" borderId="28" xfId="68" applyNumberFormat="1" applyFont="1" applyFill="1" applyBorder="1" applyAlignment="1">
      <alignment vertical="center"/>
      <protection/>
    </xf>
    <xf numFmtId="0" fontId="6" fillId="0" borderId="0" xfId="68" applyFont="1" applyFill="1" applyAlignment="1">
      <alignment vertical="center"/>
      <protection/>
    </xf>
    <xf numFmtId="0" fontId="7" fillId="0" borderId="0" xfId="68" applyFont="1" applyFill="1" applyAlignment="1">
      <alignment vertical="center"/>
      <protection/>
    </xf>
    <xf numFmtId="0" fontId="17" fillId="0" borderId="0" xfId="68" applyNumberFormat="1" applyFont="1" applyFill="1" applyAlignment="1">
      <alignment vertical="center"/>
      <protection/>
    </xf>
    <xf numFmtId="0" fontId="8" fillId="0" borderId="0" xfId="68" applyFont="1" applyFill="1" applyAlignment="1">
      <alignment horizontal="distributed" vertical="center"/>
      <protection/>
    </xf>
    <xf numFmtId="0" fontId="8" fillId="0" borderId="46" xfId="68" applyNumberFormat="1" applyFont="1" applyFill="1" applyBorder="1" applyAlignment="1">
      <alignment horizontal="center" vertical="center"/>
      <protection/>
    </xf>
    <xf numFmtId="189" fontId="8" fillId="0" borderId="40" xfId="68" applyNumberFormat="1" applyFont="1" applyFill="1" applyBorder="1" applyAlignment="1">
      <alignment horizontal="distributed" vertical="center"/>
      <protection/>
    </xf>
    <xf numFmtId="189" fontId="8" fillId="0" borderId="47" xfId="68" applyNumberFormat="1" applyFont="1" applyFill="1" applyBorder="1" applyAlignment="1">
      <alignment vertical="center"/>
      <protection/>
    </xf>
    <xf numFmtId="0" fontId="8" fillId="0" borderId="0" xfId="68" applyFont="1" applyFill="1" applyBorder="1" applyAlignment="1">
      <alignment vertical="center"/>
      <protection/>
    </xf>
    <xf numFmtId="178" fontId="8" fillId="0" borderId="0" xfId="68" applyNumberFormat="1" applyFont="1" applyFill="1" applyAlignment="1">
      <alignment vertical="center"/>
      <protection/>
    </xf>
    <xf numFmtId="176" fontId="20" fillId="0" borderId="0" xfId="0" applyNumberFormat="1" applyFont="1" applyFill="1" applyAlignment="1">
      <alignment vertical="center"/>
    </xf>
    <xf numFmtId="0" fontId="8" fillId="0" borderId="48" xfId="0" applyFont="1" applyFill="1" applyBorder="1" applyAlignment="1">
      <alignment horizontal="distributed" vertical="center"/>
    </xf>
    <xf numFmtId="205" fontId="8" fillId="0" borderId="19" xfId="0" applyNumberFormat="1" applyFont="1" applyFill="1" applyBorder="1" applyAlignment="1">
      <alignment vertical="center"/>
    </xf>
    <xf numFmtId="205" fontId="8" fillId="0" borderId="20" xfId="0" applyNumberFormat="1" applyFont="1" applyFill="1" applyBorder="1" applyAlignment="1">
      <alignment vertical="center"/>
    </xf>
    <xf numFmtId="205" fontId="8" fillId="0" borderId="25" xfId="0" applyNumberFormat="1" applyFont="1" applyFill="1" applyBorder="1" applyAlignment="1">
      <alignment vertical="center"/>
    </xf>
    <xf numFmtId="177" fontId="8" fillId="0" borderId="35" xfId="0" applyNumberFormat="1" applyFont="1" applyFill="1" applyBorder="1" applyAlignment="1">
      <alignment horizontal="right" vertical="center"/>
    </xf>
    <xf numFmtId="38" fontId="4" fillId="0" borderId="0" xfId="48" applyFont="1" applyFill="1" applyAlignment="1">
      <alignment vertical="center"/>
    </xf>
    <xf numFmtId="38" fontId="4" fillId="0" borderId="0" xfId="0" applyNumberFormat="1" applyFont="1" applyAlignment="1">
      <alignment vertical="center"/>
    </xf>
    <xf numFmtId="183" fontId="8" fillId="0" borderId="49" xfId="68" applyNumberFormat="1" applyFont="1" applyFill="1" applyBorder="1" applyAlignment="1">
      <alignment vertical="center"/>
      <protection/>
    </xf>
    <xf numFmtId="183" fontId="8" fillId="0" borderId="27" xfId="68" applyNumberFormat="1" applyFont="1" applyFill="1" applyBorder="1" applyAlignment="1">
      <alignment vertical="center"/>
      <protection/>
    </xf>
    <xf numFmtId="0" fontId="8" fillId="0" borderId="50" xfId="0" applyFont="1" applyFill="1" applyBorder="1" applyAlignment="1">
      <alignment vertical="center"/>
    </xf>
    <xf numFmtId="0" fontId="8" fillId="0" borderId="44" xfId="0" applyFont="1" applyFill="1" applyBorder="1" applyAlignment="1">
      <alignment horizontal="distributed" vertical="center"/>
    </xf>
    <xf numFmtId="177" fontId="8" fillId="0" borderId="10" xfId="0" applyNumberFormat="1" applyFont="1" applyFill="1" applyBorder="1" applyAlignment="1">
      <alignment vertical="center"/>
    </xf>
    <xf numFmtId="177" fontId="8" fillId="0" borderId="51" xfId="0" applyNumberFormat="1" applyFont="1" applyFill="1" applyBorder="1" applyAlignment="1">
      <alignment vertical="center"/>
    </xf>
    <xf numFmtId="177" fontId="8" fillId="0" borderId="52" xfId="0" applyNumberFormat="1" applyFont="1" applyFill="1" applyBorder="1" applyAlignment="1">
      <alignment vertical="center"/>
    </xf>
    <xf numFmtId="0" fontId="8" fillId="0" borderId="40" xfId="0" applyFont="1" applyFill="1" applyBorder="1" applyAlignment="1">
      <alignment horizontal="distributed" vertical="center"/>
    </xf>
    <xf numFmtId="0" fontId="8" fillId="0" borderId="24" xfId="0" applyFont="1" applyFill="1" applyBorder="1" applyAlignment="1">
      <alignment horizontal="distributed" vertical="center"/>
    </xf>
    <xf numFmtId="0" fontId="8" fillId="0" borderId="17" xfId="0" applyFont="1" applyFill="1" applyBorder="1" applyAlignment="1">
      <alignment horizontal="distributed" vertical="center"/>
    </xf>
    <xf numFmtId="0" fontId="18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right" vertical="center"/>
    </xf>
    <xf numFmtId="49" fontId="3" fillId="0" borderId="0" xfId="0" applyNumberFormat="1" applyFont="1" applyFill="1" applyAlignment="1">
      <alignment vertical="center"/>
    </xf>
    <xf numFmtId="0" fontId="8" fillId="0" borderId="53" xfId="0" applyFont="1" applyFill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177" fontId="8" fillId="0" borderId="54" xfId="0" applyNumberFormat="1" applyFont="1" applyFill="1" applyBorder="1" applyAlignment="1">
      <alignment vertical="center"/>
    </xf>
    <xf numFmtId="177" fontId="8" fillId="0" borderId="55" xfId="0" applyNumberFormat="1" applyFont="1" applyFill="1" applyBorder="1" applyAlignment="1">
      <alignment vertical="center"/>
    </xf>
    <xf numFmtId="0" fontId="8" fillId="0" borderId="56" xfId="0" applyFont="1" applyFill="1" applyBorder="1" applyAlignment="1">
      <alignment horizontal="distributed" vertical="center"/>
    </xf>
    <xf numFmtId="177" fontId="8" fillId="0" borderId="57" xfId="0" applyNumberFormat="1" applyFont="1" applyFill="1" applyBorder="1" applyAlignment="1">
      <alignment vertical="center"/>
    </xf>
    <xf numFmtId="177" fontId="8" fillId="0" borderId="58" xfId="0" applyNumberFormat="1" applyFont="1" applyFill="1" applyBorder="1" applyAlignment="1">
      <alignment vertical="center"/>
    </xf>
    <xf numFmtId="178" fontId="8" fillId="0" borderId="59" xfId="0" applyNumberFormat="1" applyFont="1" applyFill="1" applyBorder="1" applyAlignment="1">
      <alignment horizontal="distributed" vertical="center"/>
    </xf>
    <xf numFmtId="0" fontId="8" fillId="0" borderId="34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vertical="center"/>
    </xf>
    <xf numFmtId="176" fontId="4" fillId="0" borderId="60" xfId="0" applyNumberFormat="1" applyFont="1" applyFill="1" applyBorder="1" applyAlignment="1">
      <alignment vertical="center"/>
    </xf>
    <xf numFmtId="0" fontId="8" fillId="0" borderId="59" xfId="0" applyFont="1" applyFill="1" applyBorder="1" applyAlignment="1">
      <alignment horizontal="center" vertical="center"/>
    </xf>
    <xf numFmtId="203" fontId="8" fillId="0" borderId="26" xfId="0" applyNumberFormat="1" applyFont="1" applyFill="1" applyBorder="1" applyAlignment="1">
      <alignment vertical="center"/>
    </xf>
    <xf numFmtId="203" fontId="8" fillId="0" borderId="27" xfId="0" applyNumberFormat="1" applyFont="1" applyFill="1" applyBorder="1" applyAlignment="1">
      <alignment vertical="center"/>
    </xf>
    <xf numFmtId="203" fontId="8" fillId="0" borderId="30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/>
    </xf>
    <xf numFmtId="0" fontId="12" fillId="0" borderId="0" xfId="0" applyFont="1" applyFill="1" applyAlignment="1">
      <alignment horizontal="distributed"/>
    </xf>
    <xf numFmtId="0" fontId="12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12" fillId="0" borderId="0" xfId="0" applyFont="1" applyFill="1" applyAlignment="1">
      <alignment/>
    </xf>
    <xf numFmtId="0" fontId="15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176" fontId="8" fillId="0" borderId="61" xfId="0" applyNumberFormat="1" applyFont="1" applyFill="1" applyBorder="1" applyAlignment="1">
      <alignment horizontal="distributed" vertical="center"/>
    </xf>
    <xf numFmtId="176" fontId="8" fillId="0" borderId="62" xfId="0" applyNumberFormat="1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/>
    </xf>
    <xf numFmtId="176" fontId="8" fillId="0" borderId="63" xfId="0" applyNumberFormat="1" applyFont="1" applyFill="1" applyBorder="1" applyAlignment="1">
      <alignment vertical="center"/>
    </xf>
    <xf numFmtId="176" fontId="8" fillId="0" borderId="32" xfId="0" applyNumberFormat="1" applyFont="1" applyFill="1" applyBorder="1" applyAlignment="1">
      <alignment horizontal="center" vertical="center"/>
    </xf>
    <xf numFmtId="176" fontId="8" fillId="0" borderId="19" xfId="0" applyNumberFormat="1" applyFont="1" applyFill="1" applyBorder="1" applyAlignment="1">
      <alignment horizontal="right" vertical="center"/>
    </xf>
    <xf numFmtId="203" fontId="8" fillId="0" borderId="19" xfId="0" applyNumberFormat="1" applyFont="1" applyFill="1" applyBorder="1" applyAlignment="1">
      <alignment vertical="center"/>
    </xf>
    <xf numFmtId="203" fontId="8" fillId="0" borderId="20" xfId="0" applyNumberFormat="1" applyFont="1" applyFill="1" applyBorder="1" applyAlignment="1">
      <alignment vertical="center"/>
    </xf>
    <xf numFmtId="203" fontId="8" fillId="0" borderId="25" xfId="0" applyNumberFormat="1" applyFont="1" applyFill="1" applyBorder="1" applyAlignment="1">
      <alignment vertical="center"/>
    </xf>
    <xf numFmtId="177" fontId="8" fillId="0" borderId="16" xfId="0" applyNumberFormat="1" applyFont="1" applyFill="1" applyBorder="1" applyAlignment="1">
      <alignment horizontal="distributed" vertical="center"/>
    </xf>
    <xf numFmtId="176" fontId="8" fillId="0" borderId="64" xfId="0" applyNumberFormat="1" applyFont="1" applyFill="1" applyBorder="1" applyAlignment="1">
      <alignment horizontal="distributed" vertical="center"/>
    </xf>
    <xf numFmtId="176" fontId="8" fillId="0" borderId="65" xfId="0" applyNumberFormat="1" applyFont="1" applyFill="1" applyBorder="1" applyAlignment="1">
      <alignment horizontal="distributed" vertical="center"/>
    </xf>
    <xf numFmtId="0" fontId="8" fillId="0" borderId="0" xfId="68" applyFont="1" applyFill="1" applyAlignment="1">
      <alignment horizontal="distributed" vertical="center"/>
      <protection/>
    </xf>
    <xf numFmtId="0" fontId="8" fillId="0" borderId="12" xfId="68" applyNumberFormat="1" applyFont="1" applyFill="1" applyBorder="1" applyAlignment="1">
      <alignment horizontal="distributed" vertical="center"/>
      <protection/>
    </xf>
    <xf numFmtId="0" fontId="8" fillId="0" borderId="14" xfId="68" applyNumberFormat="1" applyFont="1" applyFill="1" applyBorder="1" applyAlignment="1">
      <alignment horizontal="distributed" vertical="center"/>
      <protection/>
    </xf>
    <xf numFmtId="0" fontId="8" fillId="0" borderId="12" xfId="68" applyFont="1" applyFill="1" applyBorder="1" applyAlignment="1">
      <alignment horizontal="distributed" vertical="center"/>
      <protection/>
    </xf>
    <xf numFmtId="0" fontId="8" fillId="0" borderId="20" xfId="0" applyFont="1" applyFill="1" applyBorder="1" applyAlignment="1">
      <alignment horizontal="distributed" vertical="center"/>
    </xf>
    <xf numFmtId="0" fontId="8" fillId="0" borderId="29" xfId="0" applyFont="1" applyFill="1" applyBorder="1" applyAlignment="1">
      <alignment horizontal="center" vertical="center"/>
    </xf>
    <xf numFmtId="176" fontId="8" fillId="0" borderId="16" xfId="0" applyNumberFormat="1" applyFont="1" applyFill="1" applyBorder="1" applyAlignment="1">
      <alignment horizontal="center" vertical="center"/>
    </xf>
    <xf numFmtId="176" fontId="8" fillId="0" borderId="38" xfId="0" applyNumberFormat="1" applyFont="1" applyFill="1" applyBorder="1" applyAlignment="1">
      <alignment vertical="center"/>
    </xf>
    <xf numFmtId="176" fontId="8" fillId="0" borderId="37" xfId="0" applyNumberFormat="1" applyFont="1" applyFill="1" applyBorder="1" applyAlignment="1">
      <alignment vertical="center"/>
    </xf>
    <xf numFmtId="176" fontId="8" fillId="0" borderId="66" xfId="0" applyNumberFormat="1" applyFont="1" applyFill="1" applyBorder="1" applyAlignment="1">
      <alignment vertical="center"/>
    </xf>
    <xf numFmtId="0" fontId="8" fillId="0" borderId="20" xfId="0" applyFont="1" applyFill="1" applyBorder="1" applyAlignment="1">
      <alignment horizontal="distributed" vertical="center" shrinkToFit="1"/>
    </xf>
    <xf numFmtId="0" fontId="8" fillId="0" borderId="24" xfId="0" applyFont="1" applyFill="1" applyBorder="1" applyAlignment="1">
      <alignment horizontal="distributed" vertical="center" wrapText="1"/>
    </xf>
    <xf numFmtId="0" fontId="8" fillId="0" borderId="20" xfId="0" applyFont="1" applyFill="1" applyBorder="1" applyAlignment="1">
      <alignment horizontal="distributed" vertical="center" wrapText="1"/>
    </xf>
    <xf numFmtId="176" fontId="8" fillId="0" borderId="67" xfId="0" applyNumberFormat="1" applyFont="1" applyFill="1" applyBorder="1" applyAlignment="1">
      <alignment vertical="center"/>
    </xf>
    <xf numFmtId="0" fontId="8" fillId="0" borderId="67" xfId="0" applyFont="1" applyFill="1" applyBorder="1" applyAlignment="1">
      <alignment horizontal="distributed" vertical="center"/>
    </xf>
    <xf numFmtId="38" fontId="4" fillId="0" borderId="0" xfId="48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6" fontId="8" fillId="0" borderId="68" xfId="0" applyNumberFormat="1" applyFont="1" applyFill="1" applyBorder="1" applyAlignment="1">
      <alignment vertical="center"/>
    </xf>
    <xf numFmtId="177" fontId="8" fillId="0" borderId="48" xfId="0" applyNumberFormat="1" applyFont="1" applyFill="1" applyBorder="1" applyAlignment="1">
      <alignment vertical="center"/>
    </xf>
    <xf numFmtId="0" fontId="8" fillId="0" borderId="12" xfId="68" applyNumberFormat="1" applyFont="1" applyBorder="1" applyAlignment="1">
      <alignment horizontal="distributed" vertical="center"/>
      <protection/>
    </xf>
    <xf numFmtId="0" fontId="8" fillId="0" borderId="14" xfId="68" applyNumberFormat="1" applyFont="1" applyBorder="1" applyAlignment="1">
      <alignment horizontal="distributed" vertical="center"/>
      <protection/>
    </xf>
    <xf numFmtId="0" fontId="8" fillId="0" borderId="42" xfId="68" applyNumberFormat="1" applyFont="1" applyBorder="1" applyAlignment="1">
      <alignment horizontal="distributed" vertical="center"/>
      <protection/>
    </xf>
    <xf numFmtId="0" fontId="8" fillId="0" borderId="69" xfId="68" applyNumberFormat="1" applyFont="1" applyBorder="1" applyAlignment="1">
      <alignment horizontal="distributed" vertical="center"/>
      <protection/>
    </xf>
    <xf numFmtId="0" fontId="8" fillId="0" borderId="70" xfId="68" applyNumberFormat="1" applyFont="1" applyBorder="1" applyAlignment="1">
      <alignment horizontal="distributed" vertical="center"/>
      <protection/>
    </xf>
    <xf numFmtId="0" fontId="8" fillId="0" borderId="34" xfId="0" applyFont="1" applyFill="1" applyBorder="1" applyAlignment="1">
      <alignment horizontal="distributed" vertical="center"/>
    </xf>
    <xf numFmtId="0" fontId="8" fillId="0" borderId="19" xfId="0" applyFont="1" applyFill="1" applyBorder="1" applyAlignment="1">
      <alignment horizontal="center" vertical="center"/>
    </xf>
    <xf numFmtId="177" fontId="8" fillId="0" borderId="71" xfId="0" applyNumberFormat="1" applyFont="1" applyFill="1" applyBorder="1" applyAlignment="1">
      <alignment vertical="center"/>
    </xf>
    <xf numFmtId="0" fontId="4" fillId="0" borderId="53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179" fontId="8" fillId="0" borderId="19" xfId="0" applyNumberFormat="1" applyFont="1" applyFill="1" applyBorder="1" applyAlignment="1">
      <alignment vertical="center"/>
    </xf>
    <xf numFmtId="177" fontId="8" fillId="0" borderId="19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vertical="center"/>
    </xf>
    <xf numFmtId="0" fontId="8" fillId="0" borderId="72" xfId="0" applyFont="1" applyFill="1" applyBorder="1" applyAlignment="1">
      <alignment horizontal="distributed" vertical="center"/>
    </xf>
    <xf numFmtId="179" fontId="8" fillId="0" borderId="20" xfId="0" applyNumberFormat="1" applyFont="1" applyFill="1" applyBorder="1" applyAlignment="1">
      <alignment vertical="center"/>
    </xf>
    <xf numFmtId="177" fontId="8" fillId="0" borderId="20" xfId="0" applyNumberFormat="1" applyFont="1" applyFill="1" applyBorder="1" applyAlignment="1">
      <alignment vertical="center"/>
    </xf>
    <xf numFmtId="0" fontId="11" fillId="0" borderId="72" xfId="0" applyFont="1" applyFill="1" applyBorder="1" applyAlignment="1">
      <alignment horizontal="distributed" vertical="center"/>
    </xf>
    <xf numFmtId="0" fontId="4" fillId="0" borderId="42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179" fontId="8" fillId="0" borderId="24" xfId="0" applyNumberFormat="1" applyFont="1" applyFill="1" applyBorder="1" applyAlignment="1">
      <alignment vertical="center"/>
    </xf>
    <xf numFmtId="205" fontId="8" fillId="0" borderId="24" xfId="0" applyNumberFormat="1" applyFont="1" applyFill="1" applyBorder="1" applyAlignment="1">
      <alignment vertical="center"/>
    </xf>
    <xf numFmtId="177" fontId="8" fillId="0" borderId="24" xfId="0" applyNumberFormat="1" applyFont="1" applyFill="1" applyBorder="1" applyAlignment="1">
      <alignment vertical="center"/>
    </xf>
    <xf numFmtId="176" fontId="8" fillId="0" borderId="73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179" fontId="8" fillId="0" borderId="25" xfId="0" applyNumberFormat="1" applyFont="1" applyFill="1" applyBorder="1" applyAlignment="1">
      <alignment vertical="center"/>
    </xf>
    <xf numFmtId="177" fontId="8" fillId="0" borderId="25" xfId="0" applyNumberFormat="1" applyFont="1" applyFill="1" applyBorder="1" applyAlignment="1">
      <alignment vertical="center"/>
    </xf>
    <xf numFmtId="176" fontId="8" fillId="0" borderId="30" xfId="0" applyNumberFormat="1" applyFont="1" applyFill="1" applyBorder="1" applyAlignment="1">
      <alignment vertical="center"/>
    </xf>
    <xf numFmtId="0" fontId="8" fillId="0" borderId="69" xfId="0" applyFont="1" applyFill="1" applyBorder="1" applyAlignment="1">
      <alignment vertical="center"/>
    </xf>
    <xf numFmtId="188" fontId="8" fillId="0" borderId="19" xfId="0" applyNumberFormat="1" applyFont="1" applyFill="1" applyBorder="1" applyAlignment="1">
      <alignment vertical="center"/>
    </xf>
    <xf numFmtId="0" fontId="8" fillId="0" borderId="70" xfId="0" applyFont="1" applyFill="1" applyBorder="1" applyAlignment="1">
      <alignment vertical="center"/>
    </xf>
    <xf numFmtId="188" fontId="8" fillId="0" borderId="20" xfId="0" applyNumberFormat="1" applyFont="1" applyFill="1" applyBorder="1" applyAlignment="1">
      <alignment vertical="center"/>
    </xf>
    <xf numFmtId="179" fontId="8" fillId="0" borderId="20" xfId="0" applyNumberFormat="1" applyFont="1" applyFill="1" applyBorder="1" applyAlignment="1">
      <alignment horizontal="right" vertical="center"/>
    </xf>
    <xf numFmtId="176" fontId="8" fillId="0" borderId="27" xfId="0" applyNumberFormat="1" applyFont="1" applyFill="1" applyBorder="1" applyAlignment="1">
      <alignment horizontal="right" vertical="center"/>
    </xf>
    <xf numFmtId="0" fontId="8" fillId="0" borderId="74" xfId="0" applyFont="1" applyFill="1" applyBorder="1" applyAlignment="1">
      <alignment vertical="center"/>
    </xf>
    <xf numFmtId="0" fontId="8" fillId="0" borderId="71" xfId="0" applyFont="1" applyFill="1" applyBorder="1" applyAlignment="1">
      <alignment horizontal="distributed" vertical="center"/>
    </xf>
    <xf numFmtId="188" fontId="8" fillId="0" borderId="17" xfId="0" applyNumberFormat="1" applyFont="1" applyFill="1" applyBorder="1" applyAlignment="1">
      <alignment vertical="center"/>
    </xf>
    <xf numFmtId="179" fontId="8" fillId="0" borderId="17" xfId="0" applyNumberFormat="1" applyFont="1" applyFill="1" applyBorder="1" applyAlignment="1">
      <alignment vertical="center"/>
    </xf>
    <xf numFmtId="177" fontId="8" fillId="0" borderId="17" xfId="0" applyNumberFormat="1" applyFont="1" applyFill="1" applyBorder="1" applyAlignment="1">
      <alignment vertical="center"/>
    </xf>
    <xf numFmtId="205" fontId="8" fillId="0" borderId="17" xfId="0" applyNumberFormat="1" applyFont="1" applyFill="1" applyBorder="1" applyAlignment="1">
      <alignment vertical="center"/>
    </xf>
    <xf numFmtId="203" fontId="8" fillId="0" borderId="19" xfId="0" applyNumberFormat="1" applyFont="1" applyFill="1" applyBorder="1" applyAlignment="1">
      <alignment horizontal="right" vertical="center"/>
    </xf>
    <xf numFmtId="203" fontId="8" fillId="0" borderId="20" xfId="0" applyNumberFormat="1" applyFont="1" applyFill="1" applyBorder="1" applyAlignment="1">
      <alignment horizontal="right" vertical="center"/>
    </xf>
    <xf numFmtId="203" fontId="8" fillId="0" borderId="25" xfId="0" applyNumberFormat="1" applyFont="1" applyFill="1" applyBorder="1" applyAlignment="1">
      <alignment horizontal="right" vertical="center"/>
    </xf>
    <xf numFmtId="0" fontId="0" fillId="0" borderId="75" xfId="0" applyFont="1" applyFill="1" applyBorder="1" applyAlignment="1">
      <alignment horizontal="distributed" vertical="center"/>
    </xf>
    <xf numFmtId="177" fontId="4" fillId="0" borderId="75" xfId="0" applyNumberFormat="1" applyFont="1" applyFill="1" applyBorder="1" applyAlignment="1">
      <alignment horizontal="distributed" vertical="center"/>
    </xf>
    <xf numFmtId="176" fontId="8" fillId="0" borderId="72" xfId="0" applyNumberFormat="1" applyFont="1" applyFill="1" applyBorder="1" applyAlignment="1">
      <alignment horizontal="right" vertical="center"/>
    </xf>
    <xf numFmtId="205" fontId="8" fillId="0" borderId="72" xfId="0" applyNumberFormat="1" applyFont="1" applyFill="1" applyBorder="1" applyAlignment="1">
      <alignment vertical="center"/>
    </xf>
    <xf numFmtId="177" fontId="8" fillId="0" borderId="47" xfId="0" applyNumberFormat="1" applyFont="1" applyFill="1" applyBorder="1" applyAlignment="1">
      <alignment vertical="center"/>
    </xf>
    <xf numFmtId="176" fontId="8" fillId="0" borderId="14" xfId="0" applyNumberFormat="1" applyFont="1" applyFill="1" applyBorder="1" applyAlignment="1">
      <alignment vertical="center"/>
    </xf>
    <xf numFmtId="177" fontId="4" fillId="0" borderId="75" xfId="0" applyNumberFormat="1" applyFont="1" applyFill="1" applyBorder="1" applyAlignment="1">
      <alignment vertical="center"/>
    </xf>
    <xf numFmtId="177" fontId="4" fillId="0" borderId="75" xfId="0" applyNumberFormat="1" applyFont="1" applyFill="1" applyBorder="1" applyAlignment="1">
      <alignment horizontal="right" vertical="center"/>
    </xf>
    <xf numFmtId="176" fontId="8" fillId="0" borderId="71" xfId="0" applyNumberFormat="1" applyFont="1" applyFill="1" applyBorder="1" applyAlignment="1">
      <alignment horizontal="right" vertical="center"/>
    </xf>
    <xf numFmtId="179" fontId="8" fillId="0" borderId="71" xfId="0" applyNumberFormat="1" applyFont="1" applyFill="1" applyBorder="1" applyAlignment="1">
      <alignment vertical="center"/>
    </xf>
    <xf numFmtId="176" fontId="8" fillId="0" borderId="15" xfId="0" applyNumberFormat="1" applyFont="1" applyFill="1" applyBorder="1" applyAlignment="1">
      <alignment vertical="center"/>
    </xf>
    <xf numFmtId="205" fontId="8" fillId="0" borderId="48" xfId="0" applyNumberFormat="1" applyFont="1" applyFill="1" applyBorder="1" applyAlignment="1">
      <alignment vertical="center"/>
    </xf>
    <xf numFmtId="177" fontId="8" fillId="0" borderId="50" xfId="0" applyNumberFormat="1" applyFont="1" applyFill="1" applyBorder="1" applyAlignment="1">
      <alignment vertical="center"/>
    </xf>
    <xf numFmtId="176" fontId="8" fillId="0" borderId="12" xfId="0" applyNumberFormat="1" applyFont="1" applyFill="1" applyBorder="1" applyAlignment="1">
      <alignment vertical="center"/>
    </xf>
    <xf numFmtId="178" fontId="8" fillId="0" borderId="10" xfId="0" applyNumberFormat="1" applyFont="1" applyFill="1" applyBorder="1" applyAlignment="1">
      <alignment vertical="center"/>
    </xf>
    <xf numFmtId="205" fontId="8" fillId="0" borderId="76" xfId="0" applyNumberFormat="1" applyFont="1" applyFill="1" applyBorder="1" applyAlignment="1">
      <alignment vertical="center"/>
    </xf>
    <xf numFmtId="205" fontId="8" fillId="0" borderId="71" xfId="0" applyNumberFormat="1" applyFont="1" applyFill="1" applyBorder="1" applyAlignment="1">
      <alignment vertical="center"/>
    </xf>
    <xf numFmtId="178" fontId="8" fillId="0" borderId="52" xfId="0" applyNumberFormat="1" applyFont="1" applyFill="1" applyBorder="1" applyAlignment="1">
      <alignment vertical="center"/>
    </xf>
    <xf numFmtId="205" fontId="8" fillId="0" borderId="77" xfId="0" applyNumberFormat="1" applyFont="1" applyFill="1" applyBorder="1" applyAlignment="1">
      <alignment vertical="center"/>
    </xf>
    <xf numFmtId="0" fontId="8" fillId="0" borderId="75" xfId="0" applyFont="1" applyFill="1" applyBorder="1" applyAlignment="1">
      <alignment vertical="center"/>
    </xf>
    <xf numFmtId="0" fontId="8" fillId="0" borderId="32" xfId="0" applyFont="1" applyFill="1" applyBorder="1" applyAlignment="1">
      <alignment horizontal="center" vertical="center"/>
    </xf>
    <xf numFmtId="205" fontId="8" fillId="0" borderId="32" xfId="0" applyNumberFormat="1" applyFont="1" applyFill="1" applyBorder="1" applyAlignment="1">
      <alignment vertical="center"/>
    </xf>
    <xf numFmtId="178" fontId="8" fillId="0" borderId="32" xfId="0" applyNumberFormat="1" applyFont="1" applyFill="1" applyBorder="1" applyAlignment="1">
      <alignment vertical="center"/>
    </xf>
    <xf numFmtId="178" fontId="8" fillId="0" borderId="35" xfId="0" applyNumberFormat="1" applyFont="1" applyFill="1" applyBorder="1" applyAlignment="1">
      <alignment vertical="center"/>
    </xf>
    <xf numFmtId="0" fontId="4" fillId="0" borderId="75" xfId="0" applyFont="1" applyFill="1" applyBorder="1" applyAlignment="1">
      <alignment vertical="center"/>
    </xf>
    <xf numFmtId="178" fontId="8" fillId="0" borderId="19" xfId="0" applyNumberFormat="1" applyFont="1" applyFill="1" applyBorder="1" applyAlignment="1">
      <alignment vertical="center"/>
    </xf>
    <xf numFmtId="178" fontId="8" fillId="0" borderId="26" xfId="0" applyNumberFormat="1" applyFont="1" applyFill="1" applyBorder="1" applyAlignment="1">
      <alignment vertical="center"/>
    </xf>
    <xf numFmtId="205" fontId="8" fillId="0" borderId="32" xfId="0" applyNumberFormat="1" applyFont="1" applyFill="1" applyBorder="1" applyAlignment="1">
      <alignment horizontal="right" vertical="center"/>
    </xf>
    <xf numFmtId="179" fontId="8" fillId="0" borderId="32" xfId="0" applyNumberFormat="1" applyFont="1" applyFill="1" applyBorder="1" applyAlignment="1">
      <alignment horizontal="right" vertical="center"/>
    </xf>
    <xf numFmtId="178" fontId="8" fillId="0" borderId="25" xfId="0" applyNumberFormat="1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178" fontId="8" fillId="0" borderId="30" xfId="0" applyNumberFormat="1" applyFont="1" applyFill="1" applyBorder="1" applyAlignment="1">
      <alignment vertical="center"/>
    </xf>
    <xf numFmtId="0" fontId="8" fillId="0" borderId="78" xfId="0" applyFont="1" applyFill="1" applyBorder="1" applyAlignment="1">
      <alignment vertical="center"/>
    </xf>
    <xf numFmtId="0" fontId="8" fillId="0" borderId="63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79" xfId="0" applyFont="1" applyFill="1" applyBorder="1" applyAlignment="1">
      <alignment vertical="center"/>
    </xf>
    <xf numFmtId="0" fontId="8" fillId="0" borderId="66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center" vertical="center"/>
    </xf>
    <xf numFmtId="176" fontId="8" fillId="0" borderId="72" xfId="0" applyNumberFormat="1" applyFont="1" applyFill="1" applyBorder="1" applyAlignment="1">
      <alignment horizontal="distributed" vertical="center"/>
    </xf>
    <xf numFmtId="0" fontId="8" fillId="0" borderId="14" xfId="0" applyFont="1" applyFill="1" applyBorder="1" applyAlignment="1">
      <alignment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/>
    </xf>
    <xf numFmtId="0" fontId="8" fillId="0" borderId="80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center" vertical="center"/>
    </xf>
    <xf numFmtId="0" fontId="8" fillId="0" borderId="81" xfId="0" applyFont="1" applyFill="1" applyBorder="1" applyAlignment="1">
      <alignment vertical="center"/>
    </xf>
    <xf numFmtId="0" fontId="8" fillId="0" borderId="82" xfId="0" applyFont="1" applyFill="1" applyBorder="1" applyAlignment="1">
      <alignment vertical="center"/>
    </xf>
    <xf numFmtId="176" fontId="8" fillId="0" borderId="48" xfId="0" applyNumberFormat="1" applyFont="1" applyFill="1" applyBorder="1" applyAlignment="1">
      <alignment vertical="center"/>
    </xf>
    <xf numFmtId="0" fontId="8" fillId="0" borderId="83" xfId="0" applyFont="1" applyFill="1" applyBorder="1" applyAlignment="1">
      <alignment horizontal="distributed" vertical="center"/>
    </xf>
    <xf numFmtId="0" fontId="8" fillId="0" borderId="84" xfId="0" applyFont="1" applyFill="1" applyBorder="1" applyAlignment="1">
      <alignment vertical="center"/>
    </xf>
    <xf numFmtId="176" fontId="8" fillId="0" borderId="43" xfId="0" applyNumberFormat="1" applyFont="1" applyFill="1" applyBorder="1" applyAlignment="1">
      <alignment vertical="center"/>
    </xf>
    <xf numFmtId="179" fontId="8" fillId="0" borderId="26" xfId="0" applyNumberFormat="1" applyFont="1" applyFill="1" applyBorder="1" applyAlignment="1">
      <alignment vertical="center"/>
    </xf>
    <xf numFmtId="179" fontId="8" fillId="0" borderId="30" xfId="0" applyNumberFormat="1" applyFont="1" applyFill="1" applyBorder="1" applyAlignment="1">
      <alignment vertical="center"/>
    </xf>
    <xf numFmtId="177" fontId="8" fillId="0" borderId="85" xfId="0" applyNumberFormat="1" applyFont="1" applyFill="1" applyBorder="1" applyAlignment="1">
      <alignment vertical="center"/>
    </xf>
    <xf numFmtId="183" fontId="8" fillId="0" borderId="86" xfId="68" applyNumberFormat="1" applyFont="1" applyFill="1" applyBorder="1" applyAlignment="1">
      <alignment vertical="center"/>
      <protection/>
    </xf>
    <xf numFmtId="188" fontId="8" fillId="0" borderId="38" xfId="68" applyNumberFormat="1" applyFont="1" applyFill="1" applyBorder="1" applyAlignment="1">
      <alignment vertical="center"/>
      <protection/>
    </xf>
    <xf numFmtId="188" fontId="8" fillId="0" borderId="37" xfId="68" applyNumberFormat="1" applyFont="1" applyFill="1" applyBorder="1" applyAlignment="1">
      <alignment vertical="center"/>
      <protection/>
    </xf>
    <xf numFmtId="188" fontId="8" fillId="0" borderId="43" xfId="68" applyNumberFormat="1" applyFont="1" applyFill="1" applyBorder="1" applyAlignment="1">
      <alignment vertical="center"/>
      <protection/>
    </xf>
    <xf numFmtId="178" fontId="8" fillId="0" borderId="73" xfId="0" applyNumberFormat="1" applyFont="1" applyFill="1" applyBorder="1" applyAlignment="1">
      <alignment vertical="center"/>
    </xf>
    <xf numFmtId="179" fontId="8" fillId="0" borderId="35" xfId="0" applyNumberFormat="1" applyFont="1" applyFill="1" applyBorder="1" applyAlignment="1">
      <alignment horizontal="right" vertical="center"/>
    </xf>
    <xf numFmtId="41" fontId="8" fillId="0" borderId="19" xfId="0" applyNumberFormat="1" applyFont="1" applyFill="1" applyBorder="1" applyAlignment="1">
      <alignment vertical="center"/>
    </xf>
    <xf numFmtId="177" fontId="8" fillId="0" borderId="72" xfId="0" applyNumberFormat="1" applyFont="1" applyFill="1" applyBorder="1" applyAlignment="1">
      <alignment vertical="center"/>
    </xf>
    <xf numFmtId="215" fontId="4" fillId="0" borderId="0" xfId="42" applyNumberFormat="1" applyFont="1" applyFill="1" applyAlignment="1">
      <alignment vertical="center"/>
    </xf>
    <xf numFmtId="205" fontId="8" fillId="0" borderId="19" xfId="0" applyNumberFormat="1" applyFont="1" applyFill="1" applyBorder="1" applyAlignment="1">
      <alignment horizontal="right" vertical="center"/>
    </xf>
    <xf numFmtId="205" fontId="8" fillId="0" borderId="20" xfId="0" applyNumberFormat="1" applyFont="1" applyFill="1" applyBorder="1" applyAlignment="1">
      <alignment horizontal="right" vertical="center"/>
    </xf>
    <xf numFmtId="177" fontId="8" fillId="0" borderId="19" xfId="0" applyNumberFormat="1" applyFont="1" applyFill="1" applyBorder="1" applyAlignment="1">
      <alignment horizontal="right" vertical="center"/>
    </xf>
    <xf numFmtId="177" fontId="8" fillId="0" borderId="20" xfId="0" applyNumberFormat="1" applyFont="1" applyFill="1" applyBorder="1" applyAlignment="1">
      <alignment horizontal="right" vertical="center"/>
    </xf>
    <xf numFmtId="176" fontId="8" fillId="0" borderId="27" xfId="0" applyNumberFormat="1" applyFont="1" applyFill="1" applyBorder="1" applyAlignment="1" applyProtection="1">
      <alignment vertical="center"/>
      <protection locked="0"/>
    </xf>
    <xf numFmtId="0" fontId="8" fillId="0" borderId="12" xfId="0" applyFont="1" applyFill="1" applyBorder="1" applyAlignment="1" applyProtection="1">
      <alignment horizontal="distributed" vertical="center"/>
      <protection locked="0"/>
    </xf>
    <xf numFmtId="176" fontId="8" fillId="0" borderId="26" xfId="0" applyNumberFormat="1" applyFont="1" applyFill="1" applyBorder="1" applyAlignment="1" applyProtection="1">
      <alignment vertical="center"/>
      <protection locked="0"/>
    </xf>
    <xf numFmtId="0" fontId="8" fillId="0" borderId="14" xfId="0" applyFont="1" applyFill="1" applyBorder="1" applyAlignment="1" applyProtection="1">
      <alignment horizontal="distributed" vertical="center"/>
      <protection locked="0"/>
    </xf>
    <xf numFmtId="176" fontId="8" fillId="0" borderId="28" xfId="0" applyNumberFormat="1" applyFont="1" applyFill="1" applyBorder="1" applyAlignment="1" applyProtection="1">
      <alignment vertical="center"/>
      <protection locked="0"/>
    </xf>
    <xf numFmtId="0" fontId="8" fillId="0" borderId="15" xfId="0" applyFont="1" applyFill="1" applyBorder="1" applyAlignment="1" applyProtection="1">
      <alignment horizontal="distributed" vertical="center"/>
      <protection locked="0"/>
    </xf>
    <xf numFmtId="0" fontId="8" fillId="0" borderId="84" xfId="68" applyNumberFormat="1" applyFont="1" applyFill="1" applyBorder="1" applyAlignment="1">
      <alignment horizontal="distributed" vertical="center"/>
      <protection/>
    </xf>
    <xf numFmtId="189" fontId="8" fillId="0" borderId="32" xfId="68" applyNumberFormat="1" applyFont="1" applyFill="1" applyBorder="1" applyAlignment="1">
      <alignment vertical="center"/>
      <protection/>
    </xf>
    <xf numFmtId="183" fontId="8" fillId="0" borderId="35" xfId="68" applyNumberFormat="1" applyFont="1" applyFill="1" applyBorder="1" applyAlignment="1">
      <alignment vertical="center"/>
      <protection/>
    </xf>
    <xf numFmtId="0" fontId="8" fillId="0" borderId="0" xfId="68" applyNumberFormat="1" applyFont="1" applyBorder="1" applyAlignment="1">
      <alignment horizontal="distributed" vertical="center"/>
      <protection/>
    </xf>
    <xf numFmtId="177" fontId="8" fillId="0" borderId="67" xfId="0" applyNumberFormat="1" applyFont="1" applyFill="1" applyBorder="1" applyAlignment="1">
      <alignment vertical="center"/>
    </xf>
    <xf numFmtId="0" fontId="8" fillId="0" borderId="72" xfId="0" applyFont="1" applyFill="1" applyBorder="1" applyAlignment="1" applyProtection="1">
      <alignment horizontal="distributed" vertical="center"/>
      <protection locked="0"/>
    </xf>
    <xf numFmtId="178" fontId="8" fillId="0" borderId="62" xfId="0" applyNumberFormat="1" applyFont="1" applyFill="1" applyBorder="1" applyAlignment="1">
      <alignment horizontal="distributed" vertical="center"/>
    </xf>
    <xf numFmtId="178" fontId="8" fillId="0" borderId="37" xfId="0" applyNumberFormat="1" applyFont="1" applyFill="1" applyBorder="1" applyAlignment="1">
      <alignment vertical="center"/>
    </xf>
    <xf numFmtId="178" fontId="8" fillId="0" borderId="28" xfId="0" applyNumberFormat="1" applyFont="1" applyFill="1" applyBorder="1" applyAlignment="1">
      <alignment vertical="center"/>
    </xf>
    <xf numFmtId="176" fontId="8" fillId="0" borderId="87" xfId="0" applyNumberFormat="1" applyFont="1" applyFill="1" applyBorder="1" applyAlignment="1">
      <alignment vertical="center"/>
    </xf>
    <xf numFmtId="177" fontId="8" fillId="0" borderId="88" xfId="0" applyNumberFormat="1" applyFont="1" applyFill="1" applyBorder="1" applyAlignment="1">
      <alignment vertical="center"/>
    </xf>
    <xf numFmtId="0" fontId="12" fillId="0" borderId="0" xfId="0" applyFont="1" applyFill="1" applyAlignment="1">
      <alignment horizontal="distributed"/>
    </xf>
    <xf numFmtId="0" fontId="16" fillId="0" borderId="0" xfId="0" applyFont="1" applyFill="1" applyAlignment="1">
      <alignment horizontal="left"/>
    </xf>
    <xf numFmtId="0" fontId="12" fillId="0" borderId="0" xfId="0" applyFont="1" applyAlignment="1">
      <alignment horizontal="distributed"/>
    </xf>
    <xf numFmtId="0" fontId="14" fillId="0" borderId="0" xfId="0" applyFont="1" applyAlignment="1">
      <alignment horizontal="distributed"/>
    </xf>
    <xf numFmtId="0" fontId="14" fillId="0" borderId="0" xfId="0" applyFont="1" applyFill="1" applyAlignment="1">
      <alignment horizontal="distributed"/>
    </xf>
    <xf numFmtId="0" fontId="14" fillId="0" borderId="0" xfId="0" applyFont="1" applyFill="1" applyAlignment="1">
      <alignment/>
    </xf>
    <xf numFmtId="0" fontId="12" fillId="0" borderId="0" xfId="0" applyFont="1" applyFill="1" applyBorder="1" applyAlignment="1">
      <alignment horizontal="distributed"/>
    </xf>
    <xf numFmtId="0" fontId="14" fillId="0" borderId="0" xfId="0" applyFont="1" applyFill="1" applyBorder="1" applyAlignment="1">
      <alignment horizontal="distributed"/>
    </xf>
    <xf numFmtId="0" fontId="16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8" fillId="0" borderId="78" xfId="0" applyFont="1" applyFill="1" applyBorder="1" applyAlignment="1">
      <alignment horizontal="distributed" vertical="center"/>
    </xf>
    <xf numFmtId="0" fontId="8" fillId="0" borderId="63" xfId="0" applyFont="1" applyFill="1" applyBorder="1" applyAlignment="1">
      <alignment horizontal="distributed" vertical="center"/>
    </xf>
    <xf numFmtId="0" fontId="13" fillId="0" borderId="79" xfId="0" applyFont="1" applyFill="1" applyBorder="1" applyAlignment="1">
      <alignment horizontal="distributed" vertical="center"/>
    </xf>
    <xf numFmtId="0" fontId="13" fillId="0" borderId="66" xfId="0" applyFont="1" applyFill="1" applyBorder="1" applyAlignment="1">
      <alignment horizontal="distributed" vertical="center"/>
    </xf>
    <xf numFmtId="176" fontId="8" fillId="0" borderId="29" xfId="0" applyNumberFormat="1" applyFont="1" applyFill="1" applyBorder="1" applyAlignment="1">
      <alignment horizontal="distributed" vertical="center"/>
    </xf>
    <xf numFmtId="0" fontId="13" fillId="0" borderId="16" xfId="0" applyFont="1" applyFill="1" applyBorder="1" applyAlignment="1">
      <alignment horizontal="distributed" vertical="center"/>
    </xf>
    <xf numFmtId="188" fontId="8" fillId="0" borderId="29" xfId="0" applyNumberFormat="1" applyFont="1" applyFill="1" applyBorder="1" applyAlignment="1">
      <alignment horizontal="distributed" vertical="center"/>
    </xf>
    <xf numFmtId="177" fontId="8" fillId="0" borderId="29" xfId="0" applyNumberFormat="1" applyFont="1" applyFill="1" applyBorder="1" applyAlignment="1">
      <alignment horizontal="distributed" vertical="center"/>
    </xf>
    <xf numFmtId="179" fontId="8" fillId="0" borderId="29" xfId="0" applyNumberFormat="1" applyFont="1" applyFill="1" applyBorder="1" applyAlignment="1">
      <alignment horizontal="distributed" vertical="center"/>
    </xf>
    <xf numFmtId="0" fontId="8" fillId="0" borderId="81" xfId="0" applyFont="1" applyFill="1" applyBorder="1" applyAlignment="1">
      <alignment horizontal="distributed" vertical="center"/>
    </xf>
    <xf numFmtId="0" fontId="13" fillId="0" borderId="82" xfId="0" applyFont="1" applyFill="1" applyBorder="1" applyAlignment="1">
      <alignment horizontal="distributed" vertical="center"/>
    </xf>
    <xf numFmtId="176" fontId="8" fillId="0" borderId="24" xfId="0" applyNumberFormat="1" applyFont="1" applyFill="1" applyBorder="1" applyAlignment="1">
      <alignment horizontal="distributed" vertical="center"/>
    </xf>
    <xf numFmtId="49" fontId="8" fillId="0" borderId="24" xfId="0" applyNumberFormat="1" applyFont="1" applyFill="1" applyBorder="1" applyAlignment="1">
      <alignment horizontal="distributed" vertical="center"/>
    </xf>
    <xf numFmtId="0" fontId="8" fillId="0" borderId="32" xfId="0" applyFont="1" applyFill="1" applyBorder="1" applyAlignment="1">
      <alignment horizontal="distributed" vertical="center"/>
    </xf>
    <xf numFmtId="0" fontId="8" fillId="0" borderId="16" xfId="0" applyFont="1" applyFill="1" applyBorder="1" applyAlignment="1">
      <alignment horizontal="distributed" vertical="center"/>
    </xf>
    <xf numFmtId="176" fontId="8" fillId="0" borderId="87" xfId="0" applyNumberFormat="1" applyFont="1" applyFill="1" applyBorder="1" applyAlignment="1">
      <alignment horizontal="center" vertical="center"/>
    </xf>
    <xf numFmtId="176" fontId="8" fillId="0" borderId="85" xfId="0" applyNumberFormat="1" applyFont="1" applyFill="1" applyBorder="1" applyAlignment="1">
      <alignment horizontal="center" vertical="center"/>
    </xf>
    <xf numFmtId="181" fontId="8" fillId="0" borderId="57" xfId="0" applyNumberFormat="1" applyFont="1" applyFill="1" applyBorder="1" applyAlignment="1">
      <alignment horizontal="center" vertical="center"/>
    </xf>
    <xf numFmtId="181" fontId="8" fillId="0" borderId="85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center" vertical="center"/>
    </xf>
    <xf numFmtId="0" fontId="8" fillId="0" borderId="88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distributed" vertical="center"/>
    </xf>
    <xf numFmtId="0" fontId="8" fillId="0" borderId="27" xfId="0" applyFont="1" applyFill="1" applyBorder="1" applyAlignment="1">
      <alignment horizontal="distributed" vertical="center"/>
    </xf>
    <xf numFmtId="177" fontId="8" fillId="0" borderId="78" xfId="0" applyNumberFormat="1" applyFont="1" applyFill="1" applyBorder="1" applyAlignment="1">
      <alignment horizontal="distributed" vertical="center"/>
    </xf>
    <xf numFmtId="176" fontId="8" fillId="0" borderId="89" xfId="0" applyNumberFormat="1" applyFont="1" applyFill="1" applyBorder="1" applyAlignment="1">
      <alignment horizontal="center" vertical="center"/>
    </xf>
    <xf numFmtId="0" fontId="13" fillId="0" borderId="57" xfId="0" applyFont="1" applyFill="1" applyBorder="1" applyAlignment="1">
      <alignment horizontal="center" vertical="center"/>
    </xf>
    <xf numFmtId="178" fontId="8" fillId="0" borderId="29" xfId="0" applyNumberFormat="1" applyFont="1" applyFill="1" applyBorder="1" applyAlignment="1">
      <alignment horizontal="distributed" vertical="center"/>
    </xf>
    <xf numFmtId="0" fontId="8" fillId="0" borderId="70" xfId="0" applyFont="1" applyFill="1" applyBorder="1" applyAlignment="1" applyProtection="1">
      <alignment horizontal="distributed" vertical="center"/>
      <protection locked="0"/>
    </xf>
    <xf numFmtId="0" fontId="8" fillId="0" borderId="72" xfId="0" applyFont="1" applyFill="1" applyBorder="1" applyAlignment="1" applyProtection="1">
      <alignment horizontal="distributed" vertical="center"/>
      <protection locked="0"/>
    </xf>
    <xf numFmtId="0" fontId="8" fillId="0" borderId="42" xfId="0" applyFont="1" applyFill="1" applyBorder="1" applyAlignment="1" applyProtection="1">
      <alignment horizontal="distributed" vertical="center"/>
      <protection locked="0"/>
    </xf>
    <xf numFmtId="0" fontId="8" fillId="0" borderId="12" xfId="0" applyFont="1" applyFill="1" applyBorder="1" applyAlignment="1" applyProtection="1">
      <alignment horizontal="distributed" vertical="center"/>
      <protection locked="0"/>
    </xf>
    <xf numFmtId="0" fontId="8" fillId="0" borderId="89" xfId="0" applyFont="1" applyFill="1" applyBorder="1" applyAlignment="1">
      <alignment horizontal="center" vertical="center"/>
    </xf>
    <xf numFmtId="0" fontId="13" fillId="0" borderId="58" xfId="0" applyFont="1" applyFill="1" applyBorder="1" applyAlignment="1">
      <alignment horizontal="center" vertical="center"/>
    </xf>
    <xf numFmtId="0" fontId="8" fillId="0" borderId="81" xfId="0" applyFont="1" applyFill="1" applyBorder="1" applyAlignment="1" applyProtection="1">
      <alignment horizontal="distributed" vertical="center"/>
      <protection locked="0"/>
    </xf>
    <xf numFmtId="0" fontId="8" fillId="0" borderId="63" xfId="0" applyFont="1" applyFill="1" applyBorder="1" applyAlignment="1" applyProtection="1">
      <alignment horizontal="distributed" vertical="center"/>
      <protection locked="0"/>
    </xf>
    <xf numFmtId="0" fontId="8" fillId="0" borderId="82" xfId="0" applyFont="1" applyFill="1" applyBorder="1" applyAlignment="1" applyProtection="1">
      <alignment horizontal="distributed" vertical="center"/>
      <protection locked="0"/>
    </xf>
    <xf numFmtId="0" fontId="8" fillId="0" borderId="66" xfId="0" applyFont="1" applyFill="1" applyBorder="1" applyAlignment="1" applyProtection="1">
      <alignment horizontal="distributed" vertical="center"/>
      <protection locked="0"/>
    </xf>
    <xf numFmtId="0" fontId="8" fillId="0" borderId="74" xfId="0" applyFont="1" applyFill="1" applyBorder="1" applyAlignment="1">
      <alignment horizontal="distributed" vertical="center"/>
    </xf>
    <xf numFmtId="0" fontId="8" fillId="0" borderId="71" xfId="0" applyFont="1" applyFill="1" applyBorder="1" applyAlignment="1">
      <alignment horizontal="distributed" vertical="center"/>
    </xf>
    <xf numFmtId="0" fontId="8" fillId="0" borderId="90" xfId="0" applyFont="1" applyFill="1" applyBorder="1" applyAlignment="1" applyProtection="1">
      <alignment horizontal="distributed" vertical="center"/>
      <protection locked="0"/>
    </xf>
    <xf numFmtId="0" fontId="8" fillId="0" borderId="91" xfId="0" applyFont="1" applyFill="1" applyBorder="1" applyAlignment="1" applyProtection="1">
      <alignment horizontal="distributed" vertical="center"/>
      <protection locked="0"/>
    </xf>
    <xf numFmtId="0" fontId="8" fillId="0" borderId="87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distributed" vertical="center"/>
    </xf>
    <xf numFmtId="0" fontId="13" fillId="0" borderId="31" xfId="0" applyFont="1" applyFill="1" applyBorder="1" applyAlignment="1">
      <alignment horizontal="distributed" vertical="center"/>
    </xf>
    <xf numFmtId="0" fontId="8" fillId="0" borderId="92" xfId="0" applyFont="1" applyFill="1" applyBorder="1" applyAlignment="1">
      <alignment horizontal="center" vertical="center"/>
    </xf>
    <xf numFmtId="0" fontId="13" fillId="0" borderId="93" xfId="0" applyFont="1" applyFill="1" applyBorder="1" applyAlignment="1">
      <alignment vertical="center"/>
    </xf>
    <xf numFmtId="176" fontId="8" fillId="0" borderId="61" xfId="0" applyNumberFormat="1" applyFont="1" applyFill="1" applyBorder="1" applyAlignment="1">
      <alignment horizontal="center" vertical="center" wrapText="1"/>
    </xf>
    <xf numFmtId="176" fontId="8" fillId="0" borderId="35" xfId="0" applyNumberFormat="1" applyFont="1" applyFill="1" applyBorder="1" applyAlignment="1">
      <alignment horizontal="center" vertical="center"/>
    </xf>
    <xf numFmtId="176" fontId="8" fillId="0" borderId="62" xfId="0" applyNumberFormat="1" applyFont="1" applyFill="1" applyBorder="1" applyAlignment="1">
      <alignment horizontal="center" vertical="center"/>
    </xf>
    <xf numFmtId="0" fontId="8" fillId="0" borderId="75" xfId="0" applyFont="1" applyFill="1" applyBorder="1" applyAlignment="1">
      <alignment horizontal="center" vertical="center"/>
    </xf>
    <xf numFmtId="176" fontId="8" fillId="0" borderId="29" xfId="0" applyNumberFormat="1" applyFont="1" applyFill="1" applyBorder="1" applyAlignment="1">
      <alignment horizontal="center" vertical="center" wrapText="1"/>
    </xf>
    <xf numFmtId="176" fontId="8" fillId="0" borderId="32" xfId="0" applyNumberFormat="1" applyFont="1" applyFill="1" applyBorder="1" applyAlignment="1">
      <alignment horizontal="center" vertical="center"/>
    </xf>
    <xf numFmtId="176" fontId="8" fillId="0" borderId="16" xfId="0" applyNumberFormat="1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176" fontId="8" fillId="0" borderId="58" xfId="0" applyNumberFormat="1" applyFont="1" applyFill="1" applyBorder="1" applyAlignment="1">
      <alignment horizontal="center" vertical="center" wrapText="1"/>
    </xf>
    <xf numFmtId="176" fontId="8" fillId="0" borderId="94" xfId="0" applyNumberFormat="1" applyFont="1" applyFill="1" applyBorder="1" applyAlignment="1">
      <alignment horizontal="center" vertical="center" wrapText="1"/>
    </xf>
    <xf numFmtId="176" fontId="8" fillId="0" borderId="87" xfId="0" applyNumberFormat="1" applyFont="1" applyFill="1" applyBorder="1" applyAlignment="1">
      <alignment horizontal="distributed" vertical="center"/>
    </xf>
    <xf numFmtId="176" fontId="8" fillId="0" borderId="85" xfId="0" applyNumberFormat="1" applyFont="1" applyFill="1" applyBorder="1" applyAlignment="1">
      <alignment horizontal="distributed" vertical="center"/>
    </xf>
    <xf numFmtId="176" fontId="8" fillId="0" borderId="58" xfId="0" applyNumberFormat="1" applyFont="1" applyFill="1" applyBorder="1" applyAlignment="1">
      <alignment horizontal="distributed" vertical="center"/>
    </xf>
    <xf numFmtId="0" fontId="8" fillId="0" borderId="69" xfId="0" applyFont="1" applyFill="1" applyBorder="1" applyAlignment="1">
      <alignment horizontal="distributed" vertical="center"/>
    </xf>
    <xf numFmtId="0" fontId="0" fillId="0" borderId="48" xfId="0" applyFont="1" applyFill="1" applyBorder="1" applyAlignment="1">
      <alignment horizontal="distributed" vertical="center"/>
    </xf>
    <xf numFmtId="0" fontId="8" fillId="0" borderId="90" xfId="0" applyFont="1" applyFill="1" applyBorder="1" applyAlignment="1">
      <alignment horizontal="distributed" vertical="center"/>
    </xf>
    <xf numFmtId="0" fontId="0" fillId="0" borderId="91" xfId="0" applyFont="1" applyFill="1" applyBorder="1" applyAlignment="1">
      <alignment horizontal="distributed" vertical="center"/>
    </xf>
    <xf numFmtId="0" fontId="0" fillId="0" borderId="63" xfId="0" applyFont="1" applyFill="1" applyBorder="1" applyAlignment="1">
      <alignment horizontal="distributed" vertical="center"/>
    </xf>
    <xf numFmtId="0" fontId="0" fillId="0" borderId="66" xfId="0" applyFont="1" applyFill="1" applyBorder="1" applyAlignment="1">
      <alignment horizontal="distributed" vertical="center"/>
    </xf>
    <xf numFmtId="0" fontId="8" fillId="0" borderId="70" xfId="0" applyFont="1" applyFill="1" applyBorder="1" applyAlignment="1">
      <alignment horizontal="distributed" vertical="center"/>
    </xf>
    <xf numFmtId="0" fontId="0" fillId="0" borderId="72" xfId="0" applyFont="1" applyFill="1" applyBorder="1" applyAlignment="1">
      <alignment horizontal="distributed" vertical="center"/>
    </xf>
    <xf numFmtId="0" fontId="0" fillId="0" borderId="71" xfId="0" applyFont="1" applyFill="1" applyBorder="1" applyAlignment="1">
      <alignment horizontal="distributed" vertical="center"/>
    </xf>
    <xf numFmtId="0" fontId="8" fillId="0" borderId="42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2 3" xfId="64"/>
    <cellStyle name="標準 3" xfId="65"/>
    <cellStyle name="標準 3 2" xfId="66"/>
    <cellStyle name="標準 4" xfId="67"/>
    <cellStyle name="標準_地方債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J19"/>
  <sheetViews>
    <sheetView tabSelected="1" view="pageBreakPreview" zoomScale="85" zoomScaleSheetLayoutView="85" zoomScalePageLayoutView="0" workbookViewId="0" topLeftCell="A1">
      <selection activeCell="C18" sqref="C18"/>
    </sheetView>
  </sheetViews>
  <sheetFormatPr defaultColWidth="9.00390625" defaultRowHeight="13.5"/>
  <cols>
    <col min="1" max="1" width="25.625" style="1" customWidth="1"/>
    <col min="2" max="2" width="10.625" style="1" customWidth="1"/>
    <col min="3" max="3" width="40.625" style="1" customWidth="1"/>
    <col min="4" max="4" width="10.625" style="1" customWidth="1"/>
    <col min="5" max="6" width="5.625" style="1" customWidth="1"/>
    <col min="7" max="7" width="3.625" style="1" customWidth="1"/>
    <col min="8" max="8" width="7.625" style="1" customWidth="1"/>
    <col min="9" max="9" width="15.25390625" style="1" customWidth="1"/>
    <col min="10" max="10" width="3.875" style="1" customWidth="1"/>
    <col min="11" max="16384" width="9.00390625" style="1" customWidth="1"/>
  </cols>
  <sheetData>
    <row r="1" ht="24.75" customHeight="1"/>
    <row r="2" ht="24.75" customHeight="1"/>
    <row r="3" ht="24.75" customHeight="1"/>
    <row r="4" spans="3:4" ht="24.75" customHeight="1">
      <c r="C4" s="324" t="s">
        <v>34</v>
      </c>
      <c r="D4" s="325"/>
    </row>
    <row r="5" ht="24.75" customHeight="1"/>
    <row r="6" ht="24.75" customHeight="1"/>
    <row r="7" ht="24.75" customHeight="1"/>
    <row r="8" spans="2:6" s="4" customFormat="1" ht="24.75" customHeight="1">
      <c r="B8" s="322" t="s">
        <v>276</v>
      </c>
      <c r="C8" s="326"/>
      <c r="D8" s="326"/>
      <c r="E8" s="326"/>
      <c r="F8" s="327"/>
    </row>
    <row r="9" ht="24.75" customHeight="1"/>
    <row r="10" ht="24.75" customHeight="1"/>
    <row r="11" ht="24.75" customHeight="1"/>
    <row r="12" ht="24.75" customHeight="1"/>
    <row r="13" spans="4:10" ht="24.75" customHeight="1">
      <c r="D13" s="6"/>
      <c r="E13" s="5"/>
      <c r="F13" s="5"/>
      <c r="G13" s="5"/>
      <c r="H13" s="5"/>
      <c r="I13" s="5"/>
      <c r="J13" s="5"/>
    </row>
    <row r="14" spans="4:7" ht="24.75" customHeight="1">
      <c r="D14" s="6"/>
      <c r="E14" s="6"/>
      <c r="F14" s="6"/>
      <c r="G14" s="6"/>
    </row>
    <row r="15" spans="4:10" s="4" customFormat="1" ht="24.75" customHeight="1">
      <c r="D15" s="7"/>
      <c r="E15" s="328" t="s">
        <v>35</v>
      </c>
      <c r="F15" s="329"/>
      <c r="G15" s="158"/>
      <c r="H15" s="330" t="s">
        <v>278</v>
      </c>
      <c r="I15" s="323"/>
      <c r="J15" s="331"/>
    </row>
    <row r="16" spans="4:10" s="4" customFormat="1" ht="24.75" customHeight="1">
      <c r="D16" s="7"/>
      <c r="E16" s="328" t="s">
        <v>36</v>
      </c>
      <c r="F16" s="329"/>
      <c r="G16" s="157"/>
      <c r="H16" s="323" t="s">
        <v>279</v>
      </c>
      <c r="I16" s="323"/>
      <c r="J16" s="323"/>
    </row>
    <row r="17" spans="4:10" s="4" customFormat="1" ht="24.75" customHeight="1">
      <c r="D17" s="7"/>
      <c r="E17" s="156"/>
      <c r="F17" s="156"/>
      <c r="G17" s="156"/>
      <c r="H17" s="156"/>
      <c r="I17" s="156"/>
      <c r="J17" s="159"/>
    </row>
    <row r="18" spans="5:10" s="4" customFormat="1" ht="24.75" customHeight="1">
      <c r="E18" s="160"/>
      <c r="F18" s="160"/>
      <c r="G18" s="160"/>
      <c r="H18" s="160"/>
      <c r="I18" s="160"/>
      <c r="J18" s="160"/>
    </row>
    <row r="19" spans="5:10" s="4" customFormat="1" ht="24.75" customHeight="1">
      <c r="E19" s="160"/>
      <c r="F19" s="322" t="s">
        <v>277</v>
      </c>
      <c r="G19" s="322"/>
      <c r="H19" s="322"/>
      <c r="I19" s="322"/>
      <c r="J19" s="322"/>
    </row>
    <row r="20" s="4" customFormat="1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</sheetData>
  <sheetProtection/>
  <mergeCells count="7">
    <mergeCell ref="F19:J19"/>
    <mergeCell ref="H16:J16"/>
    <mergeCell ref="C4:D4"/>
    <mergeCell ref="B8:F8"/>
    <mergeCell ref="E15:F15"/>
    <mergeCell ref="E16:F16"/>
    <mergeCell ref="H15:J15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3"/>
  <sheetViews>
    <sheetView view="pageBreakPreview" zoomScaleSheetLayoutView="100" zoomScalePageLayoutView="0" workbookViewId="0" topLeftCell="A1">
      <selection activeCell="E20" sqref="E20"/>
    </sheetView>
  </sheetViews>
  <sheetFormatPr defaultColWidth="9.00390625" defaultRowHeight="13.5"/>
  <cols>
    <col min="1" max="1" width="2.50390625" style="2" customWidth="1"/>
    <col min="2" max="2" width="12.75390625" style="52" customWidth="1"/>
    <col min="3" max="3" width="8.75390625" style="90" customWidth="1"/>
    <col min="4" max="5" width="15.625" style="17" customWidth="1"/>
    <col min="6" max="6" width="10.625" style="42" customWidth="1"/>
    <col min="7" max="7" width="8.75390625" style="90" customWidth="1"/>
    <col min="8" max="9" width="15.625" style="52" customWidth="1"/>
    <col min="10" max="10" width="10.625" style="52" customWidth="1"/>
    <col min="11" max="16384" width="9.00390625" style="2" customWidth="1"/>
  </cols>
  <sheetData>
    <row r="2" spans="2:10" s="15" customFormat="1" ht="18.75">
      <c r="B2" s="73" t="s">
        <v>293</v>
      </c>
      <c r="C2" s="74"/>
      <c r="D2" s="14"/>
      <c r="E2" s="14"/>
      <c r="F2" s="40"/>
      <c r="G2" s="89"/>
      <c r="H2" s="72"/>
      <c r="I2" s="72"/>
      <c r="J2" s="72"/>
    </row>
    <row r="3" spans="2:10" s="15" customFormat="1" ht="13.5" customHeight="1">
      <c r="B3" s="73"/>
      <c r="C3" s="74"/>
      <c r="D3" s="14"/>
      <c r="E3" s="14"/>
      <c r="F3" s="40"/>
      <c r="G3" s="89"/>
      <c r="H3" s="72"/>
      <c r="I3" s="72"/>
      <c r="J3" s="72"/>
    </row>
    <row r="4" spans="2:10" s="15" customFormat="1" ht="14.25" customHeight="1">
      <c r="B4" s="72"/>
      <c r="C4" s="74"/>
      <c r="D4" s="14"/>
      <c r="E4" s="14"/>
      <c r="F4" s="40"/>
      <c r="G4" s="89"/>
      <c r="H4" s="72"/>
      <c r="I4" s="72"/>
      <c r="J4" s="71" t="s">
        <v>289</v>
      </c>
    </row>
    <row r="5" ht="14.25" thickBot="1"/>
    <row r="6" spans="2:10" ht="18" customHeight="1">
      <c r="B6" s="376" t="s">
        <v>24</v>
      </c>
      <c r="C6" s="374" t="s">
        <v>97</v>
      </c>
      <c r="D6" s="358"/>
      <c r="E6" s="358"/>
      <c r="F6" s="365"/>
      <c r="G6" s="364" t="s">
        <v>98</v>
      </c>
      <c r="H6" s="358"/>
      <c r="I6" s="358"/>
      <c r="J6" s="365"/>
    </row>
    <row r="7" spans="2:10" ht="18" customHeight="1" thickBot="1">
      <c r="B7" s="377"/>
      <c r="C7" s="50" t="s">
        <v>144</v>
      </c>
      <c r="D7" s="20" t="s">
        <v>45</v>
      </c>
      <c r="E7" s="20" t="s">
        <v>46</v>
      </c>
      <c r="F7" s="91" t="s">
        <v>37</v>
      </c>
      <c r="G7" s="56" t="s">
        <v>144</v>
      </c>
      <c r="H7" s="20" t="s">
        <v>45</v>
      </c>
      <c r="I7" s="20" t="s">
        <v>46</v>
      </c>
      <c r="J7" s="91" t="s">
        <v>37</v>
      </c>
    </row>
    <row r="8" spans="2:10" s="52" customFormat="1" ht="18" customHeight="1" thickTop="1">
      <c r="B8" s="8"/>
      <c r="C8" s="81" t="s">
        <v>25</v>
      </c>
      <c r="D8" s="61">
        <v>16359968</v>
      </c>
      <c r="E8" s="61">
        <v>7804822</v>
      </c>
      <c r="F8" s="70">
        <v>47.70682925541175</v>
      </c>
      <c r="G8" s="83" t="s">
        <v>25</v>
      </c>
      <c r="H8" s="61">
        <v>16355963</v>
      </c>
      <c r="I8" s="61">
        <v>6801911</v>
      </c>
      <c r="J8" s="70">
        <v>41.586735064147554</v>
      </c>
    </row>
    <row r="9" spans="2:10" s="52" customFormat="1" ht="18" customHeight="1">
      <c r="B9" s="8" t="s">
        <v>175</v>
      </c>
      <c r="C9" s="81" t="s">
        <v>26</v>
      </c>
      <c r="D9" s="61">
        <v>523806</v>
      </c>
      <c r="E9" s="61">
        <v>2980</v>
      </c>
      <c r="F9" s="70">
        <v>0.5689129181414493</v>
      </c>
      <c r="G9" s="83" t="s">
        <v>26</v>
      </c>
      <c r="H9" s="61">
        <v>1454541</v>
      </c>
      <c r="I9" s="61">
        <v>841114</v>
      </c>
      <c r="J9" s="70">
        <v>57.826764594466574</v>
      </c>
    </row>
    <row r="10" spans="2:10" s="52" customFormat="1" ht="18" customHeight="1">
      <c r="B10" s="9"/>
      <c r="C10" s="84" t="s">
        <v>28</v>
      </c>
      <c r="D10" s="30">
        <v>16883774</v>
      </c>
      <c r="E10" s="30">
        <v>7807802</v>
      </c>
      <c r="F10" s="54">
        <v>46.244411942495795</v>
      </c>
      <c r="G10" s="76" t="s">
        <v>28</v>
      </c>
      <c r="H10" s="30">
        <v>17810504</v>
      </c>
      <c r="I10" s="30">
        <v>7643025</v>
      </c>
      <c r="J10" s="54">
        <v>42.91301919361743</v>
      </c>
    </row>
    <row r="11" spans="2:10" s="52" customFormat="1" ht="18" customHeight="1">
      <c r="B11" s="8"/>
      <c r="C11" s="81" t="s">
        <v>25</v>
      </c>
      <c r="D11" s="61">
        <v>4688074</v>
      </c>
      <c r="E11" s="61">
        <v>2041005</v>
      </c>
      <c r="F11" s="70">
        <v>43.536108858349934</v>
      </c>
      <c r="G11" s="83" t="s">
        <v>25</v>
      </c>
      <c r="H11" s="61">
        <v>4362658</v>
      </c>
      <c r="I11" s="61">
        <v>842600</v>
      </c>
      <c r="J11" s="70">
        <v>19.313913673728266</v>
      </c>
    </row>
    <row r="12" spans="2:10" s="52" customFormat="1" ht="18" customHeight="1">
      <c r="B12" s="8" t="s">
        <v>122</v>
      </c>
      <c r="C12" s="81" t="s">
        <v>26</v>
      </c>
      <c r="D12" s="61">
        <v>1928838</v>
      </c>
      <c r="E12" s="62">
        <v>0</v>
      </c>
      <c r="F12" s="70">
        <v>0</v>
      </c>
      <c r="G12" s="83" t="s">
        <v>26</v>
      </c>
      <c r="H12" s="61">
        <v>4404263</v>
      </c>
      <c r="I12" s="61">
        <v>1109649</v>
      </c>
      <c r="J12" s="70">
        <v>25.19488504660144</v>
      </c>
    </row>
    <row r="13" spans="2:10" s="52" customFormat="1" ht="18" customHeight="1">
      <c r="B13" s="9"/>
      <c r="C13" s="84" t="s">
        <v>28</v>
      </c>
      <c r="D13" s="30">
        <v>6616912</v>
      </c>
      <c r="E13" s="30">
        <v>2041005</v>
      </c>
      <c r="F13" s="54">
        <v>30.845279489888938</v>
      </c>
      <c r="G13" s="76" t="s">
        <v>28</v>
      </c>
      <c r="H13" s="30">
        <v>8766921</v>
      </c>
      <c r="I13" s="30">
        <v>1952249</v>
      </c>
      <c r="J13" s="54">
        <v>22.26835396372341</v>
      </c>
    </row>
    <row r="14" spans="2:10" s="52" customFormat="1" ht="18" customHeight="1">
      <c r="B14" s="8" t="s">
        <v>170</v>
      </c>
      <c r="C14" s="81" t="s">
        <v>25</v>
      </c>
      <c r="D14" s="61">
        <v>71307</v>
      </c>
      <c r="E14" s="61">
        <v>33361</v>
      </c>
      <c r="F14" s="70">
        <v>46.78502811785659</v>
      </c>
      <c r="G14" s="83" t="s">
        <v>25</v>
      </c>
      <c r="H14" s="61">
        <v>72480</v>
      </c>
      <c r="I14" s="61">
        <v>9970</v>
      </c>
      <c r="J14" s="70">
        <v>13.755518763796909</v>
      </c>
    </row>
    <row r="15" spans="2:10" s="52" customFormat="1" ht="18" customHeight="1">
      <c r="B15" s="8"/>
      <c r="C15" s="81" t="s">
        <v>26</v>
      </c>
      <c r="D15" s="62" t="s">
        <v>162</v>
      </c>
      <c r="E15" s="62" t="s">
        <v>162</v>
      </c>
      <c r="F15" s="125" t="s">
        <v>240</v>
      </c>
      <c r="G15" s="83" t="s">
        <v>26</v>
      </c>
      <c r="H15" s="61">
        <v>4465</v>
      </c>
      <c r="I15" s="61">
        <v>1212</v>
      </c>
      <c r="J15" s="70">
        <v>27.144456886898094</v>
      </c>
    </row>
    <row r="16" spans="2:10" s="52" customFormat="1" ht="18" customHeight="1">
      <c r="B16" s="9" t="s">
        <v>122</v>
      </c>
      <c r="C16" s="84" t="s">
        <v>28</v>
      </c>
      <c r="D16" s="30">
        <v>71307</v>
      </c>
      <c r="E16" s="30">
        <v>33361</v>
      </c>
      <c r="F16" s="54">
        <v>46.78502811785659</v>
      </c>
      <c r="G16" s="76" t="s">
        <v>28</v>
      </c>
      <c r="H16" s="30">
        <v>76945</v>
      </c>
      <c r="I16" s="30">
        <v>11182</v>
      </c>
      <c r="J16" s="54">
        <v>14.532458249398921</v>
      </c>
    </row>
    <row r="17" spans="2:10" s="52" customFormat="1" ht="18" customHeight="1">
      <c r="B17" s="8" t="s">
        <v>123</v>
      </c>
      <c r="C17" s="81" t="s">
        <v>25</v>
      </c>
      <c r="D17" s="61">
        <v>7846125</v>
      </c>
      <c r="E17" s="61">
        <v>3799270</v>
      </c>
      <c r="F17" s="70">
        <v>48.422246650416604</v>
      </c>
      <c r="G17" s="83" t="s">
        <v>25</v>
      </c>
      <c r="H17" s="61">
        <v>6328575</v>
      </c>
      <c r="I17" s="61">
        <v>1098537</v>
      </c>
      <c r="J17" s="70">
        <v>17.35836266458089</v>
      </c>
    </row>
    <row r="18" spans="2:10" s="52" customFormat="1" ht="18" customHeight="1">
      <c r="B18" s="8"/>
      <c r="C18" s="81" t="s">
        <v>26</v>
      </c>
      <c r="D18" s="61">
        <v>2446335</v>
      </c>
      <c r="E18" s="61">
        <v>68611</v>
      </c>
      <c r="F18" s="70">
        <v>2.8046444988114874</v>
      </c>
      <c r="G18" s="83" t="s">
        <v>26</v>
      </c>
      <c r="H18" s="61">
        <v>4720377</v>
      </c>
      <c r="I18" s="61">
        <v>1482413</v>
      </c>
      <c r="J18" s="70">
        <v>31.404546713112108</v>
      </c>
    </row>
    <row r="19" spans="2:10" ht="18" customHeight="1">
      <c r="B19" s="9" t="s">
        <v>121</v>
      </c>
      <c r="C19" s="84" t="s">
        <v>28</v>
      </c>
      <c r="D19" s="30">
        <v>10292460</v>
      </c>
      <c r="E19" s="30">
        <v>3867881</v>
      </c>
      <c r="F19" s="54">
        <v>37.57975255672599</v>
      </c>
      <c r="G19" s="76" t="s">
        <v>28</v>
      </c>
      <c r="H19" s="30">
        <v>11048952</v>
      </c>
      <c r="I19" s="30">
        <v>2580950</v>
      </c>
      <c r="J19" s="54">
        <v>23.359229001990414</v>
      </c>
    </row>
    <row r="20" spans="2:10" s="52" customFormat="1" ht="18" customHeight="1">
      <c r="B20" s="8" t="s">
        <v>171</v>
      </c>
      <c r="C20" s="81" t="s">
        <v>25</v>
      </c>
      <c r="D20" s="61">
        <v>112220</v>
      </c>
      <c r="E20" s="61">
        <v>45629</v>
      </c>
      <c r="F20" s="70">
        <v>40.6603101051506</v>
      </c>
      <c r="G20" s="83" t="s">
        <v>25</v>
      </c>
      <c r="H20" s="61">
        <v>83946</v>
      </c>
      <c r="I20" s="61">
        <v>19556</v>
      </c>
      <c r="J20" s="70">
        <v>23.29592833488195</v>
      </c>
    </row>
    <row r="21" spans="2:10" s="52" customFormat="1" ht="18" customHeight="1">
      <c r="B21" s="8" t="s">
        <v>124</v>
      </c>
      <c r="C21" s="81" t="s">
        <v>26</v>
      </c>
      <c r="D21" s="62">
        <v>257145</v>
      </c>
      <c r="E21" s="62">
        <v>10000</v>
      </c>
      <c r="F21" s="125">
        <v>3.888856481751541</v>
      </c>
      <c r="G21" s="83" t="s">
        <v>26</v>
      </c>
      <c r="H21" s="62">
        <v>257228</v>
      </c>
      <c r="I21" s="62">
        <v>5278</v>
      </c>
      <c r="J21" s="125">
        <v>2.051876156561494</v>
      </c>
    </row>
    <row r="22" spans="2:10" s="52" customFormat="1" ht="18" customHeight="1">
      <c r="B22" s="9" t="s">
        <v>121</v>
      </c>
      <c r="C22" s="84" t="s">
        <v>28</v>
      </c>
      <c r="D22" s="30">
        <v>369365</v>
      </c>
      <c r="E22" s="30">
        <v>55629</v>
      </c>
      <c r="F22" s="54">
        <v>15.060712303547982</v>
      </c>
      <c r="G22" s="76" t="s">
        <v>28</v>
      </c>
      <c r="H22" s="30">
        <v>341174</v>
      </c>
      <c r="I22" s="30">
        <v>24834</v>
      </c>
      <c r="J22" s="54">
        <v>7.278983744365046</v>
      </c>
    </row>
    <row r="23" spans="2:10" ht="18" customHeight="1">
      <c r="B23" s="83" t="s">
        <v>172</v>
      </c>
      <c r="C23" s="81" t="s">
        <v>25</v>
      </c>
      <c r="D23" s="61">
        <v>554871</v>
      </c>
      <c r="E23" s="61">
        <v>368050</v>
      </c>
      <c r="F23" s="70">
        <v>66.33073272886851</v>
      </c>
      <c r="G23" s="83" t="s">
        <v>25</v>
      </c>
      <c r="H23" s="61">
        <v>283490</v>
      </c>
      <c r="I23" s="61">
        <v>75247</v>
      </c>
      <c r="J23" s="70">
        <v>26.543087939609862</v>
      </c>
    </row>
    <row r="24" spans="2:10" ht="18" customHeight="1">
      <c r="B24" s="83" t="s">
        <v>82</v>
      </c>
      <c r="C24" s="81" t="s">
        <v>26</v>
      </c>
      <c r="D24" s="62" t="s">
        <v>224</v>
      </c>
      <c r="E24" s="62" t="s">
        <v>224</v>
      </c>
      <c r="F24" s="125" t="s">
        <v>240</v>
      </c>
      <c r="G24" s="83" t="s">
        <v>26</v>
      </c>
      <c r="H24" s="62" t="s">
        <v>224</v>
      </c>
      <c r="I24" s="62" t="s">
        <v>224</v>
      </c>
      <c r="J24" s="125" t="s">
        <v>240</v>
      </c>
    </row>
    <row r="25" spans="2:10" ht="18" customHeight="1">
      <c r="B25" s="76" t="s">
        <v>27</v>
      </c>
      <c r="C25" s="84" t="s">
        <v>28</v>
      </c>
      <c r="D25" s="30">
        <v>554871</v>
      </c>
      <c r="E25" s="30">
        <v>368050</v>
      </c>
      <c r="F25" s="54">
        <v>66.33073272886851</v>
      </c>
      <c r="G25" s="76" t="s">
        <v>28</v>
      </c>
      <c r="H25" s="30">
        <v>283490</v>
      </c>
      <c r="I25" s="30">
        <v>75247</v>
      </c>
      <c r="J25" s="54">
        <v>26.543087939609862</v>
      </c>
    </row>
    <row r="26" spans="2:10" s="52" customFormat="1" ht="18" customHeight="1">
      <c r="B26" s="8" t="s">
        <v>126</v>
      </c>
      <c r="C26" s="81" t="s">
        <v>25</v>
      </c>
      <c r="D26" s="61">
        <v>1147977</v>
      </c>
      <c r="E26" s="61">
        <v>394580</v>
      </c>
      <c r="F26" s="70">
        <v>34.37176877237088</v>
      </c>
      <c r="G26" s="83" t="s">
        <v>25</v>
      </c>
      <c r="H26" s="61">
        <v>1026091</v>
      </c>
      <c r="I26" s="61">
        <v>106725</v>
      </c>
      <c r="J26" s="70">
        <v>10.401124266756067</v>
      </c>
    </row>
    <row r="27" spans="2:10" s="52" customFormat="1" ht="18" customHeight="1">
      <c r="B27" s="8"/>
      <c r="C27" s="81" t="s">
        <v>26</v>
      </c>
      <c r="D27" s="62">
        <v>99300</v>
      </c>
      <c r="E27" s="62">
        <v>0</v>
      </c>
      <c r="F27" s="70">
        <v>0</v>
      </c>
      <c r="G27" s="83" t="s">
        <v>26</v>
      </c>
      <c r="H27" s="61">
        <v>546190</v>
      </c>
      <c r="I27" s="61">
        <v>234006</v>
      </c>
      <c r="J27" s="70">
        <v>42.843332906131565</v>
      </c>
    </row>
    <row r="28" spans="2:10" s="52" customFormat="1" ht="18" customHeight="1" thickBot="1">
      <c r="B28" s="10" t="s">
        <v>121</v>
      </c>
      <c r="C28" s="86" t="s">
        <v>28</v>
      </c>
      <c r="D28" s="33">
        <v>1247277</v>
      </c>
      <c r="E28" s="33">
        <v>394580</v>
      </c>
      <c r="F28" s="55">
        <v>31.63531436882104</v>
      </c>
      <c r="G28" s="85" t="s">
        <v>28</v>
      </c>
      <c r="H28" s="33">
        <v>1572281</v>
      </c>
      <c r="I28" s="33">
        <v>340731</v>
      </c>
      <c r="J28" s="55">
        <v>21.671126217260145</v>
      </c>
    </row>
    <row r="29" spans="2:10" ht="18" customHeight="1">
      <c r="B29" s="83"/>
      <c r="C29" s="81" t="s">
        <v>25</v>
      </c>
      <c r="D29" s="61">
        <v>30780542</v>
      </c>
      <c r="E29" s="61">
        <v>14486717</v>
      </c>
      <c r="F29" s="70">
        <v>47.06452862331014</v>
      </c>
      <c r="G29" s="83" t="s">
        <v>25</v>
      </c>
      <c r="H29" s="61">
        <v>28513203</v>
      </c>
      <c r="I29" s="61">
        <v>8954546</v>
      </c>
      <c r="J29" s="70">
        <v>31.40491091092081</v>
      </c>
    </row>
    <row r="30" spans="2:10" ht="18" customHeight="1">
      <c r="B30" s="83" t="s">
        <v>43</v>
      </c>
      <c r="C30" s="81" t="s">
        <v>26</v>
      </c>
      <c r="D30" s="61">
        <v>5255424</v>
      </c>
      <c r="E30" s="61">
        <v>81591</v>
      </c>
      <c r="F30" s="70">
        <v>1.552510320765746</v>
      </c>
      <c r="G30" s="83" t="s">
        <v>26</v>
      </c>
      <c r="H30" s="61">
        <v>11387064</v>
      </c>
      <c r="I30" s="61">
        <v>3673672</v>
      </c>
      <c r="J30" s="70">
        <v>32.26180163736675</v>
      </c>
    </row>
    <row r="31" spans="2:10" ht="18" customHeight="1" thickBot="1">
      <c r="B31" s="85"/>
      <c r="C31" s="86" t="s">
        <v>28</v>
      </c>
      <c r="D31" s="33">
        <v>36035966</v>
      </c>
      <c r="E31" s="33">
        <v>14568308</v>
      </c>
      <c r="F31" s="55">
        <v>40.42713327013351</v>
      </c>
      <c r="G31" s="85" t="s">
        <v>28</v>
      </c>
      <c r="H31" s="33">
        <v>39900267</v>
      </c>
      <c r="I31" s="33">
        <v>12628218</v>
      </c>
      <c r="J31" s="55">
        <v>31.649457383330294</v>
      </c>
    </row>
    <row r="32" spans="2:10" ht="13.5">
      <c r="B32" s="45"/>
      <c r="C32" s="92"/>
      <c r="D32" s="22"/>
      <c r="E32" s="22"/>
      <c r="F32" s="93"/>
      <c r="G32" s="92"/>
      <c r="H32" s="45"/>
      <c r="I32" s="45"/>
      <c r="J32" s="45"/>
    </row>
    <row r="33" spans="2:10" ht="13.5">
      <c r="B33" s="45" t="s">
        <v>83</v>
      </c>
      <c r="C33" s="92"/>
      <c r="D33" s="22"/>
      <c r="E33" s="22"/>
      <c r="F33" s="93"/>
      <c r="G33" s="92"/>
      <c r="H33" s="45"/>
      <c r="I33" s="45"/>
      <c r="J33" s="45"/>
    </row>
    <row r="34" ht="14.25" customHeight="1"/>
    <row r="35" ht="14.25" customHeight="1"/>
    <row r="36" ht="14.25" customHeight="1"/>
  </sheetData>
  <sheetProtection/>
  <mergeCells count="3">
    <mergeCell ref="C6:F6"/>
    <mergeCell ref="G6:J6"/>
    <mergeCell ref="B6:B7"/>
  </mergeCells>
  <printOptions/>
  <pageMargins left="0.6299212598425197" right="0.5118110236220472" top="0.984251968503937" bottom="0.61" header="0.5118110236220472" footer="0.5118110236220472"/>
  <pageSetup fitToHeight="1" fitToWidth="1" horizontalDpi="400" verticalDpi="4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G31"/>
  <sheetViews>
    <sheetView view="pageBreakPreview" zoomScaleSheetLayoutView="100" zoomScalePageLayoutView="0" workbookViewId="0" topLeftCell="A1">
      <selection activeCell="E22" sqref="E22"/>
    </sheetView>
  </sheetViews>
  <sheetFormatPr defaultColWidth="9.00390625" defaultRowHeight="18" customHeight="1"/>
  <cols>
    <col min="1" max="1" width="2.50390625" style="2" customWidth="1"/>
    <col min="2" max="2" width="23.50390625" style="52" customWidth="1"/>
    <col min="3" max="3" width="16.75390625" style="52" customWidth="1"/>
    <col min="4" max="4" width="10.75390625" style="52" customWidth="1"/>
    <col min="5" max="5" width="24.75390625" style="52" customWidth="1"/>
    <col min="6" max="6" width="16.125" style="52" customWidth="1"/>
    <col min="7" max="7" width="10.75390625" style="52" customWidth="1"/>
    <col min="8" max="16384" width="9.00390625" style="2" customWidth="1"/>
  </cols>
  <sheetData>
    <row r="1" ht="13.5" customHeight="1"/>
    <row r="2" spans="2:7" s="15" customFormat="1" ht="18.75" customHeight="1">
      <c r="B2" s="73" t="s">
        <v>93</v>
      </c>
      <c r="C2" s="40"/>
      <c r="D2" s="72"/>
      <c r="F2" s="14"/>
      <c r="G2" s="14"/>
    </row>
    <row r="3" spans="2:7" ht="14.25" customHeight="1">
      <c r="B3" s="45"/>
      <c r="C3" s="45"/>
      <c r="E3" s="45"/>
      <c r="F3" s="45"/>
      <c r="G3" s="71" t="s">
        <v>289</v>
      </c>
    </row>
    <row r="4" spans="2:7" ht="14.25" customHeight="1" thickBot="1">
      <c r="B4" s="45"/>
      <c r="C4" s="45"/>
      <c r="D4" s="45"/>
      <c r="E4" s="45"/>
      <c r="F4" s="45"/>
      <c r="G4" s="45"/>
    </row>
    <row r="5" spans="2:7" ht="22.5" customHeight="1" thickBot="1">
      <c r="B5" s="94" t="s">
        <v>44</v>
      </c>
      <c r="C5" s="95" t="s">
        <v>158</v>
      </c>
      <c r="D5" s="131" t="s">
        <v>49</v>
      </c>
      <c r="E5" s="135" t="s">
        <v>42</v>
      </c>
      <c r="F5" s="95" t="s">
        <v>158</v>
      </c>
      <c r="G5" s="96" t="s">
        <v>49</v>
      </c>
    </row>
    <row r="6" spans="2:7" ht="22.5" customHeight="1" hidden="1" thickTop="1">
      <c r="B6" s="76" t="s">
        <v>145</v>
      </c>
      <c r="C6" s="30">
        <v>9370000</v>
      </c>
      <c r="D6" s="132">
        <f>ROUND(C6/$C$11*100,1)</f>
        <v>100</v>
      </c>
      <c r="E6" s="185" t="s">
        <v>180</v>
      </c>
      <c r="F6" s="31">
        <v>2879000</v>
      </c>
      <c r="G6" s="88">
        <f>ROUND(F6/$F$11*100,1)</f>
        <v>30.7</v>
      </c>
    </row>
    <row r="7" spans="2:7" ht="22.5" customHeight="1" hidden="1">
      <c r="B7" s="75"/>
      <c r="C7" s="31"/>
      <c r="D7" s="133"/>
      <c r="E7" s="136" t="s">
        <v>178</v>
      </c>
      <c r="F7" s="32">
        <v>3756000</v>
      </c>
      <c r="G7" s="88">
        <f>ROUND(F7/$F$11*100,1)</f>
        <v>40.1</v>
      </c>
    </row>
    <row r="8" spans="2:7" ht="22.5" customHeight="1" hidden="1">
      <c r="B8" s="75"/>
      <c r="C8" s="31"/>
      <c r="D8" s="133"/>
      <c r="E8" s="136" t="s">
        <v>225</v>
      </c>
      <c r="F8" s="32">
        <v>2125000</v>
      </c>
      <c r="G8" s="88">
        <f>ROUND(F8/$F$11*100,1)</f>
        <v>22.7</v>
      </c>
    </row>
    <row r="9" spans="2:7" ht="22.5" customHeight="1" hidden="1">
      <c r="B9" s="75"/>
      <c r="C9" s="31"/>
      <c r="D9" s="133"/>
      <c r="E9" s="136" t="s">
        <v>181</v>
      </c>
      <c r="F9" s="32">
        <v>160000</v>
      </c>
      <c r="G9" s="88">
        <f>ROUND(F9/$F$11*100,1)</f>
        <v>1.7</v>
      </c>
    </row>
    <row r="10" spans="2:7" ht="22.5" customHeight="1" hidden="1">
      <c r="B10" s="75"/>
      <c r="C10" s="31"/>
      <c r="D10" s="133"/>
      <c r="E10" s="136" t="s">
        <v>190</v>
      </c>
      <c r="F10" s="32">
        <v>450000</v>
      </c>
      <c r="G10" s="88">
        <f>ROUND(F10/$F$11*100,1)</f>
        <v>4.8</v>
      </c>
    </row>
    <row r="11" spans="2:7" ht="22.5" customHeight="1" hidden="1" thickBot="1">
      <c r="B11" s="77" t="s">
        <v>43</v>
      </c>
      <c r="C11" s="21">
        <f>SUM(C6:C10)</f>
        <v>9370000</v>
      </c>
      <c r="D11" s="134">
        <f>SUM(D6:D10)</f>
        <v>100</v>
      </c>
      <c r="E11" s="137" t="s">
        <v>43</v>
      </c>
      <c r="F11" s="21">
        <f>SUM(F6:F10)</f>
        <v>9370000</v>
      </c>
      <c r="G11" s="98">
        <f>SUM(G6:G10)</f>
        <v>100</v>
      </c>
    </row>
    <row r="12" spans="2:7" ht="22.5" customHeight="1" hidden="1" thickTop="1">
      <c r="B12" s="75" t="s">
        <v>176</v>
      </c>
      <c r="C12" s="31">
        <v>300000</v>
      </c>
      <c r="D12" s="133">
        <f>ROUND(C12/$C$16*100,1)</f>
        <v>100</v>
      </c>
      <c r="E12" s="186" t="s">
        <v>179</v>
      </c>
      <c r="F12" s="32">
        <v>113636</v>
      </c>
      <c r="G12" s="87">
        <f>ROUND(F12/$F$16*100,1)</f>
        <v>37.9</v>
      </c>
    </row>
    <row r="13" spans="2:7" ht="22.5" customHeight="1" hidden="1">
      <c r="B13" s="75"/>
      <c r="C13" s="31"/>
      <c r="D13" s="133"/>
      <c r="E13" s="179" t="s">
        <v>180</v>
      </c>
      <c r="F13" s="31">
        <v>113636</v>
      </c>
      <c r="G13" s="87">
        <f>ROUND(F13/$F$16*100,1)</f>
        <v>37.9</v>
      </c>
    </row>
    <row r="14" spans="2:7" ht="22.5" customHeight="1" hidden="1">
      <c r="B14" s="75"/>
      <c r="C14" s="31"/>
      <c r="D14" s="133"/>
      <c r="E14" s="187" t="s">
        <v>181</v>
      </c>
      <c r="F14" s="31">
        <v>72728</v>
      </c>
      <c r="G14" s="87">
        <f>ROUND(F14/$F$16*100,1)</f>
        <v>24.2</v>
      </c>
    </row>
    <row r="15" spans="2:7" ht="26.25" customHeight="1" hidden="1">
      <c r="B15" s="97"/>
      <c r="C15" s="32"/>
      <c r="D15" s="143"/>
      <c r="E15" s="186"/>
      <c r="F15" s="32"/>
      <c r="G15" s="144">
        <f>ROUND(F15/$F$16*100,1)</f>
        <v>0</v>
      </c>
    </row>
    <row r="16" spans="2:7" ht="22.5" customHeight="1" hidden="1" thickBot="1">
      <c r="B16" s="97" t="s">
        <v>43</v>
      </c>
      <c r="C16" s="32">
        <f>SUM(C12)</f>
        <v>300000</v>
      </c>
      <c r="D16" s="143">
        <f>SUM(D12)</f>
        <v>100</v>
      </c>
      <c r="E16" s="136" t="s">
        <v>43</v>
      </c>
      <c r="F16" s="32">
        <f>SUM(F12:F15)</f>
        <v>300000</v>
      </c>
      <c r="G16" s="144">
        <f>SUM(G12:G15)</f>
        <v>100</v>
      </c>
    </row>
    <row r="17" spans="2:7" ht="22.5" customHeight="1" thickTop="1">
      <c r="B17" s="145" t="s">
        <v>182</v>
      </c>
      <c r="C17" s="188">
        <v>4690000</v>
      </c>
      <c r="D17" s="315">
        <v>100</v>
      </c>
      <c r="E17" s="189" t="s">
        <v>178</v>
      </c>
      <c r="F17" s="320">
        <v>3000000</v>
      </c>
      <c r="G17" s="321">
        <v>64</v>
      </c>
    </row>
    <row r="18" spans="2:7" ht="22.5" customHeight="1">
      <c r="B18" s="75"/>
      <c r="C18" s="31"/>
      <c r="D18" s="133"/>
      <c r="E18" s="179" t="s">
        <v>183</v>
      </c>
      <c r="F18" s="31">
        <v>1110000</v>
      </c>
      <c r="G18" s="87">
        <v>23.7</v>
      </c>
    </row>
    <row r="19" spans="2:7" ht="22.5" customHeight="1">
      <c r="B19" s="97"/>
      <c r="C19" s="32"/>
      <c r="D19" s="143"/>
      <c r="E19" s="136" t="s">
        <v>177</v>
      </c>
      <c r="F19" s="32">
        <v>80000</v>
      </c>
      <c r="G19" s="144">
        <v>1.7</v>
      </c>
    </row>
    <row r="20" spans="2:7" ht="22.5" customHeight="1">
      <c r="B20" s="97"/>
      <c r="C20" s="32"/>
      <c r="D20" s="143"/>
      <c r="E20" s="136" t="s">
        <v>145</v>
      </c>
      <c r="F20" s="32">
        <v>500000</v>
      </c>
      <c r="G20" s="144">
        <v>10.6</v>
      </c>
    </row>
    <row r="21" spans="2:7" ht="22.5" customHeight="1" hidden="1">
      <c r="B21" s="97"/>
      <c r="C21" s="32"/>
      <c r="D21" s="143"/>
      <c r="E21" s="136" t="s">
        <v>267</v>
      </c>
      <c r="F21" s="32"/>
      <c r="G21" s="144">
        <v>0</v>
      </c>
    </row>
    <row r="22" spans="2:7" ht="22.5" customHeight="1" thickBot="1">
      <c r="B22" s="77" t="s">
        <v>33</v>
      </c>
      <c r="C22" s="21">
        <v>4690000</v>
      </c>
      <c r="D22" s="201">
        <v>100</v>
      </c>
      <c r="E22" s="136" t="s">
        <v>33</v>
      </c>
      <c r="F22" s="32">
        <v>4690000</v>
      </c>
      <c r="G22" s="144">
        <v>100</v>
      </c>
    </row>
    <row r="23" spans="2:7" ht="22.5" customHeight="1" hidden="1">
      <c r="B23" s="145" t="s">
        <v>184</v>
      </c>
      <c r="C23" s="188">
        <v>90000</v>
      </c>
      <c r="D23" s="146">
        <v>100</v>
      </c>
      <c r="E23" s="189" t="s">
        <v>190</v>
      </c>
      <c r="F23" s="188">
        <v>90000</v>
      </c>
      <c r="G23" s="147">
        <v>100</v>
      </c>
    </row>
    <row r="24" spans="2:7" ht="22.5" customHeight="1" hidden="1" thickBot="1">
      <c r="B24" s="77" t="s">
        <v>33</v>
      </c>
      <c r="C24" s="21">
        <v>90000</v>
      </c>
      <c r="D24" s="134">
        <v>100</v>
      </c>
      <c r="E24" s="137" t="s">
        <v>33</v>
      </c>
      <c r="F24" s="21">
        <v>90000</v>
      </c>
      <c r="G24" s="98">
        <v>100</v>
      </c>
    </row>
    <row r="25" spans="2:7" ht="22.5" customHeight="1">
      <c r="B25" s="145" t="s">
        <v>191</v>
      </c>
      <c r="C25" s="188">
        <v>540000</v>
      </c>
      <c r="D25" s="291">
        <v>100</v>
      </c>
      <c r="E25" s="189" t="s">
        <v>267</v>
      </c>
      <c r="F25" s="188">
        <v>540000</v>
      </c>
      <c r="G25" s="147">
        <v>100</v>
      </c>
    </row>
    <row r="26" spans="2:7" ht="22.5" customHeight="1" hidden="1">
      <c r="B26" s="75"/>
      <c r="C26" s="31"/>
      <c r="D26" s="299"/>
      <c r="E26" s="179"/>
      <c r="F26" s="31"/>
      <c r="G26" s="87">
        <v>0</v>
      </c>
    </row>
    <row r="27" spans="2:7" ht="22.5" customHeight="1" hidden="1">
      <c r="B27" s="76"/>
      <c r="C27" s="30"/>
      <c r="D27" s="193"/>
      <c r="E27" s="136"/>
      <c r="F27" s="32"/>
      <c r="G27" s="144">
        <v>0</v>
      </c>
    </row>
    <row r="28" spans="2:7" ht="22.5" customHeight="1" thickBot="1">
      <c r="B28" s="77" t="s">
        <v>43</v>
      </c>
      <c r="C28" s="21">
        <v>540000</v>
      </c>
      <c r="D28" s="134">
        <v>100</v>
      </c>
      <c r="E28" s="137" t="s">
        <v>43</v>
      </c>
      <c r="F28" s="21">
        <v>540000</v>
      </c>
      <c r="G28" s="98">
        <v>100</v>
      </c>
    </row>
    <row r="29" spans="2:7" ht="18" customHeight="1">
      <c r="B29" s="45"/>
      <c r="C29" s="45"/>
      <c r="D29" s="45"/>
      <c r="E29" s="45"/>
      <c r="F29" s="45"/>
      <c r="G29" s="45"/>
    </row>
    <row r="30" spans="2:7" ht="18" customHeight="1">
      <c r="B30" s="45" t="s">
        <v>23</v>
      </c>
      <c r="C30" s="99"/>
      <c r="D30" s="99"/>
      <c r="E30" s="2"/>
      <c r="F30" s="45"/>
      <c r="G30" s="45"/>
    </row>
    <row r="31" spans="2:4" ht="18" customHeight="1">
      <c r="B31" s="100"/>
      <c r="C31" s="82"/>
      <c r="D31" s="101"/>
    </row>
  </sheetData>
  <sheetProtection/>
  <printOptions/>
  <pageMargins left="0.6299212598425197" right="0.5118110236220472" top="0.7874015748031497" bottom="0.7874015748031497" header="0.5118110236220472" footer="0.5118110236220472"/>
  <pageSetup horizontalDpi="400" verticalDpi="400" orientation="landscape" paperSize="9" scale="80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B2:E46"/>
  <sheetViews>
    <sheetView view="pageBreakPreview" zoomScale="130" zoomScaleSheetLayoutView="130" zoomScalePageLayoutView="0" workbookViewId="0" topLeftCell="A1">
      <selection activeCell="D8" sqref="D8"/>
    </sheetView>
  </sheetViews>
  <sheetFormatPr defaultColWidth="9.00390625" defaultRowHeight="13.5"/>
  <cols>
    <col min="1" max="1" width="2.50390625" style="2" customWidth="1"/>
    <col min="2" max="2" width="20.00390625" style="2" customWidth="1"/>
    <col min="3" max="3" width="18.75390625" style="52" customWidth="1"/>
    <col min="4" max="4" width="20.00390625" style="52" customWidth="1"/>
    <col min="5" max="5" width="18.75390625" style="52" customWidth="1"/>
    <col min="6" max="6" width="6.625" style="2" customWidth="1"/>
    <col min="7" max="8" width="9.00390625" style="2" customWidth="1"/>
    <col min="9" max="16384" width="9.00390625" style="2" customWidth="1"/>
  </cols>
  <sheetData>
    <row r="1" ht="13.5" customHeight="1"/>
    <row r="2" spans="2:5" s="15" customFormat="1" ht="18.75" customHeight="1">
      <c r="B2" s="13" t="s">
        <v>94</v>
      </c>
      <c r="C2" s="14"/>
      <c r="D2" s="120"/>
      <c r="E2" s="14"/>
    </row>
    <row r="3" spans="2:5" s="15" customFormat="1" ht="13.5" customHeight="1">
      <c r="B3" s="13"/>
      <c r="C3" s="14"/>
      <c r="D3" s="14"/>
      <c r="E3" s="14"/>
    </row>
    <row r="4" spans="2:5" ht="14.25" customHeight="1">
      <c r="B4" s="3"/>
      <c r="C4" s="45"/>
      <c r="D4" s="45"/>
      <c r="E4" s="71" t="s">
        <v>294</v>
      </c>
    </row>
    <row r="5" spans="2:5" ht="14.25" customHeight="1" thickBot="1">
      <c r="B5" s="3"/>
      <c r="C5" s="45"/>
      <c r="D5" s="45"/>
      <c r="E5" s="45"/>
    </row>
    <row r="6" spans="2:5" ht="22.5" customHeight="1" thickBot="1">
      <c r="B6" s="23" t="s">
        <v>99</v>
      </c>
      <c r="C6" s="78" t="s">
        <v>100</v>
      </c>
      <c r="D6" s="79" t="s">
        <v>99</v>
      </c>
      <c r="E6" s="78" t="s">
        <v>101</v>
      </c>
    </row>
    <row r="7" spans="2:5" ht="22.5" customHeight="1" thickTop="1">
      <c r="B7" s="9" t="s">
        <v>146</v>
      </c>
      <c r="C7" s="305">
        <v>462057</v>
      </c>
      <c r="D7" s="306" t="s">
        <v>147</v>
      </c>
      <c r="E7" s="307">
        <v>43250509</v>
      </c>
    </row>
    <row r="8" spans="2:5" ht="22.5" customHeight="1">
      <c r="B8" s="18" t="s">
        <v>148</v>
      </c>
      <c r="C8" s="307">
        <v>1263928</v>
      </c>
      <c r="D8" s="308" t="s">
        <v>149</v>
      </c>
      <c r="E8" s="305">
        <v>1127765</v>
      </c>
    </row>
    <row r="9" spans="2:5" ht="22.5" customHeight="1" thickBot="1">
      <c r="B9" s="19" t="s">
        <v>150</v>
      </c>
      <c r="C9" s="309">
        <v>10102084</v>
      </c>
      <c r="D9" s="310" t="s">
        <v>151</v>
      </c>
      <c r="E9" s="309">
        <v>47425273</v>
      </c>
    </row>
    <row r="10" spans="2:5" ht="18" customHeight="1">
      <c r="B10" s="3"/>
      <c r="C10" s="45"/>
      <c r="D10" s="45"/>
      <c r="E10" s="45"/>
    </row>
    <row r="11" spans="2:5" ht="18" customHeight="1">
      <c r="B11" s="3" t="s">
        <v>152</v>
      </c>
      <c r="C11" s="45"/>
      <c r="D11" s="45"/>
      <c r="E11" s="45"/>
    </row>
    <row r="14" spans="3:4" ht="13.5">
      <c r="C14" s="126"/>
      <c r="D14" s="126"/>
    </row>
    <row r="15" spans="3:4" ht="13.5">
      <c r="C15" s="126"/>
      <c r="D15" s="126"/>
    </row>
    <row r="16" spans="3:4" ht="13.5">
      <c r="C16" s="126"/>
      <c r="D16" s="126"/>
    </row>
    <row r="17" spans="3:5" ht="13.5">
      <c r="C17" s="126"/>
      <c r="D17" s="126"/>
      <c r="E17" s="126"/>
    </row>
    <row r="18" spans="3:4" ht="13.5">
      <c r="C18" s="126"/>
      <c r="D18" s="126"/>
    </row>
    <row r="19" spans="3:4" ht="13.5">
      <c r="C19" s="126"/>
      <c r="D19" s="126"/>
    </row>
    <row r="20" spans="3:4" ht="13.5">
      <c r="C20" s="126"/>
      <c r="D20" s="126"/>
    </row>
    <row r="21" spans="3:4" ht="13.5">
      <c r="C21" s="126"/>
      <c r="D21" s="126"/>
    </row>
    <row r="22" spans="3:4" ht="13.5">
      <c r="C22" s="126"/>
      <c r="D22" s="126"/>
    </row>
    <row r="23" spans="3:4" ht="13.5">
      <c r="C23" s="126"/>
      <c r="D23" s="126"/>
    </row>
    <row r="24" spans="3:4" ht="13.5">
      <c r="C24" s="126"/>
      <c r="D24" s="126"/>
    </row>
    <row r="25" spans="3:4" ht="13.5">
      <c r="C25" s="126"/>
      <c r="D25" s="126"/>
    </row>
    <row r="26" spans="3:4" ht="13.5">
      <c r="C26" s="126"/>
      <c r="D26" s="126"/>
    </row>
    <row r="27" spans="3:4" ht="13.5">
      <c r="C27" s="126"/>
      <c r="D27" s="126"/>
    </row>
    <row r="28" spans="3:4" ht="13.5">
      <c r="C28" s="126"/>
      <c r="D28" s="126"/>
    </row>
    <row r="29" spans="3:4" ht="13.5">
      <c r="C29" s="126"/>
      <c r="D29" s="126"/>
    </row>
    <row r="30" spans="3:4" ht="13.5">
      <c r="C30" s="126"/>
      <c r="D30" s="126"/>
    </row>
    <row r="31" spans="3:4" ht="13.5">
      <c r="C31" s="126"/>
      <c r="D31" s="126"/>
    </row>
    <row r="32" spans="3:4" ht="13.5">
      <c r="C32" s="126"/>
      <c r="D32" s="126"/>
    </row>
    <row r="33" spans="3:4" ht="13.5">
      <c r="C33" s="126"/>
      <c r="D33" s="126"/>
    </row>
    <row r="34" spans="3:4" ht="13.5">
      <c r="C34" s="126"/>
      <c r="D34" s="126"/>
    </row>
    <row r="35" spans="3:4" ht="13.5">
      <c r="C35" s="126"/>
      <c r="D35" s="126"/>
    </row>
    <row r="36" spans="3:4" ht="13.5">
      <c r="C36" s="126"/>
      <c r="D36" s="126"/>
    </row>
    <row r="37" spans="3:4" ht="13.5">
      <c r="C37" s="126"/>
      <c r="D37" s="126"/>
    </row>
    <row r="38" spans="3:4" ht="13.5">
      <c r="C38" s="126"/>
      <c r="D38" s="126"/>
    </row>
    <row r="39" spans="3:5" ht="13.5">
      <c r="C39" s="190"/>
      <c r="D39" s="190"/>
      <c r="E39" s="191"/>
    </row>
    <row r="40" spans="2:5" ht="13.5">
      <c r="B40" s="127"/>
      <c r="C40" s="126"/>
      <c r="D40" s="126"/>
      <c r="E40" s="126"/>
    </row>
    <row r="41" spans="3:4" ht="13.5">
      <c r="C41" s="126"/>
      <c r="D41" s="126"/>
    </row>
    <row r="42" spans="3:4" ht="13.5">
      <c r="C42" s="126"/>
      <c r="D42" s="126"/>
    </row>
    <row r="43" spans="3:4" ht="13.5">
      <c r="C43" s="126"/>
      <c r="D43" s="126"/>
    </row>
    <row r="44" spans="3:4" ht="13.5">
      <c r="C44" s="126"/>
      <c r="D44" s="126"/>
    </row>
    <row r="45" spans="3:4" ht="13.5">
      <c r="C45" s="126"/>
      <c r="D45" s="126"/>
    </row>
    <row r="46" spans="3:4" ht="13.5">
      <c r="C46" s="126"/>
      <c r="D46" s="126"/>
    </row>
  </sheetData>
  <sheetProtection/>
  <printOptions/>
  <pageMargins left="0.6299212598425197" right="0.5118110236220472" top="0.984251968503937" bottom="0.984251968503937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69"/>
  <sheetViews>
    <sheetView showOutlineSymbols="0" view="pageBreakPreview" zoomScale="145" zoomScaleSheetLayoutView="145" zoomScalePageLayoutView="0" workbookViewId="0" topLeftCell="A1">
      <selection activeCell="C39" sqref="C39"/>
    </sheetView>
  </sheetViews>
  <sheetFormatPr defaultColWidth="10.75390625" defaultRowHeight="13.5"/>
  <cols>
    <col min="1" max="1" width="2.625" style="111" customWidth="1"/>
    <col min="2" max="2" width="32.625" style="102" customWidth="1"/>
    <col min="3" max="3" width="14.75390625" style="11" customWidth="1"/>
    <col min="4" max="4" width="9.00390625" style="102" customWidth="1"/>
    <col min="5" max="5" width="32.625" style="102" customWidth="1"/>
    <col min="6" max="6" width="14.75390625" style="11" customWidth="1"/>
    <col min="7" max="7" width="9.00390625" style="102" customWidth="1"/>
    <col min="8" max="8" width="10.75390625" style="111" customWidth="1"/>
    <col min="9" max="9" width="15.875" style="111" customWidth="1"/>
    <col min="10" max="16384" width="10.75390625" style="111" customWidth="1"/>
  </cols>
  <sheetData>
    <row r="1" ht="11.25" customHeight="1"/>
    <row r="2" spans="2:7" s="112" customFormat="1" ht="18.75" customHeight="1">
      <c r="B2" s="113" t="s">
        <v>217</v>
      </c>
      <c r="C2" s="11"/>
      <c r="D2" s="102"/>
      <c r="E2" s="102"/>
      <c r="F2" s="11"/>
      <c r="G2" s="102"/>
    </row>
    <row r="3" spans="3:7" s="102" customFormat="1" ht="12" customHeight="1">
      <c r="C3" s="11"/>
      <c r="F3" s="11"/>
      <c r="G3" s="71" t="s">
        <v>289</v>
      </c>
    </row>
    <row r="4" ht="3" customHeight="1" thickBot="1"/>
    <row r="5" spans="1:7" s="175" customFormat="1" ht="12.75" customHeight="1" thickBot="1">
      <c r="A5" s="114"/>
      <c r="B5" s="115" t="s">
        <v>218</v>
      </c>
      <c r="C5" s="116" t="s">
        <v>219</v>
      </c>
      <c r="D5" s="107" t="s">
        <v>29</v>
      </c>
      <c r="E5" s="103" t="s">
        <v>241</v>
      </c>
      <c r="F5" s="116" t="s">
        <v>242</v>
      </c>
      <c r="G5" s="107" t="s">
        <v>29</v>
      </c>
    </row>
    <row r="6" spans="2:7" ht="13.5" customHeight="1" thickTop="1">
      <c r="B6" s="194" t="s">
        <v>192</v>
      </c>
      <c r="C6" s="24">
        <v>76279171</v>
      </c>
      <c r="D6" s="128">
        <v>40.8</v>
      </c>
      <c r="E6" s="197" t="s">
        <v>252</v>
      </c>
      <c r="F6" s="25">
        <v>5811186</v>
      </c>
      <c r="G6" s="128">
        <v>3.1</v>
      </c>
    </row>
    <row r="7" spans="2:7" ht="13.5" customHeight="1">
      <c r="B7" s="195" t="s">
        <v>193</v>
      </c>
      <c r="C7" s="25">
        <v>482930</v>
      </c>
      <c r="D7" s="129">
        <v>0.3</v>
      </c>
      <c r="E7" s="198" t="s">
        <v>54</v>
      </c>
      <c r="F7" s="25">
        <v>233577</v>
      </c>
      <c r="G7" s="129">
        <v>0.1</v>
      </c>
    </row>
    <row r="8" spans="2:7" ht="13.5" customHeight="1">
      <c r="B8" s="195" t="s">
        <v>248</v>
      </c>
      <c r="C8" s="25">
        <v>7820013</v>
      </c>
      <c r="D8" s="129">
        <v>4.2</v>
      </c>
      <c r="E8" s="198" t="s">
        <v>253</v>
      </c>
      <c r="F8" s="25">
        <v>1004383</v>
      </c>
      <c r="G8" s="129">
        <v>0.5</v>
      </c>
    </row>
    <row r="9" spans="2:7" ht="13.5" customHeight="1">
      <c r="B9" s="195" t="s">
        <v>249</v>
      </c>
      <c r="C9" s="25">
        <v>36981269</v>
      </c>
      <c r="D9" s="129">
        <v>19.8</v>
      </c>
      <c r="E9" s="198" t="s">
        <v>254</v>
      </c>
      <c r="F9" s="25">
        <v>86718</v>
      </c>
      <c r="G9" s="129">
        <v>0</v>
      </c>
    </row>
    <row r="10" spans="2:7" ht="13.5" customHeight="1">
      <c r="B10" s="195" t="s">
        <v>194</v>
      </c>
      <c r="C10" s="25">
        <v>58085</v>
      </c>
      <c r="D10" s="129">
        <v>0</v>
      </c>
      <c r="E10" s="198" t="s">
        <v>255</v>
      </c>
      <c r="F10" s="25">
        <v>854907</v>
      </c>
      <c r="G10" s="129">
        <v>0.5</v>
      </c>
    </row>
    <row r="11" spans="2:7" ht="13.5" customHeight="1">
      <c r="B11" s="195" t="s">
        <v>195</v>
      </c>
      <c r="C11" s="117">
        <v>1884096</v>
      </c>
      <c r="D11" s="129">
        <v>1</v>
      </c>
      <c r="E11" s="198" t="s">
        <v>256</v>
      </c>
      <c r="F11" s="25">
        <v>902890</v>
      </c>
      <c r="G11" s="129">
        <v>0.5</v>
      </c>
    </row>
    <row r="12" spans="2:7" ht="13.5" customHeight="1">
      <c r="B12" s="195" t="s">
        <v>196</v>
      </c>
      <c r="C12" s="117">
        <v>750</v>
      </c>
      <c r="D12" s="129">
        <v>0</v>
      </c>
      <c r="E12" s="198" t="s">
        <v>257</v>
      </c>
      <c r="F12" s="25">
        <v>13768856</v>
      </c>
      <c r="G12" s="129">
        <v>7.4</v>
      </c>
    </row>
    <row r="13" spans="2:7" ht="13.5" customHeight="1">
      <c r="B13" s="195" t="s">
        <v>197</v>
      </c>
      <c r="C13" s="25">
        <v>27312816</v>
      </c>
      <c r="D13" s="129">
        <v>14.6</v>
      </c>
      <c r="E13" s="198" t="s">
        <v>258</v>
      </c>
      <c r="F13" s="25">
        <v>8841103</v>
      </c>
      <c r="G13" s="129">
        <v>4.7</v>
      </c>
    </row>
    <row r="14" spans="2:7" ht="13.5" customHeight="1">
      <c r="B14" s="194" t="s">
        <v>198</v>
      </c>
      <c r="C14" s="25">
        <v>11965795</v>
      </c>
      <c r="D14" s="129">
        <v>6.4</v>
      </c>
      <c r="E14" s="198" t="s">
        <v>259</v>
      </c>
      <c r="F14" s="25">
        <v>13749534</v>
      </c>
      <c r="G14" s="129">
        <v>7.4</v>
      </c>
    </row>
    <row r="15" spans="2:7" ht="13.5" customHeight="1">
      <c r="B15" s="195" t="s">
        <v>199</v>
      </c>
      <c r="C15" s="117">
        <v>4945427</v>
      </c>
      <c r="D15" s="129">
        <v>2.7</v>
      </c>
      <c r="E15" s="198" t="s">
        <v>260</v>
      </c>
      <c r="F15" s="25">
        <v>2840890</v>
      </c>
      <c r="G15" s="129">
        <v>1.5</v>
      </c>
    </row>
    <row r="16" spans="2:7" ht="13.5" customHeight="1">
      <c r="B16" s="195" t="s">
        <v>200</v>
      </c>
      <c r="C16" s="25">
        <v>2516146</v>
      </c>
      <c r="D16" s="129">
        <v>1.4000000000000001</v>
      </c>
      <c r="E16" s="198" t="s">
        <v>261</v>
      </c>
      <c r="F16" s="25">
        <v>17874354</v>
      </c>
      <c r="G16" s="129">
        <v>9.6</v>
      </c>
    </row>
    <row r="17" spans="2:7" ht="13.5" customHeight="1">
      <c r="B17" s="195" t="s">
        <v>201</v>
      </c>
      <c r="C17" s="25">
        <v>998875</v>
      </c>
      <c r="D17" s="129">
        <v>0.5</v>
      </c>
      <c r="E17" s="198" t="s">
        <v>300</v>
      </c>
      <c r="F17" s="25">
        <v>4657480</v>
      </c>
      <c r="G17" s="129">
        <v>2.5</v>
      </c>
    </row>
    <row r="18" spans="2:7" ht="13.5" customHeight="1">
      <c r="B18" s="195" t="s">
        <v>202</v>
      </c>
      <c r="C18" s="117">
        <v>2699094</v>
      </c>
      <c r="D18" s="129">
        <v>1.4</v>
      </c>
      <c r="E18" s="198" t="s">
        <v>262</v>
      </c>
      <c r="F18" s="25">
        <v>252936</v>
      </c>
      <c r="G18" s="129">
        <v>0.1</v>
      </c>
    </row>
    <row r="19" spans="2:7" ht="13.5" customHeight="1">
      <c r="B19" s="195" t="s">
        <v>55</v>
      </c>
      <c r="C19" s="25">
        <v>377087</v>
      </c>
      <c r="D19" s="129">
        <v>0.2</v>
      </c>
      <c r="E19" s="198" t="s">
        <v>263</v>
      </c>
      <c r="F19" s="25">
        <v>8133761</v>
      </c>
      <c r="G19" s="129">
        <v>4.4</v>
      </c>
    </row>
    <row r="20" spans="2:7" ht="13.5" customHeight="1">
      <c r="B20" s="195" t="s">
        <v>250</v>
      </c>
      <c r="C20" s="25">
        <v>153628</v>
      </c>
      <c r="D20" s="129">
        <v>0.1</v>
      </c>
      <c r="E20" s="198" t="s">
        <v>264</v>
      </c>
      <c r="F20" s="25">
        <v>204682</v>
      </c>
      <c r="G20" s="129">
        <v>0.1</v>
      </c>
    </row>
    <row r="21" spans="2:7" ht="13.5" customHeight="1">
      <c r="B21" s="194" t="s">
        <v>203</v>
      </c>
      <c r="C21" s="25">
        <v>2235570</v>
      </c>
      <c r="D21" s="129">
        <v>1.2</v>
      </c>
      <c r="E21" s="198" t="s">
        <v>265</v>
      </c>
      <c r="F21" s="25">
        <v>1436255</v>
      </c>
      <c r="G21" s="129">
        <v>0.8</v>
      </c>
    </row>
    <row r="22" spans="2:7" ht="13.5" customHeight="1">
      <c r="B22" s="195" t="s">
        <v>30</v>
      </c>
      <c r="C22" s="25">
        <v>143800</v>
      </c>
      <c r="D22" s="129">
        <v>0.1</v>
      </c>
      <c r="E22" s="198" t="s">
        <v>296</v>
      </c>
      <c r="F22" s="25">
        <v>156759</v>
      </c>
      <c r="G22" s="129">
        <v>0.1</v>
      </c>
    </row>
    <row r="23" spans="2:7" ht="13.5" customHeight="1">
      <c r="B23" s="195" t="s">
        <v>204</v>
      </c>
      <c r="C23" s="25">
        <v>175476</v>
      </c>
      <c r="D23" s="129">
        <v>0.1</v>
      </c>
      <c r="E23" s="198" t="s">
        <v>297</v>
      </c>
      <c r="F23" s="25">
        <v>1090080</v>
      </c>
      <c r="G23" s="129">
        <v>0.6</v>
      </c>
    </row>
    <row r="24" spans="2:7" ht="13.5" customHeight="1">
      <c r="B24" s="195" t="s">
        <v>31</v>
      </c>
      <c r="C24" s="25">
        <v>155875</v>
      </c>
      <c r="D24" s="129">
        <v>0.1</v>
      </c>
      <c r="E24" s="198" t="s">
        <v>208</v>
      </c>
      <c r="F24" s="25">
        <v>31645300</v>
      </c>
      <c r="G24" s="129">
        <v>16.9</v>
      </c>
    </row>
    <row r="25" spans="2:7" ht="13.5" customHeight="1">
      <c r="B25" s="195" t="s">
        <v>205</v>
      </c>
      <c r="C25" s="25">
        <v>9248263</v>
      </c>
      <c r="D25" s="129">
        <v>4.9</v>
      </c>
      <c r="E25" s="197" t="s">
        <v>298</v>
      </c>
      <c r="F25" s="25">
        <v>913366</v>
      </c>
      <c r="G25" s="129">
        <v>0.5</v>
      </c>
    </row>
    <row r="26" spans="2:7" ht="13.5" customHeight="1">
      <c r="B26" s="195" t="s">
        <v>206</v>
      </c>
      <c r="C26" s="117">
        <v>6480</v>
      </c>
      <c r="D26" s="129">
        <v>0</v>
      </c>
      <c r="E26" s="197" t="s">
        <v>266</v>
      </c>
      <c r="F26" s="25">
        <v>8726085</v>
      </c>
      <c r="G26" s="129">
        <v>4.7</v>
      </c>
    </row>
    <row r="27" spans="2:7" ht="13.5" customHeight="1">
      <c r="B27" s="194" t="s">
        <v>207</v>
      </c>
      <c r="C27" s="117">
        <v>204682</v>
      </c>
      <c r="D27" s="129">
        <v>0.1</v>
      </c>
      <c r="E27" s="197" t="s">
        <v>270</v>
      </c>
      <c r="F27" s="25">
        <v>283744</v>
      </c>
      <c r="G27" s="129">
        <v>0.1</v>
      </c>
    </row>
    <row r="28" spans="2:7" ht="13.5" customHeight="1">
      <c r="B28" s="196" t="s">
        <v>251</v>
      </c>
      <c r="C28" s="25">
        <v>112633</v>
      </c>
      <c r="D28" s="129">
        <v>0.1</v>
      </c>
      <c r="E28" s="197" t="s">
        <v>209</v>
      </c>
      <c r="F28" s="25">
        <v>14970</v>
      </c>
      <c r="G28" s="129">
        <v>0</v>
      </c>
    </row>
    <row r="29" spans="2:7" ht="13.5" customHeight="1">
      <c r="B29" s="196"/>
      <c r="C29" s="25"/>
      <c r="D29" s="129"/>
      <c r="E29" s="197" t="s">
        <v>274</v>
      </c>
      <c r="F29" s="25">
        <v>7650</v>
      </c>
      <c r="G29" s="129">
        <v>0</v>
      </c>
    </row>
    <row r="30" spans="2:7" ht="13.5" customHeight="1">
      <c r="B30" s="196"/>
      <c r="C30" s="25"/>
      <c r="D30" s="129"/>
      <c r="E30" s="197" t="s">
        <v>273</v>
      </c>
      <c r="F30" s="25">
        <v>26500</v>
      </c>
      <c r="G30" s="129">
        <v>0</v>
      </c>
    </row>
    <row r="31" spans="2:7" ht="13.5" customHeight="1">
      <c r="B31" s="196"/>
      <c r="C31" s="25"/>
      <c r="D31" s="129"/>
      <c r="E31" s="198" t="s">
        <v>210</v>
      </c>
      <c r="F31" s="25">
        <v>110775</v>
      </c>
      <c r="G31" s="129">
        <v>0.1</v>
      </c>
    </row>
    <row r="32" spans="2:7" ht="13.5" customHeight="1">
      <c r="B32" s="195"/>
      <c r="C32" s="117"/>
      <c r="D32" s="129"/>
      <c r="E32" s="198" t="s">
        <v>211</v>
      </c>
      <c r="F32" s="25">
        <v>177602</v>
      </c>
      <c r="G32" s="129">
        <v>0.1</v>
      </c>
    </row>
    <row r="33" spans="2:7" ht="13.5" customHeight="1">
      <c r="B33" s="195"/>
      <c r="C33" s="25"/>
      <c r="D33" s="129"/>
      <c r="E33" s="197" t="s">
        <v>212</v>
      </c>
      <c r="F33" s="25">
        <v>8638832</v>
      </c>
      <c r="G33" s="129">
        <v>4.6</v>
      </c>
    </row>
    <row r="34" spans="2:7" ht="13.5" customHeight="1">
      <c r="B34" s="194"/>
      <c r="C34" s="25"/>
      <c r="D34" s="129"/>
      <c r="E34" s="198" t="s">
        <v>213</v>
      </c>
      <c r="F34" s="25">
        <v>19717147</v>
      </c>
      <c r="G34" s="129">
        <v>10.6</v>
      </c>
    </row>
    <row r="35" spans="2:7" ht="13.5" customHeight="1">
      <c r="B35" s="196"/>
      <c r="C35" s="25"/>
      <c r="D35" s="129"/>
      <c r="E35" s="198" t="s">
        <v>214</v>
      </c>
      <c r="F35" s="25">
        <v>50047</v>
      </c>
      <c r="G35" s="129">
        <v>0</v>
      </c>
    </row>
    <row r="36" spans="2:7" ht="13.5" customHeight="1">
      <c r="B36" s="196"/>
      <c r="C36" s="25"/>
      <c r="D36" s="129"/>
      <c r="E36" s="198" t="s">
        <v>215</v>
      </c>
      <c r="F36" s="25">
        <v>29084808</v>
      </c>
      <c r="G36" s="129">
        <v>15.6</v>
      </c>
    </row>
    <row r="37" spans="2:7" ht="13.5" customHeight="1">
      <c r="B37" s="177"/>
      <c r="C37" s="25"/>
      <c r="D37" s="129"/>
      <c r="E37" s="195" t="s">
        <v>216</v>
      </c>
      <c r="F37" s="25">
        <v>5447264</v>
      </c>
      <c r="G37" s="129">
        <v>2.9</v>
      </c>
    </row>
    <row r="38" spans="2:7" ht="13.5" customHeight="1" thickBot="1">
      <c r="B38" s="311"/>
      <c r="C38" s="312"/>
      <c r="D38" s="313"/>
      <c r="E38" s="314" t="s">
        <v>269</v>
      </c>
      <c r="F38" s="25">
        <v>13520</v>
      </c>
      <c r="G38" s="129">
        <v>0</v>
      </c>
    </row>
    <row r="39" spans="2:7" ht="15.75" customHeight="1" thickBot="1">
      <c r="B39" s="27" t="s">
        <v>243</v>
      </c>
      <c r="C39" s="28">
        <v>186757961</v>
      </c>
      <c r="D39" s="292">
        <v>99.99999999999999</v>
      </c>
      <c r="E39" s="104" t="s">
        <v>243</v>
      </c>
      <c r="F39" s="28">
        <v>186757961</v>
      </c>
      <c r="G39" s="29">
        <v>99.99999999999997</v>
      </c>
    </row>
    <row r="40" spans="2:7" ht="13.5" customHeight="1">
      <c r="B40" s="176" t="s">
        <v>295</v>
      </c>
      <c r="C40" s="24">
        <v>84582114</v>
      </c>
      <c r="D40" s="293">
        <v>45.3</v>
      </c>
      <c r="E40" s="178" t="s">
        <v>155</v>
      </c>
      <c r="F40" s="24">
        <v>123185102</v>
      </c>
      <c r="G40" s="109">
        <v>66</v>
      </c>
    </row>
    <row r="41" spans="2:7" ht="13.5" customHeight="1">
      <c r="B41" s="177" t="s">
        <v>226</v>
      </c>
      <c r="C41" s="25">
        <v>36981269</v>
      </c>
      <c r="D41" s="294">
        <v>19.8</v>
      </c>
      <c r="E41" s="105" t="s">
        <v>156</v>
      </c>
      <c r="F41" s="25">
        <v>621241</v>
      </c>
      <c r="G41" s="108">
        <v>0.30000000000000004</v>
      </c>
    </row>
    <row r="42" spans="2:7" ht="13.5" customHeight="1">
      <c r="B42" s="177" t="s">
        <v>244</v>
      </c>
      <c r="C42" s="25">
        <v>29255747</v>
      </c>
      <c r="D42" s="294">
        <v>15.6</v>
      </c>
      <c r="E42" s="105" t="s">
        <v>157</v>
      </c>
      <c r="F42" s="25">
        <v>62951618</v>
      </c>
      <c r="G42" s="108">
        <v>33.699999999999996</v>
      </c>
    </row>
    <row r="43" spans="2:7" ht="13.5" customHeight="1">
      <c r="B43" s="177" t="s">
        <v>275</v>
      </c>
      <c r="C43" s="25">
        <v>23656052</v>
      </c>
      <c r="D43" s="294">
        <v>12.700000000000001</v>
      </c>
      <c r="E43" s="105"/>
      <c r="F43" s="25"/>
      <c r="G43" s="108"/>
    </row>
    <row r="44" spans="2:7" ht="13.5" customHeight="1">
      <c r="B44" s="177" t="s">
        <v>245</v>
      </c>
      <c r="C44" s="25">
        <v>11965464</v>
      </c>
      <c r="D44" s="294">
        <v>6.4</v>
      </c>
      <c r="E44" s="105"/>
      <c r="F44" s="25"/>
      <c r="G44" s="108"/>
    </row>
    <row r="45" spans="2:7" ht="13.5" customHeight="1" thickBot="1">
      <c r="B45" s="106" t="s">
        <v>299</v>
      </c>
      <c r="C45" s="26">
        <v>317315</v>
      </c>
      <c r="D45" s="295">
        <v>0.2</v>
      </c>
      <c r="E45" s="106"/>
      <c r="F45" s="26"/>
      <c r="G45" s="110"/>
    </row>
    <row r="46" spans="2:7" ht="1.5" customHeight="1">
      <c r="B46" s="118"/>
      <c r="C46" s="12"/>
      <c r="D46" s="118"/>
      <c r="E46" s="118"/>
      <c r="F46" s="12"/>
      <c r="G46" s="118"/>
    </row>
    <row r="47" spans="2:7" ht="13.5" customHeight="1">
      <c r="B47" s="45" t="s">
        <v>23</v>
      </c>
      <c r="C47" s="12"/>
      <c r="D47" s="118"/>
      <c r="E47" s="118"/>
      <c r="F47" s="12"/>
      <c r="G47" s="118"/>
    </row>
    <row r="48" ht="13.5" customHeight="1"/>
    <row r="49" ht="13.5" customHeight="1"/>
    <row r="50" spans="3:7" ht="13.5" customHeight="1">
      <c r="C50" s="111"/>
      <c r="D50" s="111"/>
      <c r="E50" s="111"/>
      <c r="F50" s="111"/>
      <c r="G50" s="111"/>
    </row>
    <row r="51" spans="3:7" ht="13.5" customHeight="1">
      <c r="C51" s="111"/>
      <c r="D51" s="111"/>
      <c r="E51" s="111"/>
      <c r="F51" s="111"/>
      <c r="G51" s="111"/>
    </row>
    <row r="52" spans="3:7" ht="13.5" customHeight="1">
      <c r="C52" s="111"/>
      <c r="D52" s="111"/>
      <c r="E52" s="111"/>
      <c r="F52" s="111"/>
      <c r="G52" s="111"/>
    </row>
    <row r="53" spans="3:7" ht="13.5" customHeight="1">
      <c r="C53" s="111"/>
      <c r="D53" s="111"/>
      <c r="E53" s="111"/>
      <c r="F53" s="111"/>
      <c r="G53" s="111"/>
    </row>
    <row r="54" spans="3:7" ht="13.5" customHeight="1">
      <c r="C54" s="111"/>
      <c r="D54" s="111"/>
      <c r="E54" s="111"/>
      <c r="F54" s="111"/>
      <c r="G54" s="111"/>
    </row>
    <row r="55" spans="3:7" ht="13.5" customHeight="1">
      <c r="C55" s="111"/>
      <c r="D55" s="111"/>
      <c r="E55" s="111"/>
      <c r="F55" s="111"/>
      <c r="G55" s="111"/>
    </row>
    <row r="56" spans="3:7" ht="13.5" customHeight="1">
      <c r="C56" s="111"/>
      <c r="D56" s="111"/>
      <c r="E56" s="111"/>
      <c r="F56" s="111"/>
      <c r="G56" s="111"/>
    </row>
    <row r="57" spans="3:7" ht="13.5" customHeight="1">
      <c r="C57" s="111"/>
      <c r="D57" s="111"/>
      <c r="E57" s="111"/>
      <c r="F57" s="111"/>
      <c r="G57" s="111"/>
    </row>
    <row r="58" spans="3:7" ht="13.5" customHeight="1" hidden="1">
      <c r="C58" s="111"/>
      <c r="D58" s="111"/>
      <c r="E58" s="111"/>
      <c r="F58" s="111"/>
      <c r="G58" s="111"/>
    </row>
    <row r="59" spans="3:7" ht="13.5" customHeight="1" hidden="1">
      <c r="C59" s="111"/>
      <c r="D59" s="111"/>
      <c r="E59" s="111"/>
      <c r="F59" s="111"/>
      <c r="G59" s="111"/>
    </row>
    <row r="60" spans="3:7" ht="13.5" customHeight="1" hidden="1">
      <c r="C60" s="111"/>
      <c r="D60" s="111"/>
      <c r="E60" s="111"/>
      <c r="F60" s="111"/>
      <c r="G60" s="111"/>
    </row>
    <row r="61" spans="3:7" ht="13.5" customHeight="1">
      <c r="C61" s="111"/>
      <c r="D61" s="111"/>
      <c r="E61" s="111"/>
      <c r="F61" s="111"/>
      <c r="G61" s="111"/>
    </row>
    <row r="62" spans="3:7" ht="13.5" customHeight="1">
      <c r="C62" s="111"/>
      <c r="D62" s="111"/>
      <c r="E62" s="111"/>
      <c r="F62" s="111"/>
      <c r="G62" s="111"/>
    </row>
    <row r="63" spans="3:7" ht="13.5" customHeight="1">
      <c r="C63" s="111"/>
      <c r="D63" s="111"/>
      <c r="E63" s="111"/>
      <c r="F63" s="111"/>
      <c r="G63" s="111"/>
    </row>
    <row r="64" spans="3:7" ht="13.5" customHeight="1">
      <c r="C64" s="111"/>
      <c r="D64" s="111"/>
      <c r="E64" s="111"/>
      <c r="F64" s="111"/>
      <c r="G64" s="111"/>
    </row>
    <row r="65" spans="3:7" ht="13.5" customHeight="1">
      <c r="C65" s="111"/>
      <c r="D65" s="111"/>
      <c r="E65" s="111"/>
      <c r="F65" s="111"/>
      <c r="G65" s="111"/>
    </row>
    <row r="66" spans="3:7" ht="13.5" customHeight="1">
      <c r="C66" s="111"/>
      <c r="D66" s="111"/>
      <c r="E66" s="111"/>
      <c r="F66" s="111"/>
      <c r="G66" s="111"/>
    </row>
    <row r="67" spans="3:7" ht="13.5" customHeight="1">
      <c r="C67" s="111"/>
      <c r="D67" s="111"/>
      <c r="E67" s="111"/>
      <c r="F67" s="111"/>
      <c r="G67" s="111"/>
    </row>
    <row r="68" spans="3:7" ht="13.5" customHeight="1">
      <c r="C68" s="111"/>
      <c r="D68" s="111"/>
      <c r="E68" s="111"/>
      <c r="F68" s="111"/>
      <c r="G68" s="111"/>
    </row>
    <row r="69" ht="14.25">
      <c r="G69" s="119"/>
    </row>
  </sheetData>
  <sheetProtection/>
  <printOptions/>
  <pageMargins left="0.6299212598425197" right="0.5118110236220472" top="0.33" bottom="0.21" header="0.37" footer="0.23"/>
  <pageSetup fitToHeight="1" fitToWidth="1" horizontalDpi="300" verticalDpi="300" orientation="landscape" paperSize="9" scale="9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7"/>
  <sheetViews>
    <sheetView view="pageBreakPreview" zoomScale="115" zoomScaleNormal="70" zoomScaleSheetLayoutView="115" zoomScalePageLayoutView="0" workbookViewId="0" topLeftCell="A1">
      <selection activeCell="G20" sqref="G20"/>
    </sheetView>
  </sheetViews>
  <sheetFormatPr defaultColWidth="9.00390625" defaultRowHeight="13.5"/>
  <cols>
    <col min="1" max="1" width="2.625" style="52" customWidth="1"/>
    <col min="2" max="2" width="2.375" style="52" customWidth="1"/>
    <col min="3" max="3" width="2.625" style="52" customWidth="1"/>
    <col min="4" max="4" width="20.50390625" style="52" customWidth="1"/>
    <col min="5" max="5" width="14.375" style="17" bestFit="1" customWidth="1"/>
    <col min="6" max="6" width="6.00390625" style="36" customWidth="1"/>
    <col min="7" max="7" width="14.25390625" style="17" bestFit="1" customWidth="1"/>
    <col min="8" max="8" width="14.375" style="17" bestFit="1" customWidth="1"/>
    <col min="9" max="9" width="6.00390625" style="39" customWidth="1"/>
    <col min="10" max="10" width="16.25390625" style="17" customWidth="1"/>
    <col min="11" max="11" width="6.00390625" style="42" customWidth="1"/>
    <col min="12" max="12" width="15.25390625" style="42" bestFit="1" customWidth="1"/>
    <col min="13" max="13" width="6.00390625" style="42" customWidth="1"/>
    <col min="14" max="14" width="11.25390625" style="17" customWidth="1"/>
    <col min="15" max="15" width="13.75390625" style="52" bestFit="1" customWidth="1"/>
    <col min="16" max="16" width="17.25390625" style="52" bestFit="1" customWidth="1"/>
    <col min="17" max="16384" width="9.00390625" style="52" customWidth="1"/>
  </cols>
  <sheetData>
    <row r="2" spans="2:14" s="72" customFormat="1" ht="18.75">
      <c r="B2" s="73" t="s">
        <v>280</v>
      </c>
      <c r="C2" s="161"/>
      <c r="D2" s="161"/>
      <c r="E2" s="14"/>
      <c r="F2" s="34"/>
      <c r="G2" s="14"/>
      <c r="H2" s="14"/>
      <c r="I2" s="37"/>
      <c r="J2" s="14"/>
      <c r="K2" s="40"/>
      <c r="L2" s="40"/>
      <c r="M2" s="40"/>
      <c r="N2" s="14"/>
    </row>
    <row r="4" spans="2:14" s="53" customFormat="1" ht="14.25">
      <c r="B4" s="138" t="s">
        <v>60</v>
      </c>
      <c r="C4" s="161"/>
      <c r="D4" s="161"/>
      <c r="E4" s="16"/>
      <c r="F4" s="35"/>
      <c r="G4" s="16"/>
      <c r="H4" s="16"/>
      <c r="I4" s="38"/>
      <c r="J4" s="16"/>
      <c r="K4" s="41"/>
      <c r="L4" s="41"/>
      <c r="M4" s="41"/>
      <c r="N4" s="16"/>
    </row>
    <row r="5" ht="14.25" thickBot="1"/>
    <row r="6" spans="2:14" ht="13.5" customHeight="1">
      <c r="B6" s="202"/>
      <c r="C6" s="332" t="s">
        <v>59</v>
      </c>
      <c r="D6" s="333"/>
      <c r="E6" s="336" t="s">
        <v>56</v>
      </c>
      <c r="F6" s="338" t="s">
        <v>49</v>
      </c>
      <c r="G6" s="336" t="s">
        <v>57</v>
      </c>
      <c r="H6" s="336" t="s">
        <v>58</v>
      </c>
      <c r="I6" s="340" t="s">
        <v>49</v>
      </c>
      <c r="J6" s="336" t="s">
        <v>38</v>
      </c>
      <c r="K6" s="340" t="s">
        <v>49</v>
      </c>
      <c r="L6" s="339" t="s">
        <v>51</v>
      </c>
      <c r="M6" s="339" t="s">
        <v>37</v>
      </c>
      <c r="N6" s="163" t="s">
        <v>161</v>
      </c>
    </row>
    <row r="7" spans="2:14" ht="13.5" customHeight="1" thickBot="1">
      <c r="B7" s="203"/>
      <c r="C7" s="334"/>
      <c r="D7" s="335"/>
      <c r="E7" s="337"/>
      <c r="F7" s="337"/>
      <c r="G7" s="337"/>
      <c r="H7" s="337"/>
      <c r="I7" s="337"/>
      <c r="J7" s="337"/>
      <c r="K7" s="337"/>
      <c r="L7" s="337"/>
      <c r="M7" s="337"/>
      <c r="N7" s="164" t="s">
        <v>38</v>
      </c>
    </row>
    <row r="8" spans="2:17" s="45" customFormat="1" ht="15" customHeight="1" thickTop="1">
      <c r="B8" s="204" t="s">
        <v>61</v>
      </c>
      <c r="C8" s="130">
        <v>1</v>
      </c>
      <c r="D8" s="121" t="s">
        <v>62</v>
      </c>
      <c r="E8" s="30">
        <v>20538350000</v>
      </c>
      <c r="F8" s="205">
        <v>21.2</v>
      </c>
      <c r="G8" s="122">
        <v>0</v>
      </c>
      <c r="H8" s="30">
        <v>20538350000</v>
      </c>
      <c r="I8" s="205">
        <v>20</v>
      </c>
      <c r="J8" s="30">
        <v>20717115212</v>
      </c>
      <c r="K8" s="205">
        <v>21.099999999999998</v>
      </c>
      <c r="L8" s="122">
        <v>178765212</v>
      </c>
      <c r="M8" s="206">
        <v>100.87</v>
      </c>
      <c r="N8" s="43">
        <v>118425</v>
      </c>
      <c r="O8" s="300"/>
      <c r="P8" s="17"/>
      <c r="Q8" s="36"/>
    </row>
    <row r="9" spans="2:17" s="45" customFormat="1" ht="15" customHeight="1">
      <c r="B9" s="207"/>
      <c r="C9" s="208">
        <v>2</v>
      </c>
      <c r="D9" s="209" t="s">
        <v>63</v>
      </c>
      <c r="E9" s="30">
        <v>628000000</v>
      </c>
      <c r="F9" s="210">
        <v>0.7</v>
      </c>
      <c r="G9" s="123">
        <v>29099000</v>
      </c>
      <c r="H9" s="30">
        <v>657099000</v>
      </c>
      <c r="I9" s="210">
        <v>0.6</v>
      </c>
      <c r="J9" s="31">
        <v>664194732</v>
      </c>
      <c r="K9" s="210">
        <v>0.7000000000000001</v>
      </c>
      <c r="L9" s="123">
        <v>7095732</v>
      </c>
      <c r="M9" s="211">
        <v>101.08</v>
      </c>
      <c r="N9" s="43">
        <v>3797</v>
      </c>
      <c r="O9" s="300"/>
      <c r="P9" s="17"/>
      <c r="Q9" s="36"/>
    </row>
    <row r="10" spans="2:15" s="45" customFormat="1" ht="15" customHeight="1">
      <c r="B10" s="207"/>
      <c r="C10" s="208">
        <v>3</v>
      </c>
      <c r="D10" s="209" t="s">
        <v>64</v>
      </c>
      <c r="E10" s="30">
        <v>41000000</v>
      </c>
      <c r="F10" s="210">
        <v>0</v>
      </c>
      <c r="G10" s="123">
        <v>0</v>
      </c>
      <c r="H10" s="30">
        <v>41000000</v>
      </c>
      <c r="I10" s="210">
        <v>0</v>
      </c>
      <c r="J10" s="31">
        <v>30494000</v>
      </c>
      <c r="K10" s="210">
        <v>0</v>
      </c>
      <c r="L10" s="123">
        <v>-10506000</v>
      </c>
      <c r="M10" s="211">
        <v>74.37560975609756</v>
      </c>
      <c r="N10" s="43">
        <v>174</v>
      </c>
      <c r="O10" s="300"/>
    </row>
    <row r="11" spans="2:15" s="45" customFormat="1" ht="15" customHeight="1">
      <c r="B11" s="207"/>
      <c r="C11" s="208">
        <v>4</v>
      </c>
      <c r="D11" s="209" t="s">
        <v>173</v>
      </c>
      <c r="E11" s="30">
        <v>45000000</v>
      </c>
      <c r="F11" s="210">
        <v>0</v>
      </c>
      <c r="G11" s="123">
        <v>15885000</v>
      </c>
      <c r="H11" s="30">
        <v>60885000</v>
      </c>
      <c r="I11" s="210">
        <v>0.1</v>
      </c>
      <c r="J11" s="31">
        <v>60885000</v>
      </c>
      <c r="K11" s="210">
        <v>0.1</v>
      </c>
      <c r="L11" s="123">
        <v>0</v>
      </c>
      <c r="M11" s="211">
        <v>100</v>
      </c>
      <c r="N11" s="43">
        <v>348</v>
      </c>
      <c r="O11" s="300"/>
    </row>
    <row r="12" spans="2:15" s="45" customFormat="1" ht="15" customHeight="1">
      <c r="B12" s="207"/>
      <c r="C12" s="208">
        <v>5</v>
      </c>
      <c r="D12" s="212" t="s">
        <v>174</v>
      </c>
      <c r="E12" s="30">
        <v>15000000</v>
      </c>
      <c r="F12" s="210">
        <v>0</v>
      </c>
      <c r="G12" s="123">
        <v>35656000</v>
      </c>
      <c r="H12" s="30">
        <v>50656000</v>
      </c>
      <c r="I12" s="210">
        <v>0</v>
      </c>
      <c r="J12" s="31">
        <v>50656000</v>
      </c>
      <c r="K12" s="210">
        <v>0</v>
      </c>
      <c r="L12" s="123">
        <v>0</v>
      </c>
      <c r="M12" s="211">
        <v>100</v>
      </c>
      <c r="N12" s="43">
        <v>290</v>
      </c>
      <c r="O12" s="300"/>
    </row>
    <row r="13" spans="2:15" s="45" customFormat="1" ht="15" customHeight="1">
      <c r="B13" s="207"/>
      <c r="C13" s="208">
        <v>6</v>
      </c>
      <c r="D13" s="209" t="s">
        <v>65</v>
      </c>
      <c r="E13" s="30">
        <v>2890000000</v>
      </c>
      <c r="F13" s="210">
        <v>3</v>
      </c>
      <c r="G13" s="123">
        <v>786857000</v>
      </c>
      <c r="H13" s="30">
        <v>3676857000</v>
      </c>
      <c r="I13" s="210">
        <v>3.5999999999999996</v>
      </c>
      <c r="J13" s="31">
        <v>3676857000</v>
      </c>
      <c r="K13" s="210">
        <v>3.6999999999999997</v>
      </c>
      <c r="L13" s="123">
        <v>0</v>
      </c>
      <c r="M13" s="211">
        <v>100</v>
      </c>
      <c r="N13" s="43">
        <v>21018</v>
      </c>
      <c r="O13" s="300"/>
    </row>
    <row r="14" spans="2:15" s="45" customFormat="1" ht="15" customHeight="1">
      <c r="B14" s="207"/>
      <c r="C14" s="208">
        <v>7</v>
      </c>
      <c r="D14" s="209" t="s">
        <v>165</v>
      </c>
      <c r="E14" s="30">
        <v>8000000</v>
      </c>
      <c r="F14" s="210">
        <v>0</v>
      </c>
      <c r="G14" s="123">
        <v>0</v>
      </c>
      <c r="H14" s="30">
        <v>8000000</v>
      </c>
      <c r="I14" s="210">
        <v>0</v>
      </c>
      <c r="J14" s="31">
        <v>8827000</v>
      </c>
      <c r="K14" s="210">
        <v>0</v>
      </c>
      <c r="L14" s="123">
        <v>827000</v>
      </c>
      <c r="M14" s="211">
        <v>110.3375</v>
      </c>
      <c r="N14" s="43">
        <v>50</v>
      </c>
      <c r="O14" s="300"/>
    </row>
    <row r="15" spans="2:15" s="45" customFormat="1" ht="15" customHeight="1">
      <c r="B15" s="207"/>
      <c r="C15" s="208">
        <v>8</v>
      </c>
      <c r="D15" s="209" t="s">
        <v>66</v>
      </c>
      <c r="E15" s="30">
        <v>63000000</v>
      </c>
      <c r="F15" s="210">
        <v>0.1</v>
      </c>
      <c r="G15" s="123">
        <v>28055000</v>
      </c>
      <c r="H15" s="30">
        <v>91055000</v>
      </c>
      <c r="I15" s="210">
        <v>0.1</v>
      </c>
      <c r="J15" s="31">
        <v>91055000</v>
      </c>
      <c r="K15" s="210">
        <v>0.1</v>
      </c>
      <c r="L15" s="123">
        <v>0</v>
      </c>
      <c r="M15" s="211">
        <v>100</v>
      </c>
      <c r="N15" s="43">
        <v>520</v>
      </c>
      <c r="O15" s="300"/>
    </row>
    <row r="16" spans="2:15" s="45" customFormat="1" ht="15" customHeight="1">
      <c r="B16" s="207"/>
      <c r="C16" s="208">
        <v>9</v>
      </c>
      <c r="D16" s="209" t="s">
        <v>87</v>
      </c>
      <c r="E16" s="30">
        <v>66779000</v>
      </c>
      <c r="F16" s="210">
        <v>0.1</v>
      </c>
      <c r="G16" s="123">
        <v>0</v>
      </c>
      <c r="H16" s="30">
        <v>66779000</v>
      </c>
      <c r="I16" s="210">
        <v>0.1</v>
      </c>
      <c r="J16" s="31">
        <v>66169000</v>
      </c>
      <c r="K16" s="210">
        <v>0.1</v>
      </c>
      <c r="L16" s="123">
        <v>-610000</v>
      </c>
      <c r="M16" s="211">
        <v>99.08653918147921</v>
      </c>
      <c r="N16" s="43">
        <v>378</v>
      </c>
      <c r="O16" s="300"/>
    </row>
    <row r="17" spans="2:15" s="45" customFormat="1" ht="15" customHeight="1">
      <c r="B17" s="207"/>
      <c r="C17" s="208">
        <v>10</v>
      </c>
      <c r="D17" s="209" t="s">
        <v>67</v>
      </c>
      <c r="E17" s="30">
        <v>24540000000</v>
      </c>
      <c r="F17" s="210">
        <v>25.3</v>
      </c>
      <c r="G17" s="123">
        <v>691467000</v>
      </c>
      <c r="H17" s="30">
        <v>25231467000</v>
      </c>
      <c r="I17" s="210">
        <v>24.6</v>
      </c>
      <c r="J17" s="31">
        <v>25231467000</v>
      </c>
      <c r="K17" s="210">
        <v>25.7</v>
      </c>
      <c r="L17" s="123">
        <v>0</v>
      </c>
      <c r="M17" s="211">
        <v>100</v>
      </c>
      <c r="N17" s="43">
        <v>144230</v>
      </c>
      <c r="O17" s="300"/>
    </row>
    <row r="18" spans="2:15" s="45" customFormat="1" ht="15" customHeight="1">
      <c r="B18" s="207"/>
      <c r="C18" s="208">
        <v>11</v>
      </c>
      <c r="D18" s="212" t="s">
        <v>68</v>
      </c>
      <c r="E18" s="30">
        <v>24000000</v>
      </c>
      <c r="F18" s="210">
        <v>0</v>
      </c>
      <c r="G18" s="123">
        <v>0</v>
      </c>
      <c r="H18" s="30">
        <v>24000000</v>
      </c>
      <c r="I18" s="210">
        <v>0</v>
      </c>
      <c r="J18" s="31">
        <v>23923000</v>
      </c>
      <c r="K18" s="210">
        <v>0</v>
      </c>
      <c r="L18" s="123">
        <v>-77000</v>
      </c>
      <c r="M18" s="211">
        <v>99.67916666666666</v>
      </c>
      <c r="N18" s="43">
        <v>137</v>
      </c>
      <c r="O18" s="300"/>
    </row>
    <row r="19" spans="2:15" s="45" customFormat="1" ht="15" customHeight="1">
      <c r="B19" s="207" t="s">
        <v>61</v>
      </c>
      <c r="C19" s="208">
        <v>12</v>
      </c>
      <c r="D19" s="209" t="s">
        <v>188</v>
      </c>
      <c r="E19" s="30">
        <v>1006803000</v>
      </c>
      <c r="F19" s="210">
        <v>1</v>
      </c>
      <c r="G19" s="123">
        <v>0</v>
      </c>
      <c r="H19" s="30">
        <v>1006803000</v>
      </c>
      <c r="I19" s="210">
        <v>1</v>
      </c>
      <c r="J19" s="31">
        <v>946381080</v>
      </c>
      <c r="K19" s="210">
        <v>1</v>
      </c>
      <c r="L19" s="123">
        <v>-60421920</v>
      </c>
      <c r="M19" s="211">
        <v>93.99863528416185</v>
      </c>
      <c r="N19" s="43">
        <v>5410</v>
      </c>
      <c r="O19" s="300"/>
    </row>
    <row r="20" spans="2:15" s="45" customFormat="1" ht="15" customHeight="1">
      <c r="B20" s="207" t="s">
        <v>61</v>
      </c>
      <c r="C20" s="208">
        <v>13</v>
      </c>
      <c r="D20" s="209" t="s">
        <v>69</v>
      </c>
      <c r="E20" s="30">
        <v>3129905000</v>
      </c>
      <c r="F20" s="210">
        <v>3.3000000000000003</v>
      </c>
      <c r="G20" s="123">
        <v>5310000</v>
      </c>
      <c r="H20" s="30">
        <v>3135215000</v>
      </c>
      <c r="I20" s="210">
        <v>3.1</v>
      </c>
      <c r="J20" s="31">
        <v>3003569227</v>
      </c>
      <c r="K20" s="210">
        <v>3</v>
      </c>
      <c r="L20" s="123">
        <v>-131645773</v>
      </c>
      <c r="M20" s="211">
        <v>95.80106075659883</v>
      </c>
      <c r="N20" s="43">
        <v>17169</v>
      </c>
      <c r="O20" s="300"/>
    </row>
    <row r="21" spans="2:15" s="45" customFormat="1" ht="15" customHeight="1">
      <c r="B21" s="207"/>
      <c r="C21" s="208">
        <v>14</v>
      </c>
      <c r="D21" s="209" t="s">
        <v>70</v>
      </c>
      <c r="E21" s="30">
        <v>21008092000</v>
      </c>
      <c r="F21" s="210">
        <v>21.700000000000003</v>
      </c>
      <c r="G21" s="123">
        <v>1261776000</v>
      </c>
      <c r="H21" s="30">
        <v>22269868000</v>
      </c>
      <c r="I21" s="210">
        <v>21.7</v>
      </c>
      <c r="J21" s="31">
        <v>21071576762</v>
      </c>
      <c r="K21" s="210">
        <v>21.4</v>
      </c>
      <c r="L21" s="123">
        <v>-1198291238</v>
      </c>
      <c r="M21" s="211">
        <v>94.61922613102152</v>
      </c>
      <c r="N21" s="43">
        <v>120451</v>
      </c>
      <c r="O21" s="300"/>
    </row>
    <row r="22" spans="2:15" s="45" customFormat="1" ht="15" customHeight="1">
      <c r="B22" s="207"/>
      <c r="C22" s="208">
        <v>15</v>
      </c>
      <c r="D22" s="209" t="s">
        <v>71</v>
      </c>
      <c r="E22" s="30">
        <v>4580766000</v>
      </c>
      <c r="F22" s="210">
        <v>4.7</v>
      </c>
      <c r="G22" s="123">
        <v>240262000</v>
      </c>
      <c r="H22" s="30">
        <v>4821028000</v>
      </c>
      <c r="I22" s="210">
        <v>4.7</v>
      </c>
      <c r="J22" s="31">
        <v>4420988287</v>
      </c>
      <c r="K22" s="210">
        <v>4.5</v>
      </c>
      <c r="L22" s="123">
        <v>-400039713</v>
      </c>
      <c r="M22" s="211">
        <v>91.70219063237136</v>
      </c>
      <c r="N22" s="43">
        <v>25272</v>
      </c>
      <c r="O22" s="300"/>
    </row>
    <row r="23" spans="2:15" s="45" customFormat="1" ht="15" customHeight="1">
      <c r="B23" s="207" t="s">
        <v>61</v>
      </c>
      <c r="C23" s="208">
        <v>16</v>
      </c>
      <c r="D23" s="209" t="s">
        <v>72</v>
      </c>
      <c r="E23" s="30">
        <v>231516000</v>
      </c>
      <c r="F23" s="210">
        <v>0.2</v>
      </c>
      <c r="G23" s="123">
        <v>2000</v>
      </c>
      <c r="H23" s="30">
        <v>231518000</v>
      </c>
      <c r="I23" s="210">
        <v>0.2</v>
      </c>
      <c r="J23" s="31">
        <v>217932887</v>
      </c>
      <c r="K23" s="210">
        <v>0.2</v>
      </c>
      <c r="L23" s="123">
        <v>-13585113</v>
      </c>
      <c r="M23" s="211">
        <v>94.13215689492826</v>
      </c>
      <c r="N23" s="43">
        <v>1246</v>
      </c>
      <c r="O23" s="300"/>
    </row>
    <row r="24" spans="2:15" s="45" customFormat="1" ht="15" customHeight="1">
      <c r="B24" s="207" t="s">
        <v>61</v>
      </c>
      <c r="C24" s="208">
        <v>17</v>
      </c>
      <c r="D24" s="209" t="s">
        <v>73</v>
      </c>
      <c r="E24" s="30">
        <v>2420000</v>
      </c>
      <c r="F24" s="210">
        <v>0</v>
      </c>
      <c r="G24" s="123">
        <v>55911000</v>
      </c>
      <c r="H24" s="30">
        <v>58331000</v>
      </c>
      <c r="I24" s="210">
        <v>0.1</v>
      </c>
      <c r="J24" s="31">
        <v>68386576</v>
      </c>
      <c r="K24" s="210">
        <v>0.1</v>
      </c>
      <c r="L24" s="123">
        <v>10055576</v>
      </c>
      <c r="M24" s="211">
        <v>117.23881983850784</v>
      </c>
      <c r="N24" s="43">
        <v>391</v>
      </c>
      <c r="O24" s="300"/>
    </row>
    <row r="25" spans="2:15" s="45" customFormat="1" ht="15" customHeight="1">
      <c r="B25" s="207" t="s">
        <v>61</v>
      </c>
      <c r="C25" s="208">
        <v>18</v>
      </c>
      <c r="D25" s="209" t="s">
        <v>74</v>
      </c>
      <c r="E25" s="30">
        <v>891369000</v>
      </c>
      <c r="F25" s="210">
        <v>0.8999999999999999</v>
      </c>
      <c r="G25" s="123">
        <v>105100000</v>
      </c>
      <c r="H25" s="30">
        <v>996469000</v>
      </c>
      <c r="I25" s="210">
        <v>1</v>
      </c>
      <c r="J25" s="31">
        <v>195099154</v>
      </c>
      <c r="K25" s="210">
        <v>0.2</v>
      </c>
      <c r="L25" s="123">
        <v>-801369846</v>
      </c>
      <c r="M25" s="211">
        <v>19.579049022097024</v>
      </c>
      <c r="N25" s="43">
        <v>1115</v>
      </c>
      <c r="O25" s="300"/>
    </row>
    <row r="26" spans="2:15" s="45" customFormat="1" ht="15" customHeight="1">
      <c r="B26" s="207" t="s">
        <v>61</v>
      </c>
      <c r="C26" s="208">
        <v>19</v>
      </c>
      <c r="D26" s="209" t="s">
        <v>75</v>
      </c>
      <c r="E26" s="30">
        <v>10788000</v>
      </c>
      <c r="F26" s="210">
        <v>0</v>
      </c>
      <c r="G26" s="123">
        <v>339599000</v>
      </c>
      <c r="H26" s="30">
        <v>350387000</v>
      </c>
      <c r="I26" s="210">
        <v>0.4</v>
      </c>
      <c r="J26" s="31">
        <v>350387449</v>
      </c>
      <c r="K26" s="210">
        <v>0.4</v>
      </c>
      <c r="L26" s="123">
        <v>449</v>
      </c>
      <c r="M26" s="211">
        <v>100.00012814402362</v>
      </c>
      <c r="N26" s="43">
        <v>2003</v>
      </c>
      <c r="O26" s="300"/>
    </row>
    <row r="27" spans="2:15" s="45" customFormat="1" ht="15" customHeight="1">
      <c r="B27" s="207" t="s">
        <v>61</v>
      </c>
      <c r="C27" s="208">
        <v>20</v>
      </c>
      <c r="D27" s="209" t="s">
        <v>76</v>
      </c>
      <c r="E27" s="30">
        <v>6502836000</v>
      </c>
      <c r="F27" s="210">
        <v>6.7</v>
      </c>
      <c r="G27" s="123">
        <v>81040000</v>
      </c>
      <c r="H27" s="30">
        <v>6583876000</v>
      </c>
      <c r="I27" s="210">
        <v>6.4</v>
      </c>
      <c r="J27" s="31">
        <v>5889992887</v>
      </c>
      <c r="K27" s="210">
        <v>6</v>
      </c>
      <c r="L27" s="123">
        <v>-693883113</v>
      </c>
      <c r="M27" s="211">
        <v>89.46087209115117</v>
      </c>
      <c r="N27" s="43">
        <v>33669</v>
      </c>
      <c r="O27" s="300"/>
    </row>
    <row r="28" spans="2:15" s="45" customFormat="1" ht="15" customHeight="1">
      <c r="B28" s="207"/>
      <c r="C28" s="208">
        <v>21</v>
      </c>
      <c r="D28" s="209" t="s">
        <v>77</v>
      </c>
      <c r="E28" s="30">
        <v>10814049000</v>
      </c>
      <c r="F28" s="210">
        <v>11.1</v>
      </c>
      <c r="G28" s="123">
        <v>1762089000</v>
      </c>
      <c r="H28" s="30">
        <v>12576138000</v>
      </c>
      <c r="I28" s="210">
        <v>12.3</v>
      </c>
      <c r="J28" s="31">
        <v>11556338000</v>
      </c>
      <c r="K28" s="210">
        <v>11.7</v>
      </c>
      <c r="L28" s="123">
        <v>-1019800000</v>
      </c>
      <c r="M28" s="211">
        <v>91.89099229031997</v>
      </c>
      <c r="N28" s="44">
        <v>66059</v>
      </c>
      <c r="O28" s="300"/>
    </row>
    <row r="29" spans="2:14" s="45" customFormat="1" ht="15" customHeight="1">
      <c r="B29" s="207"/>
      <c r="C29" s="208"/>
      <c r="D29" s="209" t="s">
        <v>43</v>
      </c>
      <c r="E29" s="31">
        <v>97037673000</v>
      </c>
      <c r="F29" s="210">
        <v>100.00000000000001</v>
      </c>
      <c r="G29" s="123">
        <v>5438108000</v>
      </c>
      <c r="H29" s="31">
        <v>102475781000</v>
      </c>
      <c r="I29" s="210">
        <v>100.00000000000001</v>
      </c>
      <c r="J29" s="31">
        <v>98342295253</v>
      </c>
      <c r="K29" s="210">
        <v>100.00000000000001</v>
      </c>
      <c r="L29" s="123">
        <v>-4133485747</v>
      </c>
      <c r="M29" s="211">
        <v>95.96637790250166</v>
      </c>
      <c r="N29" s="44">
        <v>562152</v>
      </c>
    </row>
    <row r="30" spans="2:14" s="45" customFormat="1" ht="15" customHeight="1">
      <c r="B30" s="213" t="s">
        <v>61</v>
      </c>
      <c r="C30" s="214" t="s">
        <v>78</v>
      </c>
      <c r="D30" s="136" t="s">
        <v>79</v>
      </c>
      <c r="E30" s="32">
        <v>32313987000</v>
      </c>
      <c r="F30" s="215">
        <v>33.3</v>
      </c>
      <c r="G30" s="216">
        <v>586962000</v>
      </c>
      <c r="H30" s="32">
        <v>32900949000</v>
      </c>
      <c r="I30" s="215">
        <v>32.2</v>
      </c>
      <c r="J30" s="32">
        <v>31388864472</v>
      </c>
      <c r="K30" s="215">
        <v>31.999999999999996</v>
      </c>
      <c r="L30" s="216">
        <v>-1512084528</v>
      </c>
      <c r="M30" s="217">
        <v>95.4041309629093</v>
      </c>
      <c r="N30" s="218">
        <v>179428</v>
      </c>
    </row>
    <row r="31" spans="2:17" s="45" customFormat="1" ht="15" customHeight="1" thickBot="1">
      <c r="B31" s="219"/>
      <c r="C31" s="220" t="s">
        <v>80</v>
      </c>
      <c r="D31" s="86" t="s">
        <v>81</v>
      </c>
      <c r="E31" s="33">
        <v>64723686000</v>
      </c>
      <c r="F31" s="221">
        <v>66.7</v>
      </c>
      <c r="G31" s="124">
        <v>4851146000</v>
      </c>
      <c r="H31" s="33">
        <v>69574832000</v>
      </c>
      <c r="I31" s="221">
        <v>67.8</v>
      </c>
      <c r="J31" s="33">
        <v>66953430781</v>
      </c>
      <c r="K31" s="221">
        <v>68</v>
      </c>
      <c r="L31" s="124">
        <v>-2621401219</v>
      </c>
      <c r="M31" s="222">
        <v>96.23225648751837</v>
      </c>
      <c r="N31" s="223">
        <v>382724</v>
      </c>
      <c r="O31" s="52"/>
      <c r="P31" s="52"/>
      <c r="Q31" s="52"/>
    </row>
    <row r="33" ht="13.5">
      <c r="D33" s="99" t="s">
        <v>39</v>
      </c>
    </row>
    <row r="34" ht="4.5" customHeight="1">
      <c r="D34" s="99"/>
    </row>
    <row r="35" ht="13.5">
      <c r="D35" s="165" t="s">
        <v>128</v>
      </c>
    </row>
    <row r="36" ht="4.5" customHeight="1">
      <c r="D36" s="162"/>
    </row>
    <row r="37" ht="13.5">
      <c r="D37" s="162" t="s">
        <v>281</v>
      </c>
    </row>
  </sheetData>
  <sheetProtection/>
  <mergeCells count="10">
    <mergeCell ref="M6:M7"/>
    <mergeCell ref="L6:L7"/>
    <mergeCell ref="H6:H7"/>
    <mergeCell ref="I6:I7"/>
    <mergeCell ref="J6:J7"/>
    <mergeCell ref="K6:K7"/>
    <mergeCell ref="C6:D7"/>
    <mergeCell ref="E6:E7"/>
    <mergeCell ref="F6:F7"/>
    <mergeCell ref="G6:G7"/>
  </mergeCells>
  <printOptions/>
  <pageMargins left="0.6299212598425197" right="0.48" top="0.984251968503937" bottom="0.64" header="0.5118110236220472" footer="0.5118110236220472"/>
  <pageSetup fitToHeight="1" fitToWidth="1" horizontalDpi="400" verticalDpi="4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0"/>
  <sheetViews>
    <sheetView view="pageBreakPreview" zoomScale="115" zoomScaleNormal="75" zoomScaleSheetLayoutView="115" zoomScalePageLayoutView="0" workbookViewId="0" topLeftCell="A1">
      <selection activeCell="Q17" sqref="Q17"/>
    </sheetView>
  </sheetViews>
  <sheetFormatPr defaultColWidth="9.00390625" defaultRowHeight="13.5"/>
  <cols>
    <col min="1" max="2" width="2.625" style="52" customWidth="1"/>
    <col min="3" max="3" width="20.625" style="52" customWidth="1"/>
    <col min="4" max="4" width="14.50390625" style="17" customWidth="1"/>
    <col min="5" max="5" width="6.00390625" style="36" customWidth="1"/>
    <col min="6" max="6" width="15.00390625" style="17" customWidth="1"/>
    <col min="7" max="7" width="14.375" style="17" customWidth="1"/>
    <col min="8" max="8" width="6.00390625" style="39" customWidth="1"/>
    <col min="9" max="9" width="13.75390625" style="17" customWidth="1"/>
    <col min="10" max="10" width="6.00390625" style="42" customWidth="1"/>
    <col min="11" max="11" width="13.75390625" style="42" customWidth="1"/>
    <col min="12" max="12" width="6.00390625" style="39" customWidth="1"/>
    <col min="13" max="13" width="11.25390625" style="17" customWidth="1"/>
    <col min="14" max="14" width="16.25390625" style="52" bestFit="1" customWidth="1"/>
    <col min="15" max="15" width="17.00390625" style="52" bestFit="1" customWidth="1"/>
    <col min="16" max="16" width="9.25390625" style="52" bestFit="1" customWidth="1"/>
    <col min="17" max="17" width="10.00390625" style="52" bestFit="1" customWidth="1"/>
    <col min="18" max="16384" width="9.00390625" style="52" customWidth="1"/>
  </cols>
  <sheetData>
    <row r="1" ht="13.5"/>
    <row r="2" spans="4:13" s="72" customFormat="1" ht="18.75" customHeight="1">
      <c r="D2" s="14"/>
      <c r="E2" s="34"/>
      <c r="F2" s="14"/>
      <c r="G2" s="14"/>
      <c r="H2" s="37"/>
      <c r="I2" s="14"/>
      <c r="J2" s="40"/>
      <c r="K2" s="40"/>
      <c r="L2" s="37"/>
      <c r="M2" s="14"/>
    </row>
    <row r="3" ht="13.5"/>
    <row r="4" spans="2:13" s="53" customFormat="1" ht="15.75">
      <c r="B4" s="138" t="s">
        <v>90</v>
      </c>
      <c r="D4" s="16"/>
      <c r="E4" s="35"/>
      <c r="F4" s="16"/>
      <c r="G4" s="16"/>
      <c r="H4" s="38"/>
      <c r="I4" s="16"/>
      <c r="J4" s="41"/>
      <c r="K4" s="41"/>
      <c r="L4" s="38"/>
      <c r="M4" s="16"/>
    </row>
    <row r="5" ht="14.25" thickBot="1"/>
    <row r="6" spans="2:13" ht="13.5">
      <c r="B6" s="341" t="s">
        <v>0</v>
      </c>
      <c r="C6" s="333"/>
      <c r="D6" s="336" t="s">
        <v>56</v>
      </c>
      <c r="E6" s="338" t="s">
        <v>49</v>
      </c>
      <c r="F6" s="336" t="s">
        <v>153</v>
      </c>
      <c r="G6" s="336" t="s">
        <v>58</v>
      </c>
      <c r="H6" s="336" t="s">
        <v>49</v>
      </c>
      <c r="I6" s="336" t="s">
        <v>32</v>
      </c>
      <c r="J6" s="339" t="s">
        <v>49</v>
      </c>
      <c r="K6" s="339" t="s">
        <v>189</v>
      </c>
      <c r="L6" s="339" t="s">
        <v>37</v>
      </c>
      <c r="M6" s="163" t="s">
        <v>161</v>
      </c>
    </row>
    <row r="7" spans="2:17" ht="12" customHeight="1" thickBot="1">
      <c r="B7" s="342"/>
      <c r="C7" s="335"/>
      <c r="D7" s="337"/>
      <c r="E7" s="337"/>
      <c r="F7" s="337"/>
      <c r="G7" s="337"/>
      <c r="H7" s="337"/>
      <c r="I7" s="337"/>
      <c r="J7" s="337"/>
      <c r="K7" s="337"/>
      <c r="L7" s="337"/>
      <c r="M7" s="164" t="s">
        <v>38</v>
      </c>
      <c r="P7" s="36"/>
      <c r="Q7" s="17"/>
    </row>
    <row r="8" spans="2:17" s="45" customFormat="1" ht="15" customHeight="1" thickTop="1">
      <c r="B8" s="224">
        <v>1</v>
      </c>
      <c r="C8" s="121" t="s">
        <v>131</v>
      </c>
      <c r="D8" s="30">
        <v>378903000</v>
      </c>
      <c r="E8" s="225">
        <v>0.4</v>
      </c>
      <c r="F8" s="301">
        <v>0</v>
      </c>
      <c r="G8" s="30">
        <v>378903000</v>
      </c>
      <c r="H8" s="206">
        <v>0.4</v>
      </c>
      <c r="I8" s="30">
        <v>367883599</v>
      </c>
      <c r="J8" s="206">
        <v>0.4</v>
      </c>
      <c r="K8" s="122">
        <v>11019401</v>
      </c>
      <c r="L8" s="205">
        <v>97.1</v>
      </c>
      <c r="M8" s="43">
        <v>2103</v>
      </c>
      <c r="N8" s="300"/>
      <c r="O8" s="52"/>
      <c r="P8" s="36"/>
      <c r="Q8" s="17"/>
    </row>
    <row r="9" spans="2:14" s="45" customFormat="1" ht="15" customHeight="1">
      <c r="B9" s="226">
        <v>2</v>
      </c>
      <c r="C9" s="209" t="s">
        <v>132</v>
      </c>
      <c r="D9" s="31">
        <v>4137855000</v>
      </c>
      <c r="E9" s="227">
        <v>4.3</v>
      </c>
      <c r="F9" s="302">
        <v>2483922000</v>
      </c>
      <c r="G9" s="31">
        <v>6621777000</v>
      </c>
      <c r="H9" s="206">
        <v>6.4</v>
      </c>
      <c r="I9" s="31">
        <v>6101819975</v>
      </c>
      <c r="J9" s="211">
        <v>6.3</v>
      </c>
      <c r="K9" s="123">
        <v>519957025</v>
      </c>
      <c r="L9" s="210">
        <v>92.1477720406471</v>
      </c>
      <c r="M9" s="44">
        <v>34880</v>
      </c>
      <c r="N9" s="300"/>
    </row>
    <row r="10" spans="2:14" s="45" customFormat="1" ht="15" customHeight="1">
      <c r="B10" s="226">
        <v>3</v>
      </c>
      <c r="C10" s="209" t="s">
        <v>133</v>
      </c>
      <c r="D10" s="31">
        <v>30681653000</v>
      </c>
      <c r="E10" s="227">
        <v>31.6</v>
      </c>
      <c r="F10" s="302">
        <v>446402000</v>
      </c>
      <c r="G10" s="31">
        <v>31128055000</v>
      </c>
      <c r="H10" s="206">
        <v>30.4</v>
      </c>
      <c r="I10" s="31">
        <v>29607207191</v>
      </c>
      <c r="J10" s="211">
        <v>30.7</v>
      </c>
      <c r="K10" s="123">
        <v>1520847809</v>
      </c>
      <c r="L10" s="210">
        <v>95.11422153102723</v>
      </c>
      <c r="M10" s="44">
        <v>169243</v>
      </c>
      <c r="N10" s="300"/>
    </row>
    <row r="11" spans="2:14" s="45" customFormat="1" ht="15" customHeight="1">
      <c r="B11" s="226">
        <v>4</v>
      </c>
      <c r="C11" s="209" t="s">
        <v>134</v>
      </c>
      <c r="D11" s="31">
        <v>3272100000</v>
      </c>
      <c r="E11" s="227">
        <v>3.4000000000000004</v>
      </c>
      <c r="F11" s="302">
        <v>4726000</v>
      </c>
      <c r="G11" s="31">
        <v>3276826000</v>
      </c>
      <c r="H11" s="206">
        <v>3.2</v>
      </c>
      <c r="I11" s="31">
        <v>3133254172</v>
      </c>
      <c r="J11" s="211">
        <v>3.2</v>
      </c>
      <c r="K11" s="123">
        <v>143571828</v>
      </c>
      <c r="L11" s="210">
        <v>95.61857028722306</v>
      </c>
      <c r="M11" s="44">
        <v>17911</v>
      </c>
      <c r="N11" s="300"/>
    </row>
    <row r="12" spans="2:14" s="45" customFormat="1" ht="15" customHeight="1">
      <c r="B12" s="226">
        <v>5</v>
      </c>
      <c r="C12" s="209" t="s">
        <v>135</v>
      </c>
      <c r="D12" s="31">
        <v>94608000</v>
      </c>
      <c r="E12" s="227">
        <v>0.1</v>
      </c>
      <c r="F12" s="302">
        <v>2063000</v>
      </c>
      <c r="G12" s="31">
        <v>96671000</v>
      </c>
      <c r="H12" s="206">
        <v>0.1</v>
      </c>
      <c r="I12" s="31">
        <v>95524612</v>
      </c>
      <c r="J12" s="211">
        <v>0.1</v>
      </c>
      <c r="K12" s="123">
        <v>1146388</v>
      </c>
      <c r="L12" s="210">
        <v>98.81413453879654</v>
      </c>
      <c r="M12" s="44">
        <v>546</v>
      </c>
      <c r="N12" s="300"/>
    </row>
    <row r="13" spans="2:14" s="45" customFormat="1" ht="15" customHeight="1">
      <c r="B13" s="226">
        <v>6</v>
      </c>
      <c r="C13" s="209" t="s">
        <v>136</v>
      </c>
      <c r="D13" s="31">
        <v>753651000</v>
      </c>
      <c r="E13" s="227">
        <v>0.8</v>
      </c>
      <c r="F13" s="302">
        <v>490517000</v>
      </c>
      <c r="G13" s="31">
        <v>1244168000</v>
      </c>
      <c r="H13" s="206">
        <v>1.2</v>
      </c>
      <c r="I13" s="31">
        <v>695377974</v>
      </c>
      <c r="J13" s="211">
        <v>0.7000000000000001</v>
      </c>
      <c r="K13" s="123">
        <v>548790026</v>
      </c>
      <c r="L13" s="210">
        <v>55.89100298351991</v>
      </c>
      <c r="M13" s="44">
        <v>3975</v>
      </c>
      <c r="N13" s="300"/>
    </row>
    <row r="14" spans="2:14" s="45" customFormat="1" ht="15" customHeight="1">
      <c r="B14" s="226">
        <v>7</v>
      </c>
      <c r="C14" s="209" t="s">
        <v>137</v>
      </c>
      <c r="D14" s="31">
        <v>6708858000</v>
      </c>
      <c r="E14" s="227">
        <v>6.9</v>
      </c>
      <c r="F14" s="302">
        <v>195189000</v>
      </c>
      <c r="G14" s="31">
        <v>6904047000</v>
      </c>
      <c r="H14" s="206">
        <v>6.7</v>
      </c>
      <c r="I14" s="31">
        <v>6053042253</v>
      </c>
      <c r="J14" s="211">
        <v>6.3</v>
      </c>
      <c r="K14" s="123">
        <v>851004747</v>
      </c>
      <c r="L14" s="210">
        <v>87.67382743773327</v>
      </c>
      <c r="M14" s="44">
        <v>34601</v>
      </c>
      <c r="N14" s="300"/>
    </row>
    <row r="15" spans="2:14" s="45" customFormat="1" ht="15" customHeight="1">
      <c r="B15" s="226">
        <v>8</v>
      </c>
      <c r="C15" s="209" t="s">
        <v>138</v>
      </c>
      <c r="D15" s="31">
        <v>6092867000</v>
      </c>
      <c r="E15" s="227">
        <v>6.3</v>
      </c>
      <c r="F15" s="302">
        <v>988594000</v>
      </c>
      <c r="G15" s="31">
        <v>7081461000</v>
      </c>
      <c r="H15" s="206">
        <v>6.9</v>
      </c>
      <c r="I15" s="31">
        <v>5740642389</v>
      </c>
      <c r="J15" s="211">
        <v>5.8999999999999995</v>
      </c>
      <c r="K15" s="123">
        <v>1340818611</v>
      </c>
      <c r="L15" s="210">
        <v>81.06579121172877</v>
      </c>
      <c r="M15" s="44">
        <v>32815</v>
      </c>
      <c r="N15" s="300"/>
    </row>
    <row r="16" spans="2:14" s="45" customFormat="1" ht="15" customHeight="1">
      <c r="B16" s="226">
        <v>9</v>
      </c>
      <c r="C16" s="209" t="s">
        <v>139</v>
      </c>
      <c r="D16" s="31">
        <v>1406444000</v>
      </c>
      <c r="E16" s="227">
        <v>1.4000000000000001</v>
      </c>
      <c r="F16" s="302">
        <v>15176000</v>
      </c>
      <c r="G16" s="31">
        <v>1421620000</v>
      </c>
      <c r="H16" s="206">
        <v>1.4000000000000001</v>
      </c>
      <c r="I16" s="31">
        <v>1337731483</v>
      </c>
      <c r="J16" s="211">
        <v>1.4000000000000001</v>
      </c>
      <c r="K16" s="123">
        <v>83888517</v>
      </c>
      <c r="L16" s="210">
        <v>94.09908998185169</v>
      </c>
      <c r="M16" s="44">
        <v>7647</v>
      </c>
      <c r="N16" s="300"/>
    </row>
    <row r="17" spans="2:14" s="45" customFormat="1" ht="15" customHeight="1">
      <c r="B17" s="226">
        <v>10</v>
      </c>
      <c r="C17" s="209" t="s">
        <v>140</v>
      </c>
      <c r="D17" s="31">
        <v>599216000</v>
      </c>
      <c r="E17" s="227">
        <v>0.6</v>
      </c>
      <c r="F17" s="302">
        <v>155107000</v>
      </c>
      <c r="G17" s="31">
        <v>754323000</v>
      </c>
      <c r="H17" s="206">
        <v>0.7000000000000001</v>
      </c>
      <c r="I17" s="31">
        <v>710849877</v>
      </c>
      <c r="J17" s="211">
        <v>0.7000000000000001</v>
      </c>
      <c r="K17" s="123">
        <v>43473123</v>
      </c>
      <c r="L17" s="210">
        <v>94.23680266941349</v>
      </c>
      <c r="M17" s="44">
        <v>4064</v>
      </c>
      <c r="N17" s="300"/>
    </row>
    <row r="18" spans="2:14" s="45" customFormat="1" ht="15" customHeight="1">
      <c r="B18" s="226">
        <v>11</v>
      </c>
      <c r="C18" s="209" t="s">
        <v>141</v>
      </c>
      <c r="D18" s="31">
        <v>9115308000</v>
      </c>
      <c r="E18" s="227">
        <v>9.4</v>
      </c>
      <c r="F18" s="302">
        <v>800742000</v>
      </c>
      <c r="G18" s="31">
        <v>9916050000</v>
      </c>
      <c r="H18" s="206">
        <v>9.700000000000001</v>
      </c>
      <c r="I18" s="31">
        <v>9626913086</v>
      </c>
      <c r="J18" s="211">
        <v>10</v>
      </c>
      <c r="K18" s="123">
        <v>289136914</v>
      </c>
      <c r="L18" s="210">
        <v>97.08415231871562</v>
      </c>
      <c r="M18" s="44">
        <v>55030</v>
      </c>
      <c r="N18" s="300"/>
    </row>
    <row r="19" spans="2:14" s="45" customFormat="1" ht="15" customHeight="1">
      <c r="B19" s="226">
        <v>12</v>
      </c>
      <c r="C19" s="92" t="s">
        <v>160</v>
      </c>
      <c r="D19" s="31">
        <v>22000000</v>
      </c>
      <c r="E19" s="227">
        <v>0</v>
      </c>
      <c r="F19" s="302">
        <v>69412000</v>
      </c>
      <c r="G19" s="31">
        <v>91412000</v>
      </c>
      <c r="H19" s="206">
        <v>0.1</v>
      </c>
      <c r="I19" s="31">
        <v>62836529</v>
      </c>
      <c r="J19" s="211">
        <v>0.1</v>
      </c>
      <c r="K19" s="123">
        <v>28575471</v>
      </c>
      <c r="L19" s="210">
        <v>68.73991270292741</v>
      </c>
      <c r="M19" s="44">
        <v>359</v>
      </c>
      <c r="N19" s="300"/>
    </row>
    <row r="20" spans="2:14" s="45" customFormat="1" ht="15" customHeight="1">
      <c r="B20" s="226">
        <v>13</v>
      </c>
      <c r="C20" s="209" t="s">
        <v>112</v>
      </c>
      <c r="D20" s="31">
        <v>12745707000</v>
      </c>
      <c r="E20" s="227">
        <v>13.100000000000001</v>
      </c>
      <c r="F20" s="302">
        <v>-140544000</v>
      </c>
      <c r="G20" s="31">
        <v>12605163000</v>
      </c>
      <c r="H20" s="206">
        <v>12.3</v>
      </c>
      <c r="I20" s="31">
        <v>12600920492</v>
      </c>
      <c r="J20" s="211">
        <v>13.100000000000001</v>
      </c>
      <c r="K20" s="123">
        <v>4242508</v>
      </c>
      <c r="L20" s="210">
        <v>99.96634309290566</v>
      </c>
      <c r="M20" s="44">
        <v>72030</v>
      </c>
      <c r="N20" s="300"/>
    </row>
    <row r="21" spans="2:14" s="45" customFormat="1" ht="15" customHeight="1">
      <c r="B21" s="226">
        <v>14</v>
      </c>
      <c r="C21" s="209" t="s">
        <v>143</v>
      </c>
      <c r="D21" s="31">
        <v>9172073000</v>
      </c>
      <c r="E21" s="227">
        <v>9.5</v>
      </c>
      <c r="F21" s="302">
        <v>16802000</v>
      </c>
      <c r="G21" s="31">
        <v>9188875000</v>
      </c>
      <c r="H21" s="206">
        <v>9</v>
      </c>
      <c r="I21" s="31">
        <v>8939770640</v>
      </c>
      <c r="J21" s="211">
        <v>9.3</v>
      </c>
      <c r="K21" s="123">
        <v>249104360</v>
      </c>
      <c r="L21" s="210">
        <v>97.28906574526262</v>
      </c>
      <c r="M21" s="44">
        <v>51102</v>
      </c>
      <c r="N21" s="300"/>
    </row>
    <row r="22" spans="2:14" s="45" customFormat="1" ht="15" customHeight="1">
      <c r="B22" s="226">
        <v>15</v>
      </c>
      <c r="C22" s="209" t="s">
        <v>142</v>
      </c>
      <c r="D22" s="31">
        <v>11766430000</v>
      </c>
      <c r="E22" s="227">
        <v>12.1</v>
      </c>
      <c r="F22" s="302">
        <v>0</v>
      </c>
      <c r="G22" s="31">
        <v>11766430000</v>
      </c>
      <c r="H22" s="206">
        <v>11.5</v>
      </c>
      <c r="I22" s="31">
        <v>11441214405</v>
      </c>
      <c r="J22" s="211">
        <v>11.799999999999999</v>
      </c>
      <c r="K22" s="123">
        <v>325215595</v>
      </c>
      <c r="L22" s="210">
        <v>97.23607249607569</v>
      </c>
      <c r="M22" s="44">
        <v>65401</v>
      </c>
      <c r="N22" s="300"/>
    </row>
    <row r="23" spans="2:14" s="45" customFormat="1" ht="15" customHeight="1">
      <c r="B23" s="226">
        <v>16</v>
      </c>
      <c r="C23" s="209" t="s">
        <v>130</v>
      </c>
      <c r="D23" s="31">
        <v>90000000</v>
      </c>
      <c r="E23" s="227">
        <v>0.1</v>
      </c>
      <c r="F23" s="302">
        <v>-90000000</v>
      </c>
      <c r="G23" s="31">
        <v>0</v>
      </c>
      <c r="H23" s="303" t="s">
        <v>125</v>
      </c>
      <c r="I23" s="31">
        <v>0</v>
      </c>
      <c r="J23" s="304" t="s">
        <v>125</v>
      </c>
      <c r="K23" s="123">
        <v>0</v>
      </c>
      <c r="L23" s="228" t="s">
        <v>227</v>
      </c>
      <c r="M23" s="229" t="s">
        <v>227</v>
      </c>
      <c r="N23" s="300"/>
    </row>
    <row r="24" spans="2:13" s="45" customFormat="1" ht="15" customHeight="1" thickBot="1">
      <c r="B24" s="230"/>
      <c r="C24" s="231" t="s">
        <v>33</v>
      </c>
      <c r="D24" s="21">
        <v>97037673000</v>
      </c>
      <c r="E24" s="232">
        <v>100</v>
      </c>
      <c r="F24" s="235">
        <v>5438108000</v>
      </c>
      <c r="G24" s="21">
        <v>102475781000</v>
      </c>
      <c r="H24" s="233">
        <v>100</v>
      </c>
      <c r="I24" s="21">
        <v>96514988677</v>
      </c>
      <c r="J24" s="234">
        <v>100</v>
      </c>
      <c r="K24" s="235">
        <v>5960792323</v>
      </c>
      <c r="L24" s="233">
        <v>94.18321844944026</v>
      </c>
      <c r="M24" s="46">
        <v>551707</v>
      </c>
    </row>
    <row r="25" ht="13.5"/>
    <row r="26" ht="13.5">
      <c r="C26" s="99" t="s">
        <v>228</v>
      </c>
    </row>
    <row r="27" ht="4.5" customHeight="1">
      <c r="C27" s="45"/>
    </row>
    <row r="28" ht="13.5">
      <c r="C28" s="165" t="s">
        <v>281</v>
      </c>
    </row>
    <row r="29" ht="4.5" customHeight="1">
      <c r="C29" s="45"/>
    </row>
    <row r="30" ht="13.5">
      <c r="C30" s="45" t="s">
        <v>40</v>
      </c>
    </row>
  </sheetData>
  <sheetProtection/>
  <mergeCells count="10">
    <mergeCell ref="D6:D7"/>
    <mergeCell ref="B6:C7"/>
    <mergeCell ref="K6:K7"/>
    <mergeCell ref="I6:I7"/>
    <mergeCell ref="J6:J7"/>
    <mergeCell ref="L6:L7"/>
    <mergeCell ref="E6:E7"/>
    <mergeCell ref="F6:F7"/>
    <mergeCell ref="G6:G7"/>
    <mergeCell ref="H6:H7"/>
  </mergeCells>
  <printOptions/>
  <pageMargins left="0.6299212598425197" right="0.5118110236220472" top="0.984251968503937" bottom="0.984251968503937" header="0.5118110236220472" footer="0.5118110236220472"/>
  <pageSetup fitToHeight="1" fitToWidth="1" horizontalDpi="400" verticalDpi="4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4:Q19"/>
  <sheetViews>
    <sheetView view="pageBreakPreview" zoomScaleSheetLayoutView="100" zoomScalePageLayoutView="0" workbookViewId="0" topLeftCell="A1">
      <selection activeCell="M16" sqref="M16"/>
    </sheetView>
  </sheetViews>
  <sheetFormatPr defaultColWidth="9.00390625" defaultRowHeight="13.5"/>
  <cols>
    <col min="1" max="1" width="2.50390625" style="52" customWidth="1"/>
    <col min="2" max="2" width="18.125" style="52" customWidth="1"/>
    <col min="3" max="4" width="13.375" style="17" customWidth="1"/>
    <col min="5" max="5" width="14.25390625" style="17" bestFit="1" customWidth="1"/>
    <col min="6" max="6" width="7.75390625" style="49" customWidth="1"/>
    <col min="7" max="7" width="7.875" style="51" customWidth="1"/>
    <col min="8" max="8" width="7.875" style="42" customWidth="1"/>
    <col min="9" max="9" width="7.75390625" style="52" bestFit="1" customWidth="1"/>
    <col min="10" max="10" width="7.75390625" style="17" customWidth="1"/>
    <col min="11" max="12" width="7.75390625" style="52" customWidth="1"/>
    <col min="13" max="13" width="7.75390625" style="52" bestFit="1" customWidth="1"/>
    <col min="14" max="14" width="7.75390625" style="17" customWidth="1"/>
    <col min="15" max="15" width="8.50390625" style="52" bestFit="1" customWidth="1"/>
    <col min="16" max="16" width="7.75390625" style="52" customWidth="1"/>
    <col min="17" max="16384" width="9.00390625" style="52" customWidth="1"/>
  </cols>
  <sheetData>
    <row r="1" ht="13.5"/>
    <row r="2" ht="18.75" customHeight="1"/>
    <row r="3" ht="13.5"/>
    <row r="4" spans="2:14" s="53" customFormat="1" ht="15.75">
      <c r="B4" s="138" t="s">
        <v>91</v>
      </c>
      <c r="C4" s="16"/>
      <c r="D4" s="16"/>
      <c r="E4" s="16"/>
      <c r="F4" s="139"/>
      <c r="G4" s="140"/>
      <c r="H4" s="41"/>
      <c r="J4" s="16"/>
      <c r="N4" s="16"/>
    </row>
    <row r="5" spans="9:16" ht="14.25" thickBot="1">
      <c r="I5" s="150"/>
      <c r="J5" s="151"/>
      <c r="K5" s="150"/>
      <c r="L5" s="150"/>
      <c r="M5" s="150"/>
      <c r="N5" s="151"/>
      <c r="O5" s="150"/>
      <c r="P5" s="150"/>
    </row>
    <row r="6" spans="2:17" ht="18" customHeight="1">
      <c r="B6" s="141"/>
      <c r="C6" s="48"/>
      <c r="D6" s="166"/>
      <c r="E6" s="347" t="s">
        <v>229</v>
      </c>
      <c r="F6" s="348"/>
      <c r="G6" s="349"/>
      <c r="H6" s="350"/>
      <c r="I6" s="351"/>
      <c r="J6" s="351"/>
      <c r="K6" s="351"/>
      <c r="L6" s="351"/>
      <c r="M6" s="352"/>
      <c r="N6" s="352"/>
      <c r="O6" s="352"/>
      <c r="P6" s="353"/>
      <c r="Q6" s="191"/>
    </row>
    <row r="7" spans="2:17" ht="18" customHeight="1">
      <c r="B7" s="64" t="s">
        <v>159</v>
      </c>
      <c r="C7" s="167" t="s">
        <v>282</v>
      </c>
      <c r="D7" s="167" t="s">
        <v>271</v>
      </c>
      <c r="E7" s="343" t="s">
        <v>230</v>
      </c>
      <c r="F7" s="344" t="s">
        <v>231</v>
      </c>
      <c r="G7" s="345" t="s">
        <v>283</v>
      </c>
      <c r="H7" s="345" t="s">
        <v>272</v>
      </c>
      <c r="I7" s="345" t="s">
        <v>283</v>
      </c>
      <c r="J7" s="345" t="s">
        <v>272</v>
      </c>
      <c r="K7" s="354" t="s">
        <v>232</v>
      </c>
      <c r="L7" s="354"/>
      <c r="M7" s="345" t="s">
        <v>283</v>
      </c>
      <c r="N7" s="345" t="s">
        <v>272</v>
      </c>
      <c r="O7" s="354" t="s">
        <v>232</v>
      </c>
      <c r="P7" s="355"/>
      <c r="Q7" s="191"/>
    </row>
    <row r="8" spans="2:17" ht="18" customHeight="1" thickBot="1">
      <c r="B8" s="142"/>
      <c r="C8" s="47"/>
      <c r="D8" s="47"/>
      <c r="E8" s="337"/>
      <c r="F8" s="337"/>
      <c r="G8" s="346"/>
      <c r="H8" s="346"/>
      <c r="I8" s="346"/>
      <c r="J8" s="346"/>
      <c r="K8" s="149" t="s">
        <v>48</v>
      </c>
      <c r="L8" s="149" t="s">
        <v>21</v>
      </c>
      <c r="M8" s="346"/>
      <c r="N8" s="346"/>
      <c r="O8" s="149" t="s">
        <v>48</v>
      </c>
      <c r="P8" s="152" t="s">
        <v>21</v>
      </c>
      <c r="Q8" s="191"/>
    </row>
    <row r="9" spans="2:17" ht="18" customHeight="1" thickTop="1">
      <c r="B9" s="76" t="s">
        <v>102</v>
      </c>
      <c r="C9" s="30">
        <v>9303007320</v>
      </c>
      <c r="D9" s="30">
        <v>9312991131</v>
      </c>
      <c r="E9" s="122">
        <v>-9983811</v>
      </c>
      <c r="F9" s="236">
        <v>-0.10720305495370926</v>
      </c>
      <c r="G9" s="236">
        <v>44.9</v>
      </c>
      <c r="H9" s="236">
        <v>44.5</v>
      </c>
      <c r="I9" s="168">
        <v>53178</v>
      </c>
      <c r="J9" s="30">
        <v>52699</v>
      </c>
      <c r="K9" s="122">
        <v>479</v>
      </c>
      <c r="L9" s="169">
        <v>0.9089356534279588</v>
      </c>
      <c r="M9" s="168">
        <v>97993</v>
      </c>
      <c r="N9" s="30">
        <v>98279</v>
      </c>
      <c r="O9" s="122">
        <v>-286</v>
      </c>
      <c r="P9" s="153">
        <v>-0.29100825201721625</v>
      </c>
      <c r="Q9" s="191"/>
    </row>
    <row r="10" spans="2:17" ht="18" customHeight="1">
      <c r="B10" s="75" t="s">
        <v>103</v>
      </c>
      <c r="C10" s="31">
        <v>7845323031</v>
      </c>
      <c r="D10" s="31">
        <v>8012318357</v>
      </c>
      <c r="E10" s="123">
        <v>-166995326</v>
      </c>
      <c r="F10" s="237">
        <v>-2.0842322853297977</v>
      </c>
      <c r="G10" s="236">
        <v>37.9</v>
      </c>
      <c r="H10" s="236">
        <v>38.3</v>
      </c>
      <c r="I10" s="168">
        <v>44846</v>
      </c>
      <c r="J10" s="31">
        <v>45339</v>
      </c>
      <c r="K10" s="123">
        <v>-493</v>
      </c>
      <c r="L10" s="170">
        <v>-1.0873640794900636</v>
      </c>
      <c r="M10" s="168">
        <v>82639</v>
      </c>
      <c r="N10" s="31">
        <v>84553</v>
      </c>
      <c r="O10" s="123">
        <v>-1914</v>
      </c>
      <c r="P10" s="154">
        <v>-2.2636689413740494</v>
      </c>
      <c r="Q10" s="191"/>
    </row>
    <row r="11" spans="2:17" ht="18" customHeight="1">
      <c r="B11" s="75" t="s">
        <v>104</v>
      </c>
      <c r="C11" s="31">
        <v>293139976</v>
      </c>
      <c r="D11" s="31">
        <v>285159559</v>
      </c>
      <c r="E11" s="123">
        <v>7980417</v>
      </c>
      <c r="F11" s="237">
        <v>2.7985795138643765</v>
      </c>
      <c r="G11" s="237">
        <v>1.4</v>
      </c>
      <c r="H11" s="237">
        <v>1.4</v>
      </c>
      <c r="I11" s="168">
        <v>1676</v>
      </c>
      <c r="J11" s="31">
        <v>1614</v>
      </c>
      <c r="K11" s="123">
        <v>62</v>
      </c>
      <c r="L11" s="170">
        <v>3.841387856257745</v>
      </c>
      <c r="M11" s="168">
        <v>3088</v>
      </c>
      <c r="N11" s="31">
        <v>3009</v>
      </c>
      <c r="O11" s="123">
        <v>79</v>
      </c>
      <c r="P11" s="154">
        <v>2.6254569624459956</v>
      </c>
      <c r="Q11" s="191"/>
    </row>
    <row r="12" spans="2:17" ht="18" customHeight="1">
      <c r="B12" s="75" t="s">
        <v>105</v>
      </c>
      <c r="C12" s="31">
        <v>1769318590</v>
      </c>
      <c r="D12" s="31">
        <v>1794272200</v>
      </c>
      <c r="E12" s="123">
        <v>-24953610</v>
      </c>
      <c r="F12" s="237">
        <v>-1.3907371467941152</v>
      </c>
      <c r="G12" s="237">
        <v>8.5</v>
      </c>
      <c r="H12" s="237">
        <v>8.6</v>
      </c>
      <c r="I12" s="168">
        <v>10114</v>
      </c>
      <c r="J12" s="31">
        <v>10153</v>
      </c>
      <c r="K12" s="123">
        <v>-39</v>
      </c>
      <c r="L12" s="170">
        <v>-0.3841229193341869</v>
      </c>
      <c r="M12" s="168">
        <v>18637</v>
      </c>
      <c r="N12" s="31">
        <v>18935</v>
      </c>
      <c r="O12" s="123">
        <v>-298</v>
      </c>
      <c r="P12" s="154">
        <v>-1.573805122788487</v>
      </c>
      <c r="Q12" s="191"/>
    </row>
    <row r="13" spans="2:17" ht="18" customHeight="1">
      <c r="B13" s="75" t="s">
        <v>106</v>
      </c>
      <c r="C13" s="31">
        <v>20093400</v>
      </c>
      <c r="D13" s="31">
        <v>30015500</v>
      </c>
      <c r="E13" s="123">
        <v>-9922100</v>
      </c>
      <c r="F13" s="237">
        <v>-33.05658742982792</v>
      </c>
      <c r="G13" s="237">
        <v>0.1</v>
      </c>
      <c r="H13" s="237">
        <v>0.1</v>
      </c>
      <c r="I13" s="168">
        <v>115</v>
      </c>
      <c r="J13" s="31">
        <v>170</v>
      </c>
      <c r="K13" s="123">
        <v>-55</v>
      </c>
      <c r="L13" s="170">
        <v>-32.35294117647059</v>
      </c>
      <c r="M13" s="168">
        <v>212</v>
      </c>
      <c r="N13" s="31">
        <v>317</v>
      </c>
      <c r="O13" s="123">
        <v>-105</v>
      </c>
      <c r="P13" s="154">
        <v>-33.12302839116719</v>
      </c>
      <c r="Q13" s="191"/>
    </row>
    <row r="14" spans="2:17" ht="18" customHeight="1">
      <c r="B14" s="75" t="s">
        <v>107</v>
      </c>
      <c r="C14" s="31">
        <v>156033530</v>
      </c>
      <c r="D14" s="31">
        <v>108085520</v>
      </c>
      <c r="E14" s="123">
        <v>47948010</v>
      </c>
      <c r="F14" s="237">
        <v>44.3611780745469</v>
      </c>
      <c r="G14" s="237">
        <v>0.8</v>
      </c>
      <c r="H14" s="237">
        <v>0.5</v>
      </c>
      <c r="I14" s="168">
        <v>892</v>
      </c>
      <c r="J14" s="31">
        <v>612</v>
      </c>
      <c r="K14" s="123">
        <v>280</v>
      </c>
      <c r="L14" s="170">
        <v>45.751633986928105</v>
      </c>
      <c r="M14" s="168">
        <v>1643</v>
      </c>
      <c r="N14" s="31">
        <v>1141</v>
      </c>
      <c r="O14" s="123">
        <v>502</v>
      </c>
      <c r="P14" s="154">
        <v>43.99649430324277</v>
      </c>
      <c r="Q14" s="191"/>
    </row>
    <row r="15" spans="2:17" ht="18" customHeight="1">
      <c r="B15" s="75" t="s">
        <v>108</v>
      </c>
      <c r="C15" s="31">
        <v>1330199365</v>
      </c>
      <c r="D15" s="31">
        <v>1392133549</v>
      </c>
      <c r="E15" s="123">
        <v>-61934184</v>
      </c>
      <c r="F15" s="237">
        <v>-4.448868001528207</v>
      </c>
      <c r="G15" s="237">
        <v>6.4</v>
      </c>
      <c r="H15" s="237">
        <v>6.6</v>
      </c>
      <c r="I15" s="168">
        <v>7604</v>
      </c>
      <c r="J15" s="31">
        <v>7878</v>
      </c>
      <c r="K15" s="123">
        <v>-274</v>
      </c>
      <c r="L15" s="170">
        <v>-3.478040111703478</v>
      </c>
      <c r="M15" s="168">
        <v>14012</v>
      </c>
      <c r="N15" s="31">
        <v>14691</v>
      </c>
      <c r="O15" s="123">
        <v>-679</v>
      </c>
      <c r="P15" s="154">
        <v>-4.621877339867946</v>
      </c>
      <c r="Q15" s="191"/>
    </row>
    <row r="16" spans="2:17" ht="18" customHeight="1" thickBot="1">
      <c r="B16" s="85" t="s">
        <v>233</v>
      </c>
      <c r="C16" s="33">
        <v>20717115212</v>
      </c>
      <c r="D16" s="33">
        <v>20934975816</v>
      </c>
      <c r="E16" s="124">
        <v>-217860604</v>
      </c>
      <c r="F16" s="238">
        <v>-1.040653717084762</v>
      </c>
      <c r="G16" s="238">
        <v>100</v>
      </c>
      <c r="H16" s="238">
        <v>99.99999999999999</v>
      </c>
      <c r="I16" s="21">
        <v>118425</v>
      </c>
      <c r="J16" s="33">
        <v>118465</v>
      </c>
      <c r="K16" s="124">
        <v>-40</v>
      </c>
      <c r="L16" s="171">
        <v>-0.033765247119402354</v>
      </c>
      <c r="M16" s="21">
        <v>218224</v>
      </c>
      <c r="N16" s="33">
        <v>220925</v>
      </c>
      <c r="O16" s="124">
        <v>-2701</v>
      </c>
      <c r="P16" s="155">
        <v>-1.2225868507412019</v>
      </c>
      <c r="Q16" s="191"/>
    </row>
    <row r="17" ht="13.5"/>
    <row r="18" ht="13.5">
      <c r="B18" s="99" t="s">
        <v>234</v>
      </c>
    </row>
    <row r="19" spans="11:15" ht="13.5">
      <c r="K19" s="45"/>
      <c r="O19" s="45"/>
    </row>
    <row r="22" ht="13.5"/>
    <row r="23" ht="13.5"/>
  </sheetData>
  <sheetProtection/>
  <mergeCells count="14">
    <mergeCell ref="J7:J8"/>
    <mergeCell ref="I6:L6"/>
    <mergeCell ref="M6:P6"/>
    <mergeCell ref="M7:M8"/>
    <mergeCell ref="N7:N8"/>
    <mergeCell ref="O7:P7"/>
    <mergeCell ref="K7:L7"/>
    <mergeCell ref="I7:I8"/>
    <mergeCell ref="E7:E8"/>
    <mergeCell ref="F7:F8"/>
    <mergeCell ref="H7:H8"/>
    <mergeCell ref="E6:F6"/>
    <mergeCell ref="G6:H6"/>
    <mergeCell ref="G7:G8"/>
  </mergeCells>
  <printOptions/>
  <pageMargins left="0.6299212598425197" right="0.38" top="0.984251968503937" bottom="0.984251968503937" header="0.5118110236220472" footer="0.5118110236220472"/>
  <pageSetup fitToHeight="1" fitToWidth="1" horizontalDpi="400" verticalDpi="400" orientation="landscape" paperSize="9" scale="93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2:M37"/>
  <sheetViews>
    <sheetView view="pageBreakPreview" zoomScaleSheetLayoutView="100" zoomScalePageLayoutView="0" workbookViewId="0" topLeftCell="A1">
      <selection activeCell="K16" sqref="K16"/>
    </sheetView>
  </sheetViews>
  <sheetFormatPr defaultColWidth="9.00390625" defaultRowHeight="13.5"/>
  <cols>
    <col min="1" max="1" width="2.625" style="52" customWidth="1"/>
    <col min="2" max="2" width="9.125" style="52" customWidth="1"/>
    <col min="3" max="3" width="19.125" style="52" customWidth="1"/>
    <col min="4" max="4" width="13.75390625" style="17" customWidth="1"/>
    <col min="5" max="5" width="6.25390625" style="57" customWidth="1"/>
    <col min="6" max="6" width="12.50390625" style="17" customWidth="1"/>
    <col min="7" max="7" width="15.25390625" style="17" customWidth="1"/>
    <col min="8" max="8" width="6.25390625" style="42" customWidth="1"/>
    <col min="9" max="9" width="13.75390625" style="17" customWidth="1"/>
    <col min="10" max="10" width="6.25390625" style="42" customWidth="1"/>
    <col min="11" max="11" width="14.875" style="17" customWidth="1"/>
    <col min="12" max="12" width="6.25390625" style="57" customWidth="1"/>
    <col min="13" max="13" width="12.375" style="42" customWidth="1"/>
    <col min="14" max="16384" width="9.00390625" style="52" customWidth="1"/>
  </cols>
  <sheetData>
    <row r="1" ht="13.5"/>
    <row r="2" spans="2:13" s="72" customFormat="1" ht="18.75" customHeight="1">
      <c r="B2" s="73" t="s">
        <v>284</v>
      </c>
      <c r="C2" s="73"/>
      <c r="D2" s="14"/>
      <c r="E2" s="58"/>
      <c r="F2" s="14"/>
      <c r="G2" s="14"/>
      <c r="H2" s="40"/>
      <c r="I2" s="14"/>
      <c r="J2" s="40"/>
      <c r="K2" s="14"/>
      <c r="L2" s="58"/>
      <c r="M2" s="40"/>
    </row>
    <row r="3" spans="4:13" s="72" customFormat="1" ht="13.5" customHeight="1">
      <c r="D3" s="14"/>
      <c r="E3" s="58"/>
      <c r="F3" s="14"/>
      <c r="G3" s="14"/>
      <c r="H3" s="40"/>
      <c r="I3" s="14"/>
      <c r="J3" s="40"/>
      <c r="K3" s="14"/>
      <c r="L3" s="58"/>
      <c r="M3" s="40"/>
    </row>
    <row r="4" spans="2:13" s="72" customFormat="1" ht="14.25" customHeight="1">
      <c r="B4" s="53" t="s">
        <v>60</v>
      </c>
      <c r="C4" s="53"/>
      <c r="D4" s="14"/>
      <c r="E4" s="58"/>
      <c r="F4" s="14"/>
      <c r="G4" s="14"/>
      <c r="H4" s="40"/>
      <c r="I4" s="14"/>
      <c r="J4" s="40"/>
      <c r="K4" s="14"/>
      <c r="L4" s="58"/>
      <c r="M4" s="40"/>
    </row>
    <row r="5" ht="14.25" customHeight="1" thickBot="1"/>
    <row r="6" spans="2:13" ht="18" customHeight="1">
      <c r="B6" s="366" t="s">
        <v>285</v>
      </c>
      <c r="C6" s="367"/>
      <c r="D6" s="336" t="s">
        <v>113</v>
      </c>
      <c r="E6" s="359" t="s">
        <v>49</v>
      </c>
      <c r="F6" s="336" t="s">
        <v>57</v>
      </c>
      <c r="G6" s="336" t="s">
        <v>58</v>
      </c>
      <c r="H6" s="356" t="s">
        <v>49</v>
      </c>
      <c r="I6" s="364" t="s">
        <v>109</v>
      </c>
      <c r="J6" s="358"/>
      <c r="K6" s="358"/>
      <c r="L6" s="365"/>
      <c r="M6" s="239"/>
    </row>
    <row r="7" spans="2:13" ht="18" customHeight="1" thickBot="1">
      <c r="B7" s="368"/>
      <c r="C7" s="369"/>
      <c r="D7" s="337"/>
      <c r="E7" s="337"/>
      <c r="F7" s="337"/>
      <c r="G7" s="337"/>
      <c r="H7" s="334"/>
      <c r="I7" s="56" t="s">
        <v>38</v>
      </c>
      <c r="J7" s="50" t="s">
        <v>50</v>
      </c>
      <c r="K7" s="20" t="s">
        <v>51</v>
      </c>
      <c r="L7" s="317" t="s">
        <v>37</v>
      </c>
      <c r="M7" s="240"/>
    </row>
    <row r="8" spans="2:13" ht="18" customHeight="1" thickTop="1">
      <c r="B8" s="372" t="s">
        <v>114</v>
      </c>
      <c r="C8" s="373"/>
      <c r="D8" s="241">
        <v>22724769000</v>
      </c>
      <c r="E8" s="210">
        <v>55.800000000000004</v>
      </c>
      <c r="F8" s="242">
        <v>208266000</v>
      </c>
      <c r="G8" s="123">
        <v>22933035000</v>
      </c>
      <c r="H8" s="243">
        <v>55.800000000000004</v>
      </c>
      <c r="I8" s="244">
        <v>22916638605</v>
      </c>
      <c r="J8" s="211">
        <v>55.900000000000006</v>
      </c>
      <c r="K8" s="242">
        <v>-16396395</v>
      </c>
      <c r="L8" s="318">
        <v>99.92850316148734</v>
      </c>
      <c r="M8" s="245"/>
    </row>
    <row r="9" spans="2:13" ht="18" customHeight="1">
      <c r="B9" s="360" t="s">
        <v>268</v>
      </c>
      <c r="C9" s="361"/>
      <c r="D9" s="241">
        <v>467144000</v>
      </c>
      <c r="E9" s="210">
        <v>1.2</v>
      </c>
      <c r="F9" s="242">
        <v>7400000</v>
      </c>
      <c r="G9" s="123">
        <v>474544000</v>
      </c>
      <c r="H9" s="243">
        <v>1.2</v>
      </c>
      <c r="I9" s="244">
        <v>440648794</v>
      </c>
      <c r="J9" s="211">
        <v>1.0999999999999999</v>
      </c>
      <c r="K9" s="242">
        <v>-33895206</v>
      </c>
      <c r="L9" s="318">
        <v>92.85731017566337</v>
      </c>
      <c r="M9" s="245"/>
    </row>
    <row r="10" spans="2:13" ht="18" customHeight="1">
      <c r="B10" s="360" t="s">
        <v>167</v>
      </c>
      <c r="C10" s="361"/>
      <c r="D10" s="241">
        <v>246165000</v>
      </c>
      <c r="E10" s="210">
        <v>0.6</v>
      </c>
      <c r="F10" s="242">
        <v>11734000</v>
      </c>
      <c r="G10" s="123">
        <v>257899000</v>
      </c>
      <c r="H10" s="243">
        <v>0.6</v>
      </c>
      <c r="I10" s="244">
        <v>231382156</v>
      </c>
      <c r="J10" s="211">
        <v>0.6</v>
      </c>
      <c r="K10" s="242">
        <v>-26516844</v>
      </c>
      <c r="L10" s="318">
        <v>89.71812841461193</v>
      </c>
      <c r="M10" s="245"/>
    </row>
    <row r="11" spans="2:13" ht="18" customHeight="1">
      <c r="B11" s="360" t="s">
        <v>187</v>
      </c>
      <c r="C11" s="361"/>
      <c r="D11" s="241">
        <v>2263901000</v>
      </c>
      <c r="E11" s="210">
        <v>5.6000000000000005</v>
      </c>
      <c r="F11" s="242">
        <v>0</v>
      </c>
      <c r="G11" s="123">
        <v>2263901000</v>
      </c>
      <c r="H11" s="243">
        <v>5.5</v>
      </c>
      <c r="I11" s="244">
        <v>2214187273</v>
      </c>
      <c r="J11" s="211">
        <v>5.4</v>
      </c>
      <c r="K11" s="242">
        <v>-49713727</v>
      </c>
      <c r="L11" s="318">
        <v>97.80406797823757</v>
      </c>
      <c r="M11" s="245"/>
    </row>
    <row r="12" spans="2:13" ht="18" customHeight="1">
      <c r="B12" s="362" t="s">
        <v>286</v>
      </c>
      <c r="C12" s="316" t="s">
        <v>168</v>
      </c>
      <c r="D12" s="241">
        <v>14298962000</v>
      </c>
      <c r="E12" s="210">
        <v>35.099999999999994</v>
      </c>
      <c r="F12" s="242">
        <v>116296000</v>
      </c>
      <c r="G12" s="123">
        <v>14415258000</v>
      </c>
      <c r="H12" s="243">
        <v>35</v>
      </c>
      <c r="I12" s="244">
        <v>14444013268</v>
      </c>
      <c r="J12" s="211">
        <v>35.199999999999996</v>
      </c>
      <c r="K12" s="242">
        <v>28755268</v>
      </c>
      <c r="L12" s="318">
        <v>100.19947799754954</v>
      </c>
      <c r="M12" s="246"/>
    </row>
    <row r="13" spans="2:13" ht="18" customHeight="1">
      <c r="B13" s="363"/>
      <c r="C13" s="316" t="s">
        <v>169</v>
      </c>
      <c r="D13" s="241">
        <v>122199000</v>
      </c>
      <c r="E13" s="210">
        <v>0.3</v>
      </c>
      <c r="F13" s="242">
        <v>0</v>
      </c>
      <c r="G13" s="123">
        <v>122199000</v>
      </c>
      <c r="H13" s="243">
        <v>0.3</v>
      </c>
      <c r="I13" s="244">
        <v>119630101</v>
      </c>
      <c r="J13" s="211">
        <v>0.3</v>
      </c>
      <c r="K13" s="242">
        <v>-2568899</v>
      </c>
      <c r="L13" s="318">
        <v>97.89777412253783</v>
      </c>
      <c r="M13" s="246"/>
    </row>
    <row r="14" spans="2:13" ht="18" customHeight="1">
      <c r="B14" s="360" t="s">
        <v>223</v>
      </c>
      <c r="C14" s="361"/>
      <c r="D14" s="241">
        <v>13331000</v>
      </c>
      <c r="E14" s="210">
        <v>0</v>
      </c>
      <c r="F14" s="242">
        <v>0</v>
      </c>
      <c r="G14" s="123">
        <v>13331000</v>
      </c>
      <c r="H14" s="243">
        <v>0</v>
      </c>
      <c r="I14" s="244">
        <v>12597524</v>
      </c>
      <c r="J14" s="211">
        <v>0</v>
      </c>
      <c r="K14" s="242">
        <v>-733476</v>
      </c>
      <c r="L14" s="318">
        <v>94.49796714425024</v>
      </c>
      <c r="M14" s="246"/>
    </row>
    <row r="15" spans="2:13" ht="18" customHeight="1">
      <c r="B15" s="360" t="s">
        <v>115</v>
      </c>
      <c r="C15" s="361"/>
      <c r="D15" s="241">
        <v>190559000</v>
      </c>
      <c r="E15" s="210">
        <v>0.5</v>
      </c>
      <c r="F15" s="242">
        <v>0</v>
      </c>
      <c r="G15" s="123">
        <v>190559000</v>
      </c>
      <c r="H15" s="243">
        <v>0.5</v>
      </c>
      <c r="I15" s="244">
        <v>186281582</v>
      </c>
      <c r="J15" s="211">
        <v>0.4</v>
      </c>
      <c r="K15" s="242">
        <v>-4277418</v>
      </c>
      <c r="L15" s="318">
        <v>97.75533141966531</v>
      </c>
      <c r="M15" s="245"/>
    </row>
    <row r="16" spans="2:13" ht="18" customHeight="1">
      <c r="B16" s="360" t="s">
        <v>116</v>
      </c>
      <c r="C16" s="361"/>
      <c r="D16" s="241">
        <v>374726000</v>
      </c>
      <c r="E16" s="210">
        <v>0.8999999999999999</v>
      </c>
      <c r="F16" s="242">
        <v>89544000</v>
      </c>
      <c r="G16" s="123">
        <v>464270000</v>
      </c>
      <c r="H16" s="243">
        <v>1.0999999999999999</v>
      </c>
      <c r="I16" s="244">
        <v>435835949</v>
      </c>
      <c r="J16" s="211">
        <v>1.0999999999999999</v>
      </c>
      <c r="K16" s="242">
        <v>-28434051</v>
      </c>
      <c r="L16" s="318">
        <v>93.8755355719732</v>
      </c>
      <c r="M16" s="245"/>
    </row>
    <row r="17" spans="2:13" ht="18" customHeight="1" thickBot="1">
      <c r="B17" s="370" t="s">
        <v>43</v>
      </c>
      <c r="C17" s="371"/>
      <c r="D17" s="247">
        <v>40701756000</v>
      </c>
      <c r="E17" s="248">
        <v>100.00000000000001</v>
      </c>
      <c r="F17" s="235">
        <v>433240000</v>
      </c>
      <c r="G17" s="235">
        <v>41134996000</v>
      </c>
      <c r="H17" s="233">
        <v>100</v>
      </c>
      <c r="I17" s="249">
        <v>41001215252</v>
      </c>
      <c r="J17" s="234">
        <v>100</v>
      </c>
      <c r="K17" s="235">
        <v>-133780748</v>
      </c>
      <c r="L17" s="319">
        <v>99.67477631941425</v>
      </c>
      <c r="M17" s="245"/>
    </row>
    <row r="18" ht="12" customHeight="1"/>
    <row r="19" ht="7.5" customHeight="1"/>
    <row r="20" spans="2:5" ht="14.25" customHeight="1">
      <c r="B20" s="53" t="s">
        <v>89</v>
      </c>
      <c r="C20" s="53"/>
      <c r="D20" s="59"/>
      <c r="E20" s="60"/>
    </row>
    <row r="21" ht="14.25" customHeight="1" thickBot="1"/>
    <row r="22" spans="2:13" ht="18" customHeight="1">
      <c r="B22" s="366" t="s">
        <v>285</v>
      </c>
      <c r="C22" s="367"/>
      <c r="D22" s="336" t="s">
        <v>113</v>
      </c>
      <c r="E22" s="359" t="s">
        <v>49</v>
      </c>
      <c r="F22" s="336" t="s">
        <v>57</v>
      </c>
      <c r="G22" s="336" t="s">
        <v>58</v>
      </c>
      <c r="H22" s="356" t="s">
        <v>49</v>
      </c>
      <c r="I22" s="357" t="s">
        <v>110</v>
      </c>
      <c r="J22" s="358"/>
      <c r="K22" s="358"/>
      <c r="L22" s="358"/>
      <c r="M22" s="174" t="s">
        <v>117</v>
      </c>
    </row>
    <row r="23" spans="2:13" ht="18" customHeight="1" thickBot="1">
      <c r="B23" s="368"/>
      <c r="C23" s="369"/>
      <c r="D23" s="337"/>
      <c r="E23" s="337"/>
      <c r="F23" s="337"/>
      <c r="G23" s="337"/>
      <c r="H23" s="334"/>
      <c r="I23" s="56" t="s">
        <v>38</v>
      </c>
      <c r="J23" s="50" t="s">
        <v>50</v>
      </c>
      <c r="K23" s="20" t="s">
        <v>189</v>
      </c>
      <c r="L23" s="172" t="s">
        <v>37</v>
      </c>
      <c r="M23" s="173" t="s">
        <v>118</v>
      </c>
    </row>
    <row r="24" spans="2:13" ht="18" customHeight="1" thickTop="1">
      <c r="B24" s="372" t="s">
        <v>114</v>
      </c>
      <c r="C24" s="373"/>
      <c r="D24" s="241">
        <v>22724769000</v>
      </c>
      <c r="E24" s="205">
        <v>55.800000000000004</v>
      </c>
      <c r="F24" s="250">
        <v>208266000</v>
      </c>
      <c r="G24" s="250">
        <v>22933035000</v>
      </c>
      <c r="H24" s="251">
        <v>55.800000000000004</v>
      </c>
      <c r="I24" s="252">
        <v>22514120178</v>
      </c>
      <c r="J24" s="206">
        <v>55.7</v>
      </c>
      <c r="K24" s="250">
        <v>418914822</v>
      </c>
      <c r="L24" s="253">
        <v>98.17331276911233</v>
      </c>
      <c r="M24" s="254">
        <v>402518427</v>
      </c>
    </row>
    <row r="25" spans="2:13" ht="18" customHeight="1">
      <c r="B25" s="360" t="s">
        <v>268</v>
      </c>
      <c r="C25" s="361"/>
      <c r="D25" s="241">
        <v>467144000</v>
      </c>
      <c r="E25" s="205">
        <v>1.2</v>
      </c>
      <c r="F25" s="250">
        <v>7400000</v>
      </c>
      <c r="G25" s="250">
        <v>474544000</v>
      </c>
      <c r="H25" s="251">
        <v>1.2</v>
      </c>
      <c r="I25" s="252">
        <v>440648794</v>
      </c>
      <c r="J25" s="206">
        <v>1.0999999999999999</v>
      </c>
      <c r="K25" s="250">
        <v>33895206</v>
      </c>
      <c r="L25" s="253">
        <v>92.85731017566337</v>
      </c>
      <c r="M25" s="254">
        <v>0</v>
      </c>
    </row>
    <row r="26" spans="2:13" ht="18" customHeight="1">
      <c r="B26" s="360" t="s">
        <v>167</v>
      </c>
      <c r="C26" s="361"/>
      <c r="D26" s="241">
        <v>246165000</v>
      </c>
      <c r="E26" s="205">
        <v>0.6</v>
      </c>
      <c r="F26" s="250">
        <v>11734000</v>
      </c>
      <c r="G26" s="250">
        <v>257899000</v>
      </c>
      <c r="H26" s="251">
        <v>0.6</v>
      </c>
      <c r="I26" s="252">
        <v>231382156</v>
      </c>
      <c r="J26" s="206">
        <v>0.6</v>
      </c>
      <c r="K26" s="250">
        <v>26516844</v>
      </c>
      <c r="L26" s="253">
        <v>89.71812841461193</v>
      </c>
      <c r="M26" s="254">
        <v>0</v>
      </c>
    </row>
    <row r="27" spans="2:13" ht="18" customHeight="1">
      <c r="B27" s="360" t="s">
        <v>187</v>
      </c>
      <c r="C27" s="361"/>
      <c r="D27" s="241">
        <v>2263901000</v>
      </c>
      <c r="E27" s="205">
        <v>5.6000000000000005</v>
      </c>
      <c r="F27" s="250">
        <v>0</v>
      </c>
      <c r="G27" s="250">
        <v>2263901000</v>
      </c>
      <c r="H27" s="251">
        <v>5.5</v>
      </c>
      <c r="I27" s="244">
        <v>2174638553</v>
      </c>
      <c r="J27" s="206">
        <v>5.4</v>
      </c>
      <c r="K27" s="250">
        <v>89262447</v>
      </c>
      <c r="L27" s="253">
        <v>96.05713999861301</v>
      </c>
      <c r="M27" s="254">
        <v>39548720</v>
      </c>
    </row>
    <row r="28" spans="2:13" ht="18" customHeight="1">
      <c r="B28" s="362" t="s">
        <v>286</v>
      </c>
      <c r="C28" s="316" t="s">
        <v>168</v>
      </c>
      <c r="D28" s="241">
        <v>14298962000</v>
      </c>
      <c r="E28" s="205">
        <v>35.099999999999994</v>
      </c>
      <c r="F28" s="250">
        <v>116296000</v>
      </c>
      <c r="G28" s="250">
        <v>14415258000</v>
      </c>
      <c r="H28" s="251">
        <v>35</v>
      </c>
      <c r="I28" s="244">
        <v>14286406538</v>
      </c>
      <c r="J28" s="206">
        <v>35.4</v>
      </c>
      <c r="K28" s="250">
        <v>128851462</v>
      </c>
      <c r="L28" s="253">
        <v>99.10614529410434</v>
      </c>
      <c r="M28" s="254">
        <v>157606730</v>
      </c>
    </row>
    <row r="29" spans="2:13" ht="18" customHeight="1">
      <c r="B29" s="363"/>
      <c r="C29" s="316" t="s">
        <v>169</v>
      </c>
      <c r="D29" s="241">
        <v>122199000</v>
      </c>
      <c r="E29" s="205">
        <v>0.3</v>
      </c>
      <c r="F29" s="250">
        <v>0</v>
      </c>
      <c r="G29" s="250">
        <v>122199000</v>
      </c>
      <c r="H29" s="251">
        <v>0.3</v>
      </c>
      <c r="I29" s="244">
        <v>119630101</v>
      </c>
      <c r="J29" s="206">
        <v>0.3</v>
      </c>
      <c r="K29" s="250">
        <v>2568899</v>
      </c>
      <c r="L29" s="253">
        <v>97.89777412253783</v>
      </c>
      <c r="M29" s="254">
        <v>0</v>
      </c>
    </row>
    <row r="30" spans="2:13" ht="18" customHeight="1">
      <c r="B30" s="360" t="s">
        <v>223</v>
      </c>
      <c r="C30" s="361"/>
      <c r="D30" s="241">
        <v>13331000</v>
      </c>
      <c r="E30" s="205">
        <v>0</v>
      </c>
      <c r="F30" s="250">
        <v>0</v>
      </c>
      <c r="G30" s="250">
        <v>13331000</v>
      </c>
      <c r="H30" s="251">
        <v>0</v>
      </c>
      <c r="I30" s="244">
        <v>12597524</v>
      </c>
      <c r="J30" s="206">
        <v>0</v>
      </c>
      <c r="K30" s="250">
        <v>733476</v>
      </c>
      <c r="L30" s="253">
        <v>94.49796714425024</v>
      </c>
      <c r="M30" s="254">
        <v>0</v>
      </c>
    </row>
    <row r="31" spans="2:13" ht="18" customHeight="1">
      <c r="B31" s="360" t="s">
        <v>115</v>
      </c>
      <c r="C31" s="361"/>
      <c r="D31" s="241">
        <v>190559000</v>
      </c>
      <c r="E31" s="205">
        <v>0.5</v>
      </c>
      <c r="F31" s="250">
        <v>0</v>
      </c>
      <c r="G31" s="250">
        <v>190559000</v>
      </c>
      <c r="H31" s="251">
        <v>0.5</v>
      </c>
      <c r="I31" s="244">
        <v>186281582</v>
      </c>
      <c r="J31" s="206">
        <v>0.4</v>
      </c>
      <c r="K31" s="250">
        <v>4277418</v>
      </c>
      <c r="L31" s="253">
        <v>97.75533141966531</v>
      </c>
      <c r="M31" s="254">
        <v>0</v>
      </c>
    </row>
    <row r="32" spans="2:13" ht="18" customHeight="1">
      <c r="B32" s="360" t="s">
        <v>116</v>
      </c>
      <c r="C32" s="361"/>
      <c r="D32" s="241">
        <v>374726000</v>
      </c>
      <c r="E32" s="205">
        <v>0.8999999999999999</v>
      </c>
      <c r="F32" s="250">
        <v>89544000</v>
      </c>
      <c r="G32" s="250">
        <v>464270000</v>
      </c>
      <c r="H32" s="251">
        <v>1.0999999999999999</v>
      </c>
      <c r="I32" s="244">
        <v>430172937</v>
      </c>
      <c r="J32" s="206">
        <v>1.0999999999999999</v>
      </c>
      <c r="K32" s="250">
        <v>34097063</v>
      </c>
      <c r="L32" s="253">
        <v>92.65576862601503</v>
      </c>
      <c r="M32" s="254">
        <v>5663012</v>
      </c>
    </row>
    <row r="33" spans="2:13" ht="18" customHeight="1" thickBot="1">
      <c r="B33" s="370" t="s">
        <v>43</v>
      </c>
      <c r="C33" s="371"/>
      <c r="D33" s="247">
        <v>40701756000</v>
      </c>
      <c r="E33" s="248">
        <v>100.00000000000001</v>
      </c>
      <c r="F33" s="255">
        <v>433240000</v>
      </c>
      <c r="G33" s="255">
        <v>41134996000</v>
      </c>
      <c r="H33" s="248">
        <v>100</v>
      </c>
      <c r="I33" s="249">
        <v>40395878363</v>
      </c>
      <c r="J33" s="234">
        <v>100</v>
      </c>
      <c r="K33" s="235">
        <v>739117637</v>
      </c>
      <c r="L33" s="256">
        <v>98.20319020573139</v>
      </c>
      <c r="M33" s="257">
        <v>605336889</v>
      </c>
    </row>
    <row r="34" ht="9.75" customHeight="1"/>
    <row r="35" spans="2:5" ht="16.5" customHeight="1">
      <c r="B35" s="99" t="s">
        <v>84</v>
      </c>
      <c r="C35" s="99"/>
      <c r="D35" s="59"/>
      <c r="E35" s="60"/>
    </row>
    <row r="36" ht="4.5" customHeight="1"/>
    <row r="37" spans="2:3" ht="13.5">
      <c r="B37" s="162" t="s">
        <v>281</v>
      </c>
      <c r="C37" s="162"/>
    </row>
  </sheetData>
  <sheetProtection/>
  <mergeCells count="32">
    <mergeCell ref="B30:C30"/>
    <mergeCell ref="B31:C31"/>
    <mergeCell ref="B32:C32"/>
    <mergeCell ref="B33:C33"/>
    <mergeCell ref="B28:B29"/>
    <mergeCell ref="B26:C26"/>
    <mergeCell ref="B27:C27"/>
    <mergeCell ref="B22:C23"/>
    <mergeCell ref="B17:C17"/>
    <mergeCell ref="B24:C24"/>
    <mergeCell ref="B25:C25"/>
    <mergeCell ref="B6:C7"/>
    <mergeCell ref="B9:C9"/>
    <mergeCell ref="B15:C15"/>
    <mergeCell ref="B16:C16"/>
    <mergeCell ref="B8:C8"/>
    <mergeCell ref="B10:C10"/>
    <mergeCell ref="B11:C11"/>
    <mergeCell ref="B12:B13"/>
    <mergeCell ref="B14:C14"/>
    <mergeCell ref="G6:G7"/>
    <mergeCell ref="H6:H7"/>
    <mergeCell ref="I6:L6"/>
    <mergeCell ref="D6:D7"/>
    <mergeCell ref="E6:E7"/>
    <mergeCell ref="F6:F7"/>
    <mergeCell ref="G22:G23"/>
    <mergeCell ref="H22:H23"/>
    <mergeCell ref="I22:L22"/>
    <mergeCell ref="D22:D23"/>
    <mergeCell ref="E22:E23"/>
    <mergeCell ref="F22:F23"/>
  </mergeCells>
  <printOptions/>
  <pageMargins left="0.6299212598425197" right="0.5118110236220472" top="0.984251968503937" bottom="0.66" header="0.5118110236220472" footer="0.5118110236220472"/>
  <pageSetup horizontalDpi="400" verticalDpi="400" orientation="landscape" paperSize="9" scale="78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2:M35"/>
  <sheetViews>
    <sheetView view="pageBreakPreview" zoomScaleSheetLayoutView="100" zoomScalePageLayoutView="0" workbookViewId="0" topLeftCell="A1">
      <selection activeCell="F13" sqref="F13"/>
    </sheetView>
  </sheetViews>
  <sheetFormatPr defaultColWidth="9.00390625" defaultRowHeight="13.5"/>
  <cols>
    <col min="1" max="1" width="2.625" style="52" customWidth="1"/>
    <col min="2" max="2" width="10.625" style="52" customWidth="1"/>
    <col min="3" max="3" width="6.625" style="52" customWidth="1"/>
    <col min="4" max="5" width="14.375" style="17" customWidth="1"/>
    <col min="6" max="6" width="14.25390625" style="17" bestFit="1" customWidth="1"/>
    <col min="7" max="7" width="6.625" style="57" customWidth="1"/>
    <col min="8" max="8" width="6.625" style="45" customWidth="1"/>
    <col min="9" max="10" width="14.375" style="17" customWidth="1"/>
    <col min="11" max="11" width="13.75390625" style="17" customWidth="1"/>
    <col min="12" max="12" width="6.50390625" style="57" customWidth="1"/>
    <col min="13" max="16384" width="9.00390625" style="52" customWidth="1"/>
  </cols>
  <sheetData>
    <row r="2" spans="2:12" s="72" customFormat="1" ht="18.75">
      <c r="B2" s="73" t="s">
        <v>287</v>
      </c>
      <c r="C2" s="14"/>
      <c r="D2" s="14"/>
      <c r="E2" s="14"/>
      <c r="F2" s="14"/>
      <c r="G2" s="58"/>
      <c r="H2" s="69"/>
      <c r="I2" s="14"/>
      <c r="J2" s="14"/>
      <c r="K2" s="14"/>
      <c r="L2" s="58"/>
    </row>
    <row r="3" spans="2:12" s="72" customFormat="1" ht="13.5" customHeight="1">
      <c r="B3" s="73"/>
      <c r="C3" s="14"/>
      <c r="D3" s="14"/>
      <c r="E3" s="14"/>
      <c r="F3" s="14"/>
      <c r="G3" s="58"/>
      <c r="H3" s="69"/>
      <c r="I3" s="14"/>
      <c r="J3" s="14"/>
      <c r="K3" s="14"/>
      <c r="L3" s="58"/>
    </row>
    <row r="4" spans="2:12" s="72" customFormat="1" ht="14.25" customHeight="1">
      <c r="B4" s="73"/>
      <c r="C4" s="14"/>
      <c r="D4" s="14"/>
      <c r="E4" s="14"/>
      <c r="F4" s="14"/>
      <c r="G4" s="58"/>
      <c r="H4" s="69"/>
      <c r="I4" s="14"/>
      <c r="J4" s="14"/>
      <c r="K4" s="14"/>
      <c r="L4" s="58"/>
    </row>
    <row r="5" ht="14.25" thickBot="1"/>
    <row r="6" spans="2:13" s="45" customFormat="1" ht="18" customHeight="1">
      <c r="B6" s="376" t="s">
        <v>85</v>
      </c>
      <c r="C6" s="374" t="s">
        <v>95</v>
      </c>
      <c r="D6" s="375"/>
      <c r="E6" s="375"/>
      <c r="F6" s="375"/>
      <c r="G6" s="375"/>
      <c r="H6" s="364" t="s">
        <v>96</v>
      </c>
      <c r="I6" s="358"/>
      <c r="J6" s="358"/>
      <c r="K6" s="358"/>
      <c r="L6" s="365"/>
      <c r="M6" s="258"/>
    </row>
    <row r="7" spans="2:13" s="45" customFormat="1" ht="18" customHeight="1" thickBot="1">
      <c r="B7" s="377"/>
      <c r="C7" s="199" t="s">
        <v>86</v>
      </c>
      <c r="D7" s="66" t="s">
        <v>58</v>
      </c>
      <c r="E7" s="66" t="s">
        <v>38</v>
      </c>
      <c r="F7" s="66" t="s">
        <v>51</v>
      </c>
      <c r="G7" s="67" t="s">
        <v>37</v>
      </c>
      <c r="H7" s="63" t="s">
        <v>86</v>
      </c>
      <c r="I7" s="66" t="s">
        <v>58</v>
      </c>
      <c r="J7" s="66" t="s">
        <v>38</v>
      </c>
      <c r="K7" s="66" t="s">
        <v>189</v>
      </c>
      <c r="L7" s="148" t="s">
        <v>37</v>
      </c>
      <c r="M7" s="258"/>
    </row>
    <row r="8" spans="2:13" ht="18" customHeight="1" thickTop="1">
      <c r="B8" s="83"/>
      <c r="C8" s="259" t="s">
        <v>119</v>
      </c>
      <c r="D8" s="61">
        <v>15944823000</v>
      </c>
      <c r="E8" s="61">
        <v>15517610427</v>
      </c>
      <c r="F8" s="260">
        <v>-427212573</v>
      </c>
      <c r="G8" s="261">
        <v>97.3206816218656</v>
      </c>
      <c r="H8" s="64" t="s">
        <v>119</v>
      </c>
      <c r="I8" s="61">
        <v>15936209000</v>
      </c>
      <c r="J8" s="61">
        <v>15482138672</v>
      </c>
      <c r="K8" s="260">
        <v>454070328</v>
      </c>
      <c r="L8" s="262">
        <v>97.15070047085852</v>
      </c>
      <c r="M8" s="263"/>
    </row>
    <row r="9" spans="2:13" ht="18" customHeight="1">
      <c r="B9" s="83" t="s">
        <v>175</v>
      </c>
      <c r="C9" s="259" t="s">
        <v>120</v>
      </c>
      <c r="D9" s="61">
        <v>638622000</v>
      </c>
      <c r="E9" s="61">
        <v>577342000</v>
      </c>
      <c r="F9" s="260">
        <v>-61280000</v>
      </c>
      <c r="G9" s="261">
        <v>90.40433934314822</v>
      </c>
      <c r="H9" s="64" t="s">
        <v>120</v>
      </c>
      <c r="I9" s="61">
        <v>1655917000</v>
      </c>
      <c r="J9" s="61">
        <v>1587853848</v>
      </c>
      <c r="K9" s="260">
        <v>68063152</v>
      </c>
      <c r="L9" s="262">
        <v>95.88970026879366</v>
      </c>
      <c r="M9" s="263"/>
    </row>
    <row r="10" spans="2:13" ht="18" customHeight="1">
      <c r="B10" s="76"/>
      <c r="C10" s="200" t="s">
        <v>111</v>
      </c>
      <c r="D10" s="30">
        <v>16583445000</v>
      </c>
      <c r="E10" s="30">
        <v>16094952427</v>
      </c>
      <c r="F10" s="122">
        <v>-488492573</v>
      </c>
      <c r="G10" s="264">
        <v>97.05433597783814</v>
      </c>
      <c r="H10" s="65" t="s">
        <v>111</v>
      </c>
      <c r="I10" s="30">
        <v>17592126000</v>
      </c>
      <c r="J10" s="30">
        <v>17069992520</v>
      </c>
      <c r="K10" s="122">
        <v>522133480</v>
      </c>
      <c r="L10" s="265">
        <v>97.03200465935726</v>
      </c>
      <c r="M10" s="263"/>
    </row>
    <row r="11" spans="2:13" ht="18" customHeight="1">
      <c r="B11" s="83"/>
      <c r="C11" s="259" t="s">
        <v>119</v>
      </c>
      <c r="D11" s="61">
        <v>4743998000</v>
      </c>
      <c r="E11" s="61">
        <v>4765344509</v>
      </c>
      <c r="F11" s="260">
        <v>21346509</v>
      </c>
      <c r="G11" s="261">
        <v>100.44996876052646</v>
      </c>
      <c r="H11" s="64" t="s">
        <v>119</v>
      </c>
      <c r="I11" s="61">
        <v>4266930000</v>
      </c>
      <c r="J11" s="61">
        <v>3982157721</v>
      </c>
      <c r="K11" s="260">
        <v>284772279</v>
      </c>
      <c r="L11" s="262">
        <v>93.326061618072</v>
      </c>
      <c r="M11" s="263"/>
    </row>
    <row r="12" spans="2:13" ht="18" customHeight="1">
      <c r="B12" s="83" t="s">
        <v>122</v>
      </c>
      <c r="C12" s="259" t="s">
        <v>120</v>
      </c>
      <c r="D12" s="61">
        <v>3052332000</v>
      </c>
      <c r="E12" s="61">
        <v>2917363960</v>
      </c>
      <c r="F12" s="260">
        <v>-134968040</v>
      </c>
      <c r="G12" s="261">
        <v>95.57819922603439</v>
      </c>
      <c r="H12" s="64" t="s">
        <v>120</v>
      </c>
      <c r="I12" s="61">
        <v>5587811900</v>
      </c>
      <c r="J12" s="61">
        <v>5289193836</v>
      </c>
      <c r="K12" s="260">
        <v>298618064</v>
      </c>
      <c r="L12" s="262">
        <v>94.6559034315382</v>
      </c>
      <c r="M12" s="263"/>
    </row>
    <row r="13" spans="2:13" ht="18" customHeight="1">
      <c r="B13" s="76"/>
      <c r="C13" s="200" t="s">
        <v>111</v>
      </c>
      <c r="D13" s="30">
        <v>7796330000</v>
      </c>
      <c r="E13" s="30">
        <v>7682708469</v>
      </c>
      <c r="F13" s="122">
        <v>-113621531</v>
      </c>
      <c r="G13" s="264">
        <v>98.54262799291462</v>
      </c>
      <c r="H13" s="65" t="s">
        <v>111</v>
      </c>
      <c r="I13" s="30">
        <v>9854741900</v>
      </c>
      <c r="J13" s="30">
        <v>9271351557</v>
      </c>
      <c r="K13" s="122">
        <v>583390343</v>
      </c>
      <c r="L13" s="265">
        <v>94.08010530443217</v>
      </c>
      <c r="M13" s="263"/>
    </row>
    <row r="14" spans="2:13" ht="18" customHeight="1">
      <c r="B14" s="83" t="s">
        <v>170</v>
      </c>
      <c r="C14" s="259" t="s">
        <v>119</v>
      </c>
      <c r="D14" s="61">
        <v>69812000</v>
      </c>
      <c r="E14" s="61">
        <v>69819653</v>
      </c>
      <c r="F14" s="260">
        <v>7653</v>
      </c>
      <c r="G14" s="261">
        <v>100.0109622987452</v>
      </c>
      <c r="H14" s="64" t="s">
        <v>119</v>
      </c>
      <c r="I14" s="61">
        <v>72941000</v>
      </c>
      <c r="J14" s="61">
        <v>69104010</v>
      </c>
      <c r="K14" s="260">
        <v>3836990</v>
      </c>
      <c r="L14" s="262">
        <v>94.73959775709135</v>
      </c>
      <c r="M14" s="263"/>
    </row>
    <row r="15" spans="2:13" ht="18" customHeight="1">
      <c r="B15" s="83"/>
      <c r="C15" s="259" t="s">
        <v>120</v>
      </c>
      <c r="D15" s="62" t="s">
        <v>162</v>
      </c>
      <c r="E15" s="62" t="s">
        <v>162</v>
      </c>
      <c r="F15" s="266" t="s">
        <v>162</v>
      </c>
      <c r="G15" s="267" t="s">
        <v>162</v>
      </c>
      <c r="H15" s="64" t="s">
        <v>120</v>
      </c>
      <c r="I15" s="61">
        <v>6831000</v>
      </c>
      <c r="J15" s="61">
        <v>6603620</v>
      </c>
      <c r="K15" s="260">
        <v>227380</v>
      </c>
      <c r="L15" s="262">
        <v>96.67135119309033</v>
      </c>
      <c r="M15" s="263"/>
    </row>
    <row r="16" spans="2:13" ht="18" customHeight="1">
      <c r="B16" s="76" t="s">
        <v>122</v>
      </c>
      <c r="C16" s="200" t="s">
        <v>111</v>
      </c>
      <c r="D16" s="30">
        <v>69812000</v>
      </c>
      <c r="E16" s="30">
        <v>69819653</v>
      </c>
      <c r="F16" s="122">
        <v>7653</v>
      </c>
      <c r="G16" s="264">
        <v>100.0109622987452</v>
      </c>
      <c r="H16" s="65" t="s">
        <v>111</v>
      </c>
      <c r="I16" s="30">
        <v>79772000</v>
      </c>
      <c r="J16" s="30">
        <v>75707630</v>
      </c>
      <c r="K16" s="122">
        <v>4064370</v>
      </c>
      <c r="L16" s="265">
        <v>94.90501679787394</v>
      </c>
      <c r="M16" s="263"/>
    </row>
    <row r="17" spans="2:13" ht="18" customHeight="1">
      <c r="B17" s="83" t="s">
        <v>220</v>
      </c>
      <c r="C17" s="259" t="s">
        <v>119</v>
      </c>
      <c r="D17" s="61">
        <v>7911875000</v>
      </c>
      <c r="E17" s="61">
        <v>7954428981</v>
      </c>
      <c r="F17" s="260">
        <v>42553981</v>
      </c>
      <c r="G17" s="261">
        <v>100.53784951101983</v>
      </c>
      <c r="H17" s="64" t="s">
        <v>119</v>
      </c>
      <c r="I17" s="61">
        <v>6367659000</v>
      </c>
      <c r="J17" s="61">
        <v>6155549846</v>
      </c>
      <c r="K17" s="260">
        <v>212109154</v>
      </c>
      <c r="L17" s="262">
        <v>96.66896179584994</v>
      </c>
      <c r="M17" s="263"/>
    </row>
    <row r="18" spans="2:13" ht="18" customHeight="1">
      <c r="B18" s="83"/>
      <c r="C18" s="259" t="s">
        <v>120</v>
      </c>
      <c r="D18" s="61">
        <v>2164848000</v>
      </c>
      <c r="E18" s="61">
        <v>1748706054</v>
      </c>
      <c r="F18" s="260">
        <v>-416141946</v>
      </c>
      <c r="G18" s="261">
        <v>80.7773134187712</v>
      </c>
      <c r="H18" s="64" t="s">
        <v>120</v>
      </c>
      <c r="I18" s="61">
        <v>4555227000</v>
      </c>
      <c r="J18" s="61">
        <v>4123338188</v>
      </c>
      <c r="K18" s="260">
        <v>431888812</v>
      </c>
      <c r="L18" s="262">
        <v>90.51883008245252</v>
      </c>
      <c r="M18" s="263"/>
    </row>
    <row r="19" spans="2:13" ht="18" customHeight="1">
      <c r="B19" s="76" t="s">
        <v>221</v>
      </c>
      <c r="C19" s="200" t="s">
        <v>111</v>
      </c>
      <c r="D19" s="30">
        <v>10076723000</v>
      </c>
      <c r="E19" s="30">
        <v>9703135035</v>
      </c>
      <c r="F19" s="122">
        <v>-373587965</v>
      </c>
      <c r="G19" s="264">
        <v>96.29256490428486</v>
      </c>
      <c r="H19" s="65" t="s">
        <v>111</v>
      </c>
      <c r="I19" s="30">
        <v>10922886000</v>
      </c>
      <c r="J19" s="30">
        <v>10278888034</v>
      </c>
      <c r="K19" s="122">
        <v>643997966</v>
      </c>
      <c r="L19" s="265">
        <v>94.10414092026595</v>
      </c>
      <c r="M19" s="263"/>
    </row>
    <row r="20" spans="2:13" ht="18" customHeight="1">
      <c r="B20" s="83" t="s">
        <v>171</v>
      </c>
      <c r="C20" s="259" t="s">
        <v>119</v>
      </c>
      <c r="D20" s="61">
        <v>99394000</v>
      </c>
      <c r="E20" s="61">
        <v>98572058</v>
      </c>
      <c r="F20" s="260">
        <v>-821942</v>
      </c>
      <c r="G20" s="261">
        <v>99.17304666277641</v>
      </c>
      <c r="H20" s="64" t="s">
        <v>119</v>
      </c>
      <c r="I20" s="61">
        <v>89779000</v>
      </c>
      <c r="J20" s="61">
        <v>81315624</v>
      </c>
      <c r="K20" s="260">
        <v>8463376</v>
      </c>
      <c r="L20" s="262">
        <v>90.57310061372928</v>
      </c>
      <c r="M20" s="263"/>
    </row>
    <row r="21" spans="2:13" ht="18" customHeight="1">
      <c r="B21" s="83" t="s">
        <v>124</v>
      </c>
      <c r="C21" s="259" t="s">
        <v>120</v>
      </c>
      <c r="D21" s="62">
        <v>20430000</v>
      </c>
      <c r="E21" s="62">
        <v>20221245</v>
      </c>
      <c r="F21" s="260">
        <v>-208755</v>
      </c>
      <c r="G21" s="261">
        <v>98.97819383259912</v>
      </c>
      <c r="H21" s="64" t="s">
        <v>120</v>
      </c>
      <c r="I21" s="62">
        <v>27446000</v>
      </c>
      <c r="J21" s="62">
        <v>27376198</v>
      </c>
      <c r="K21" s="260">
        <v>69802</v>
      </c>
      <c r="L21" s="262">
        <v>99.74567514391896</v>
      </c>
      <c r="M21" s="263"/>
    </row>
    <row r="22" spans="2:13" ht="18" customHeight="1">
      <c r="B22" s="76" t="s">
        <v>121</v>
      </c>
      <c r="C22" s="200" t="s">
        <v>111</v>
      </c>
      <c r="D22" s="30">
        <v>119824000</v>
      </c>
      <c r="E22" s="30">
        <v>118793303</v>
      </c>
      <c r="F22" s="122">
        <v>-1030697</v>
      </c>
      <c r="G22" s="264">
        <v>99.13982424222193</v>
      </c>
      <c r="H22" s="65" t="s">
        <v>111</v>
      </c>
      <c r="I22" s="30">
        <v>117225000</v>
      </c>
      <c r="J22" s="30">
        <v>108691822</v>
      </c>
      <c r="K22" s="122">
        <v>8533178</v>
      </c>
      <c r="L22" s="265">
        <v>92.72068415440393</v>
      </c>
      <c r="M22" s="263"/>
    </row>
    <row r="23" spans="2:13" ht="18" customHeight="1">
      <c r="B23" s="83" t="s">
        <v>172</v>
      </c>
      <c r="C23" s="259" t="s">
        <v>119</v>
      </c>
      <c r="D23" s="61">
        <v>447533000</v>
      </c>
      <c r="E23" s="61">
        <v>462941157</v>
      </c>
      <c r="F23" s="260">
        <v>15408157</v>
      </c>
      <c r="G23" s="261">
        <v>103.4429096848724</v>
      </c>
      <c r="H23" s="64" t="s">
        <v>119</v>
      </c>
      <c r="I23" s="61">
        <v>199752000</v>
      </c>
      <c r="J23" s="61">
        <v>191032367</v>
      </c>
      <c r="K23" s="260">
        <v>8719633</v>
      </c>
      <c r="L23" s="296">
        <v>95.6347706155633</v>
      </c>
      <c r="M23" s="263"/>
    </row>
    <row r="24" spans="2:13" ht="18" customHeight="1">
      <c r="B24" s="83" t="s">
        <v>82</v>
      </c>
      <c r="C24" s="259" t="s">
        <v>120</v>
      </c>
      <c r="D24" s="62" t="s">
        <v>162</v>
      </c>
      <c r="E24" s="62" t="s">
        <v>162</v>
      </c>
      <c r="F24" s="266" t="s">
        <v>162</v>
      </c>
      <c r="G24" s="267" t="s">
        <v>162</v>
      </c>
      <c r="H24" s="64" t="s">
        <v>120</v>
      </c>
      <c r="I24" s="62" t="s">
        <v>162</v>
      </c>
      <c r="J24" s="62" t="s">
        <v>162</v>
      </c>
      <c r="K24" s="266" t="s">
        <v>162</v>
      </c>
      <c r="L24" s="297" t="s">
        <v>162</v>
      </c>
      <c r="M24" s="263"/>
    </row>
    <row r="25" spans="2:13" ht="18" customHeight="1">
      <c r="B25" s="76" t="s">
        <v>27</v>
      </c>
      <c r="C25" s="200" t="s">
        <v>111</v>
      </c>
      <c r="D25" s="30">
        <v>447533000</v>
      </c>
      <c r="E25" s="30">
        <v>462941157</v>
      </c>
      <c r="F25" s="122">
        <v>15408157</v>
      </c>
      <c r="G25" s="264">
        <v>103.4429096848724</v>
      </c>
      <c r="H25" s="65" t="s">
        <v>111</v>
      </c>
      <c r="I25" s="30">
        <v>199752000</v>
      </c>
      <c r="J25" s="30">
        <v>191032367</v>
      </c>
      <c r="K25" s="122">
        <v>8719633</v>
      </c>
      <c r="L25" s="265">
        <v>95.6347706155633</v>
      </c>
      <c r="M25" s="263"/>
    </row>
    <row r="26" spans="2:13" ht="18" customHeight="1">
      <c r="B26" s="83" t="s">
        <v>126</v>
      </c>
      <c r="C26" s="259" t="s">
        <v>119</v>
      </c>
      <c r="D26" s="61">
        <v>1137900000</v>
      </c>
      <c r="E26" s="61">
        <v>1319222469</v>
      </c>
      <c r="F26" s="260">
        <v>181322469</v>
      </c>
      <c r="G26" s="261">
        <v>115.93483337727393</v>
      </c>
      <c r="H26" s="64" t="s">
        <v>119</v>
      </c>
      <c r="I26" s="61">
        <v>927554000</v>
      </c>
      <c r="J26" s="61">
        <v>1032578589</v>
      </c>
      <c r="K26" s="260">
        <v>-105024589</v>
      </c>
      <c r="L26" s="262">
        <v>111.32274660019795</v>
      </c>
      <c r="M26" s="263"/>
    </row>
    <row r="27" spans="2:13" ht="18" customHeight="1">
      <c r="B27" s="83"/>
      <c r="C27" s="259" t="s">
        <v>120</v>
      </c>
      <c r="D27" s="62">
        <v>185017000</v>
      </c>
      <c r="E27" s="62">
        <v>1416800</v>
      </c>
      <c r="F27" s="260">
        <v>-183600200</v>
      </c>
      <c r="G27" s="261">
        <v>0.7657674700162688</v>
      </c>
      <c r="H27" s="64" t="s">
        <v>120</v>
      </c>
      <c r="I27" s="62">
        <v>632517000</v>
      </c>
      <c r="J27" s="62">
        <v>446847390</v>
      </c>
      <c r="K27" s="260">
        <v>185669610</v>
      </c>
      <c r="L27" s="262">
        <v>70.64590991230276</v>
      </c>
      <c r="M27" s="263"/>
    </row>
    <row r="28" spans="2:13" ht="18" customHeight="1" thickBot="1">
      <c r="B28" s="85" t="s">
        <v>121</v>
      </c>
      <c r="C28" s="220" t="s">
        <v>111</v>
      </c>
      <c r="D28" s="33">
        <v>1322917000</v>
      </c>
      <c r="E28" s="33">
        <v>1320639269</v>
      </c>
      <c r="F28" s="124">
        <v>-2277731</v>
      </c>
      <c r="G28" s="268">
        <v>99.82782510165038</v>
      </c>
      <c r="H28" s="269" t="s">
        <v>111</v>
      </c>
      <c r="I28" s="33">
        <v>1560071000</v>
      </c>
      <c r="J28" s="33">
        <v>1479425979</v>
      </c>
      <c r="K28" s="124">
        <v>80645021</v>
      </c>
      <c r="L28" s="270">
        <v>94.83068264200796</v>
      </c>
      <c r="M28" s="263"/>
    </row>
    <row r="29" spans="2:13" ht="18" customHeight="1">
      <c r="B29" s="83"/>
      <c r="C29" s="259" t="s">
        <v>119</v>
      </c>
      <c r="D29" s="61">
        <v>30355335000</v>
      </c>
      <c r="E29" s="61">
        <v>30187939254</v>
      </c>
      <c r="F29" s="260">
        <v>-167395746</v>
      </c>
      <c r="G29" s="261">
        <v>99.44854587834395</v>
      </c>
      <c r="H29" s="64" t="s">
        <v>119</v>
      </c>
      <c r="I29" s="61">
        <v>27860824000</v>
      </c>
      <c r="J29" s="61">
        <v>26993876829</v>
      </c>
      <c r="K29" s="260">
        <v>866947171</v>
      </c>
      <c r="L29" s="262">
        <v>96.88829314237081</v>
      </c>
      <c r="M29" s="263"/>
    </row>
    <row r="30" spans="2:13" ht="18" customHeight="1">
      <c r="B30" s="83" t="s">
        <v>43</v>
      </c>
      <c r="C30" s="259" t="s">
        <v>120</v>
      </c>
      <c r="D30" s="61">
        <v>6061249000</v>
      </c>
      <c r="E30" s="61">
        <v>5265050059</v>
      </c>
      <c r="F30" s="260">
        <v>-796198941</v>
      </c>
      <c r="G30" s="261">
        <v>86.86411099428517</v>
      </c>
      <c r="H30" s="64" t="s">
        <v>120</v>
      </c>
      <c r="I30" s="61">
        <v>12465749900</v>
      </c>
      <c r="J30" s="61">
        <v>11481213080</v>
      </c>
      <c r="K30" s="260">
        <v>984536820</v>
      </c>
      <c r="L30" s="262">
        <v>92.10206503501246</v>
      </c>
      <c r="M30" s="263"/>
    </row>
    <row r="31" spans="2:13" ht="18" customHeight="1" thickBot="1">
      <c r="B31" s="85"/>
      <c r="C31" s="220" t="s">
        <v>111</v>
      </c>
      <c r="D31" s="33">
        <v>36416584000</v>
      </c>
      <c r="E31" s="33">
        <v>35452989313</v>
      </c>
      <c r="F31" s="124">
        <v>-963594687</v>
      </c>
      <c r="G31" s="268">
        <v>97.35396739298776</v>
      </c>
      <c r="H31" s="269" t="s">
        <v>111</v>
      </c>
      <c r="I31" s="33">
        <v>40326573900</v>
      </c>
      <c r="J31" s="33">
        <v>38475089909</v>
      </c>
      <c r="K31" s="124">
        <v>1851483991</v>
      </c>
      <c r="L31" s="270">
        <v>95.4087743838809</v>
      </c>
      <c r="M31" s="263"/>
    </row>
    <row r="32" spans="2:12" ht="13.5">
      <c r="B32" s="45"/>
      <c r="C32" s="45"/>
      <c r="D32" s="22"/>
      <c r="E32" s="22"/>
      <c r="F32" s="22"/>
      <c r="G32" s="68"/>
      <c r="I32" s="22"/>
      <c r="J32" s="22"/>
      <c r="K32" s="22"/>
      <c r="L32" s="68"/>
    </row>
    <row r="33" spans="2:12" ht="13.5">
      <c r="B33" s="45" t="s">
        <v>84</v>
      </c>
      <c r="C33" s="45"/>
      <c r="D33" s="22"/>
      <c r="E33" s="22"/>
      <c r="F33" s="22"/>
      <c r="G33" s="68"/>
      <c r="I33" s="22"/>
      <c r="J33" s="22"/>
      <c r="K33" s="22"/>
      <c r="L33" s="68"/>
    </row>
    <row r="34" spans="2:12" ht="13.5">
      <c r="B34" s="45"/>
      <c r="C34" s="45"/>
      <c r="D34" s="22"/>
      <c r="E34" s="22"/>
      <c r="F34" s="22"/>
      <c r="G34" s="68"/>
      <c r="I34" s="22"/>
      <c r="J34" s="22"/>
      <c r="K34" s="22"/>
      <c r="L34" s="68"/>
    </row>
    <row r="35" spans="2:12" ht="13.5">
      <c r="B35" s="45"/>
      <c r="C35" s="45"/>
      <c r="D35" s="22"/>
      <c r="E35" s="22"/>
      <c r="F35" s="22"/>
      <c r="G35" s="68"/>
      <c r="I35" s="22"/>
      <c r="J35" s="22"/>
      <c r="K35" s="22"/>
      <c r="L35" s="68"/>
    </row>
  </sheetData>
  <sheetProtection/>
  <mergeCells count="3">
    <mergeCell ref="H6:L6"/>
    <mergeCell ref="C6:G6"/>
    <mergeCell ref="B6:B7"/>
  </mergeCells>
  <printOptions/>
  <pageMargins left="0.6299212598425197" right="0.5118110236220472" top="0.984251968503937" bottom="0.72" header="0.5118110236220472" footer="0.5118110236220472"/>
  <pageSetup horizontalDpi="400" verticalDpi="4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9"/>
  <sheetViews>
    <sheetView view="pageBreakPreview" zoomScale="115" zoomScaleSheetLayoutView="115" zoomScalePageLayoutView="0" workbookViewId="0" topLeftCell="A1">
      <selection activeCell="F32" sqref="F32"/>
    </sheetView>
  </sheetViews>
  <sheetFormatPr defaultColWidth="9.00390625" defaultRowHeight="13.5"/>
  <cols>
    <col min="1" max="1" width="2.50390625" style="52" customWidth="1"/>
    <col min="2" max="2" width="3.625" style="52" customWidth="1"/>
    <col min="3" max="3" width="2.625" style="52" customWidth="1"/>
    <col min="4" max="4" width="24.75390625" style="52" customWidth="1"/>
    <col min="5" max="5" width="15.50390625" style="17" customWidth="1"/>
    <col min="6" max="6" width="15.75390625" style="17" customWidth="1"/>
    <col min="7" max="7" width="12.50390625" style="17" customWidth="1"/>
    <col min="8" max="8" width="15.625" style="17" customWidth="1"/>
    <col min="9" max="16384" width="9.00390625" style="52" customWidth="1"/>
  </cols>
  <sheetData>
    <row r="1" ht="13.5"/>
    <row r="2" spans="2:8" s="72" customFormat="1" ht="20.25">
      <c r="B2" s="73" t="s">
        <v>288</v>
      </c>
      <c r="E2" s="14"/>
      <c r="F2" s="14"/>
      <c r="G2" s="14"/>
      <c r="H2" s="14"/>
    </row>
    <row r="3" ht="13.5"/>
    <row r="4" spans="2:8" s="53" customFormat="1" ht="15.75">
      <c r="B4" s="138" t="s">
        <v>1</v>
      </c>
      <c r="E4" s="16"/>
      <c r="H4" s="71" t="s">
        <v>289</v>
      </c>
    </row>
    <row r="5" ht="14.25" thickBot="1"/>
    <row r="6" spans="2:8" ht="13.5">
      <c r="B6" s="141"/>
      <c r="C6" s="271"/>
      <c r="D6" s="272"/>
      <c r="E6" s="48"/>
      <c r="F6" s="48"/>
      <c r="G6" s="180"/>
      <c r="H6" s="380" t="s">
        <v>185</v>
      </c>
    </row>
    <row r="7" spans="2:8" ht="36.75" customHeight="1">
      <c r="B7" s="273"/>
      <c r="C7" s="378" t="s">
        <v>0</v>
      </c>
      <c r="D7" s="379"/>
      <c r="E7" s="80" t="s">
        <v>45</v>
      </c>
      <c r="F7" s="80" t="s">
        <v>46</v>
      </c>
      <c r="G7" s="80" t="s">
        <v>37</v>
      </c>
      <c r="H7" s="381"/>
    </row>
    <row r="8" spans="2:8" ht="14.25" thickBot="1">
      <c r="B8" s="142"/>
      <c r="C8" s="274"/>
      <c r="D8" s="275"/>
      <c r="E8" s="47"/>
      <c r="F8" s="47"/>
      <c r="G8" s="181"/>
      <c r="H8" s="382"/>
    </row>
    <row r="9" spans="2:8" ht="15" customHeight="1" thickTop="1">
      <c r="B9" s="65" t="s">
        <v>2</v>
      </c>
      <c r="C9" s="130">
        <v>1</v>
      </c>
      <c r="D9" s="121" t="s">
        <v>3</v>
      </c>
      <c r="E9" s="30">
        <v>21040044</v>
      </c>
      <c r="F9" s="30">
        <v>10844519</v>
      </c>
      <c r="G9" s="206">
        <v>51.542282896366565</v>
      </c>
      <c r="H9" s="182" t="s">
        <v>301</v>
      </c>
    </row>
    <row r="10" spans="2:8" ht="15" customHeight="1">
      <c r="B10" s="276"/>
      <c r="C10" s="208">
        <v>2</v>
      </c>
      <c r="D10" s="277" t="s">
        <v>63</v>
      </c>
      <c r="E10" s="30">
        <v>618000</v>
      </c>
      <c r="F10" s="30">
        <v>194786</v>
      </c>
      <c r="G10" s="206">
        <v>31.518770226537217</v>
      </c>
      <c r="H10" s="183" t="s">
        <v>301</v>
      </c>
    </row>
    <row r="11" spans="2:8" ht="15" customHeight="1">
      <c r="B11" s="276"/>
      <c r="C11" s="208">
        <v>3</v>
      </c>
      <c r="D11" s="209" t="s">
        <v>4</v>
      </c>
      <c r="E11" s="30">
        <v>29000</v>
      </c>
      <c r="F11" s="30">
        <v>7469</v>
      </c>
      <c r="G11" s="206">
        <v>25.755172413793105</v>
      </c>
      <c r="H11" s="183" t="s">
        <v>301</v>
      </c>
    </row>
    <row r="12" spans="2:8" ht="15" customHeight="1">
      <c r="B12" s="276"/>
      <c r="C12" s="208">
        <v>4</v>
      </c>
      <c r="D12" s="209" t="s">
        <v>163</v>
      </c>
      <c r="E12" s="30">
        <v>87000</v>
      </c>
      <c r="F12" s="30">
        <v>8592</v>
      </c>
      <c r="G12" s="206">
        <v>9.875862068965517</v>
      </c>
      <c r="H12" s="183" t="s">
        <v>301</v>
      </c>
    </row>
    <row r="13" spans="2:8" ht="15" customHeight="1">
      <c r="B13" s="276"/>
      <c r="C13" s="208">
        <v>5</v>
      </c>
      <c r="D13" s="209" t="s">
        <v>164</v>
      </c>
      <c r="E13" s="30">
        <v>40000</v>
      </c>
      <c r="F13" s="30">
        <v>0</v>
      </c>
      <c r="G13" s="206">
        <v>0</v>
      </c>
      <c r="H13" s="183" t="s">
        <v>301</v>
      </c>
    </row>
    <row r="14" spans="2:8" ht="15" customHeight="1">
      <c r="B14" s="276"/>
      <c r="C14" s="208">
        <v>6</v>
      </c>
      <c r="D14" s="209" t="s">
        <v>5</v>
      </c>
      <c r="E14" s="30">
        <v>3920000</v>
      </c>
      <c r="F14" s="30">
        <v>1857135</v>
      </c>
      <c r="G14" s="206">
        <v>47.37589285714286</v>
      </c>
      <c r="H14" s="183" t="s">
        <v>301</v>
      </c>
    </row>
    <row r="15" spans="2:8" ht="15" customHeight="1">
      <c r="B15" s="276"/>
      <c r="C15" s="208">
        <v>7</v>
      </c>
      <c r="D15" s="209" t="s">
        <v>165</v>
      </c>
      <c r="E15" s="30">
        <v>7000</v>
      </c>
      <c r="F15" s="30">
        <v>2860</v>
      </c>
      <c r="G15" s="206">
        <v>40.85714285714286</v>
      </c>
      <c r="H15" s="183" t="s">
        <v>301</v>
      </c>
    </row>
    <row r="16" spans="2:8" ht="15" customHeight="1">
      <c r="B16" s="276"/>
      <c r="C16" s="208">
        <v>8</v>
      </c>
      <c r="D16" s="209" t="s">
        <v>6</v>
      </c>
      <c r="E16" s="30">
        <v>61000</v>
      </c>
      <c r="F16" s="30">
        <v>31500</v>
      </c>
      <c r="G16" s="206">
        <v>51.63934426229508</v>
      </c>
      <c r="H16" s="183" t="s">
        <v>301</v>
      </c>
    </row>
    <row r="17" spans="2:8" ht="15" customHeight="1">
      <c r="B17" s="276"/>
      <c r="C17" s="208">
        <v>9</v>
      </c>
      <c r="D17" s="209" t="s">
        <v>127</v>
      </c>
      <c r="E17" s="30">
        <v>68617</v>
      </c>
      <c r="F17" s="30">
        <v>71032</v>
      </c>
      <c r="G17" s="206">
        <v>103.51953597504992</v>
      </c>
      <c r="H17" s="183" t="s">
        <v>301</v>
      </c>
    </row>
    <row r="18" spans="2:8" ht="15" customHeight="1">
      <c r="B18" s="276"/>
      <c r="C18" s="208">
        <v>10</v>
      </c>
      <c r="D18" s="209" t="s">
        <v>7</v>
      </c>
      <c r="E18" s="30">
        <v>24190000</v>
      </c>
      <c r="F18" s="30">
        <v>17031387</v>
      </c>
      <c r="G18" s="206">
        <v>70.40672591980157</v>
      </c>
      <c r="H18" s="183" t="s">
        <v>301</v>
      </c>
    </row>
    <row r="19" spans="2:8" ht="15" customHeight="1">
      <c r="B19" s="276"/>
      <c r="C19" s="208">
        <v>11</v>
      </c>
      <c r="D19" s="209" t="s">
        <v>8</v>
      </c>
      <c r="E19" s="30">
        <v>22000</v>
      </c>
      <c r="F19" s="30">
        <v>11396</v>
      </c>
      <c r="G19" s="206">
        <v>51.800000000000004</v>
      </c>
      <c r="H19" s="183" t="s">
        <v>301</v>
      </c>
    </row>
    <row r="20" spans="2:8" ht="15" customHeight="1">
      <c r="B20" s="276" t="s">
        <v>2</v>
      </c>
      <c r="C20" s="208">
        <v>12</v>
      </c>
      <c r="D20" s="209" t="s">
        <v>166</v>
      </c>
      <c r="E20" s="30">
        <v>1016484</v>
      </c>
      <c r="F20" s="30">
        <v>331754</v>
      </c>
      <c r="G20" s="206">
        <v>32.63740501572086</v>
      </c>
      <c r="H20" s="183" t="s">
        <v>301</v>
      </c>
    </row>
    <row r="21" spans="2:8" ht="15" customHeight="1">
      <c r="B21" s="276" t="s">
        <v>2</v>
      </c>
      <c r="C21" s="208">
        <v>13</v>
      </c>
      <c r="D21" s="209" t="s">
        <v>9</v>
      </c>
      <c r="E21" s="30">
        <v>3040220</v>
      </c>
      <c r="F21" s="30">
        <v>1306576</v>
      </c>
      <c r="G21" s="206">
        <v>42.976363552637636</v>
      </c>
      <c r="H21" s="183" t="s">
        <v>301</v>
      </c>
    </row>
    <row r="22" spans="2:8" ht="15" customHeight="1">
      <c r="B22" s="276"/>
      <c r="C22" s="208">
        <v>14</v>
      </c>
      <c r="D22" s="209" t="s">
        <v>10</v>
      </c>
      <c r="E22" s="30">
        <v>20721196</v>
      </c>
      <c r="F22" s="30">
        <v>8403101</v>
      </c>
      <c r="G22" s="206">
        <v>40.55316594659884</v>
      </c>
      <c r="H22" s="183">
        <v>441229</v>
      </c>
    </row>
    <row r="23" spans="2:8" ht="15" customHeight="1">
      <c r="B23" s="276"/>
      <c r="C23" s="208">
        <v>15</v>
      </c>
      <c r="D23" s="209" t="s">
        <v>11</v>
      </c>
      <c r="E23" s="30">
        <v>6269924</v>
      </c>
      <c r="F23" s="30">
        <v>1294993</v>
      </c>
      <c r="G23" s="206">
        <v>20.654046205344752</v>
      </c>
      <c r="H23" s="183">
        <v>425860</v>
      </c>
    </row>
    <row r="24" spans="2:8" ht="15" customHeight="1">
      <c r="B24" s="276" t="s">
        <v>2</v>
      </c>
      <c r="C24" s="208">
        <v>16</v>
      </c>
      <c r="D24" s="209" t="s">
        <v>12</v>
      </c>
      <c r="E24" s="30">
        <v>242850</v>
      </c>
      <c r="F24" s="30">
        <v>68847</v>
      </c>
      <c r="G24" s="206">
        <v>28.349598517603457</v>
      </c>
      <c r="H24" s="183" t="s">
        <v>301</v>
      </c>
    </row>
    <row r="25" spans="2:8" ht="15" customHeight="1">
      <c r="B25" s="276" t="s">
        <v>2</v>
      </c>
      <c r="C25" s="208">
        <v>17</v>
      </c>
      <c r="D25" s="209" t="s">
        <v>154</v>
      </c>
      <c r="E25" s="30">
        <v>41391</v>
      </c>
      <c r="F25" s="30">
        <v>42915</v>
      </c>
      <c r="G25" s="206">
        <v>103.6819598463434</v>
      </c>
      <c r="H25" s="183" t="s">
        <v>301</v>
      </c>
    </row>
    <row r="26" spans="2:8" ht="15" customHeight="1">
      <c r="B26" s="276" t="s">
        <v>2</v>
      </c>
      <c r="C26" s="208">
        <v>18</v>
      </c>
      <c r="D26" s="209" t="s">
        <v>13</v>
      </c>
      <c r="E26" s="30">
        <v>1687615</v>
      </c>
      <c r="F26" s="30">
        <v>0</v>
      </c>
      <c r="G26" s="206">
        <v>0</v>
      </c>
      <c r="H26" s="183" t="s">
        <v>301</v>
      </c>
    </row>
    <row r="27" spans="2:8" ht="15" customHeight="1">
      <c r="B27" s="276" t="s">
        <v>2</v>
      </c>
      <c r="C27" s="208">
        <v>19</v>
      </c>
      <c r="D27" s="209" t="s">
        <v>14</v>
      </c>
      <c r="E27" s="30">
        <v>927306</v>
      </c>
      <c r="F27" s="30">
        <v>927306</v>
      </c>
      <c r="G27" s="206">
        <v>100</v>
      </c>
      <c r="H27" s="44">
        <v>60453</v>
      </c>
    </row>
    <row r="28" spans="2:8" ht="15" customHeight="1">
      <c r="B28" s="276" t="s">
        <v>2</v>
      </c>
      <c r="C28" s="208">
        <v>20</v>
      </c>
      <c r="D28" s="209" t="s">
        <v>15</v>
      </c>
      <c r="E28" s="30">
        <v>6859061</v>
      </c>
      <c r="F28" s="30">
        <v>277390</v>
      </c>
      <c r="G28" s="206">
        <v>4.044139569541662</v>
      </c>
      <c r="H28" s="44">
        <v>33444</v>
      </c>
    </row>
    <row r="29" spans="2:8" ht="15" customHeight="1">
      <c r="B29" s="278"/>
      <c r="C29" s="208">
        <v>21</v>
      </c>
      <c r="D29" s="209" t="s">
        <v>16</v>
      </c>
      <c r="E29" s="30">
        <v>8873634</v>
      </c>
      <c r="F29" s="30">
        <v>0</v>
      </c>
      <c r="G29" s="206">
        <v>0</v>
      </c>
      <c r="H29" s="44">
        <v>383200</v>
      </c>
    </row>
    <row r="30" spans="2:8" ht="15" customHeight="1">
      <c r="B30" s="278"/>
      <c r="C30" s="208"/>
      <c r="D30" s="209" t="s">
        <v>235</v>
      </c>
      <c r="E30" s="31">
        <v>99762342</v>
      </c>
      <c r="F30" s="31">
        <v>42713558</v>
      </c>
      <c r="G30" s="206">
        <v>42.81531201422677</v>
      </c>
      <c r="H30" s="44">
        <v>1344186</v>
      </c>
    </row>
    <row r="31" spans="2:8" ht="15" customHeight="1">
      <c r="B31" s="279" t="s">
        <v>2</v>
      </c>
      <c r="C31" s="214" t="s">
        <v>17</v>
      </c>
      <c r="D31" s="136" t="s">
        <v>18</v>
      </c>
      <c r="E31" s="32">
        <v>34854971</v>
      </c>
      <c r="F31" s="32">
        <v>13799307</v>
      </c>
      <c r="G31" s="217">
        <v>39.590642608768775</v>
      </c>
      <c r="H31" s="218">
        <v>93897</v>
      </c>
    </row>
    <row r="32" spans="2:8" ht="15" customHeight="1" thickBot="1">
      <c r="B32" s="280"/>
      <c r="C32" s="220" t="s">
        <v>19</v>
      </c>
      <c r="D32" s="281" t="s">
        <v>20</v>
      </c>
      <c r="E32" s="33">
        <v>64907371</v>
      </c>
      <c r="F32" s="33">
        <v>28914251</v>
      </c>
      <c r="G32" s="222">
        <v>44.54694521520522</v>
      </c>
      <c r="H32" s="223">
        <v>1250289</v>
      </c>
    </row>
    <row r="33" spans="2:8" ht="13.5">
      <c r="B33" s="45"/>
      <c r="C33" s="45"/>
      <c r="D33" s="45"/>
      <c r="E33" s="22"/>
      <c r="F33" s="22"/>
      <c r="G33" s="22"/>
      <c r="H33" s="22"/>
    </row>
    <row r="34" spans="2:8" ht="13.5">
      <c r="B34" s="45"/>
      <c r="C34" s="45"/>
      <c r="D34" s="99" t="s">
        <v>236</v>
      </c>
      <c r="E34" s="22"/>
      <c r="F34" s="22"/>
      <c r="G34" s="22"/>
      <c r="H34" s="22"/>
    </row>
    <row r="35" spans="2:8" ht="4.5" customHeight="1">
      <c r="B35" s="45"/>
      <c r="C35" s="45"/>
      <c r="D35" s="45"/>
      <c r="E35" s="22"/>
      <c r="F35" s="22"/>
      <c r="G35" s="22"/>
      <c r="H35" s="22"/>
    </row>
    <row r="36" spans="2:8" ht="13.5">
      <c r="B36" s="45"/>
      <c r="C36" s="45"/>
      <c r="D36" s="99" t="s">
        <v>237</v>
      </c>
      <c r="E36" s="22"/>
      <c r="F36" s="22"/>
      <c r="G36" s="22"/>
      <c r="H36" s="22"/>
    </row>
    <row r="37" spans="2:8" ht="4.5" customHeight="1">
      <c r="B37" s="45"/>
      <c r="C37" s="45"/>
      <c r="D37" s="45"/>
      <c r="E37" s="22"/>
      <c r="F37" s="22"/>
      <c r="G37" s="22"/>
      <c r="H37" s="22"/>
    </row>
    <row r="38" spans="2:8" ht="13.5">
      <c r="B38" s="45"/>
      <c r="C38" s="45"/>
      <c r="D38" s="162" t="s">
        <v>290</v>
      </c>
      <c r="E38" s="22"/>
      <c r="F38" s="22"/>
      <c r="G38" s="22"/>
      <c r="H38" s="22"/>
    </row>
    <row r="39" spans="2:8" ht="13.5">
      <c r="B39" s="45"/>
      <c r="C39" s="45"/>
      <c r="D39" s="45"/>
      <c r="E39" s="22"/>
      <c r="F39" s="22"/>
      <c r="G39" s="22"/>
      <c r="H39" s="22"/>
    </row>
  </sheetData>
  <sheetProtection/>
  <mergeCells count="2">
    <mergeCell ref="C7:D7"/>
    <mergeCell ref="H6:H8"/>
  </mergeCells>
  <printOptions/>
  <pageMargins left="0.6299212598425197" right="0.5118110236220472" top="0.984251968503937" bottom="0.72" header="0.5118110236220472" footer="0.5118110236220472"/>
  <pageSetup fitToHeight="1" fitToWidth="1" horizontalDpi="400" verticalDpi="400" orientation="landscape" paperSize="9" scale="90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2"/>
  <sheetViews>
    <sheetView view="pageBreakPreview" zoomScale="115" zoomScaleSheetLayoutView="115" zoomScalePageLayoutView="0" workbookViewId="0" topLeftCell="A1">
      <selection activeCell="E14" sqref="E14"/>
    </sheetView>
  </sheetViews>
  <sheetFormatPr defaultColWidth="9.00390625" defaultRowHeight="13.5"/>
  <cols>
    <col min="1" max="1" width="2.50390625" style="52" customWidth="1"/>
    <col min="2" max="2" width="2.625" style="52" customWidth="1"/>
    <col min="3" max="3" width="24.75390625" style="52" customWidth="1"/>
    <col min="4" max="5" width="15.625" style="17" customWidth="1"/>
    <col min="6" max="6" width="10.625" style="17" customWidth="1"/>
    <col min="7" max="8" width="15.625" style="52" customWidth="1"/>
    <col min="9" max="16384" width="9.00390625" style="52" customWidth="1"/>
  </cols>
  <sheetData>
    <row r="1" spans="4:6" s="72" customFormat="1" ht="13.5" customHeight="1">
      <c r="D1" s="14"/>
      <c r="E1" s="14"/>
      <c r="F1" s="14"/>
    </row>
    <row r="2" spans="4:6" s="72" customFormat="1" ht="18.75" customHeight="1">
      <c r="D2" s="14"/>
      <c r="E2" s="14"/>
      <c r="F2" s="14"/>
    </row>
    <row r="3" spans="4:6" s="72" customFormat="1" ht="13.5" customHeight="1">
      <c r="D3" s="14"/>
      <c r="E3" s="14"/>
      <c r="F3" s="14"/>
    </row>
    <row r="4" spans="2:9" s="53" customFormat="1" ht="14.25">
      <c r="B4" s="138" t="s">
        <v>92</v>
      </c>
      <c r="D4" s="16"/>
      <c r="E4" s="16"/>
      <c r="H4" s="71" t="s">
        <v>289</v>
      </c>
      <c r="I4" s="282"/>
    </row>
    <row r="5" ht="14.25" thickBot="1"/>
    <row r="6" spans="2:8" ht="13.5">
      <c r="B6" s="283"/>
      <c r="C6" s="272"/>
      <c r="D6" s="48"/>
      <c r="E6" s="48"/>
      <c r="F6" s="180"/>
      <c r="G6" s="384" t="s">
        <v>185</v>
      </c>
      <c r="H6" s="387" t="s">
        <v>186</v>
      </c>
    </row>
    <row r="7" spans="2:8" ht="13.5">
      <c r="B7" s="383" t="s">
        <v>0</v>
      </c>
      <c r="C7" s="379"/>
      <c r="D7" s="80" t="s">
        <v>47</v>
      </c>
      <c r="E7" s="80" t="s">
        <v>129</v>
      </c>
      <c r="F7" s="80" t="s">
        <v>22</v>
      </c>
      <c r="G7" s="385"/>
      <c r="H7" s="388"/>
    </row>
    <row r="8" spans="2:8" ht="14.25" thickBot="1">
      <c r="B8" s="284"/>
      <c r="C8" s="275"/>
      <c r="D8" s="47"/>
      <c r="E8" s="184"/>
      <c r="F8" s="181"/>
      <c r="G8" s="386"/>
      <c r="H8" s="389"/>
    </row>
    <row r="9" spans="2:8" ht="15" customHeight="1" thickTop="1">
      <c r="B9" s="224">
        <v>1</v>
      </c>
      <c r="C9" s="121" t="s">
        <v>131</v>
      </c>
      <c r="D9" s="30">
        <v>338606</v>
      </c>
      <c r="E9" s="285">
        <v>187474</v>
      </c>
      <c r="F9" s="206">
        <v>55.36641406236157</v>
      </c>
      <c r="G9" s="298" t="s">
        <v>301</v>
      </c>
      <c r="H9" s="182" t="s">
        <v>301</v>
      </c>
    </row>
    <row r="10" spans="2:8" ht="15" customHeight="1">
      <c r="B10" s="226">
        <v>2</v>
      </c>
      <c r="C10" s="209" t="s">
        <v>132</v>
      </c>
      <c r="D10" s="30">
        <v>4115746</v>
      </c>
      <c r="E10" s="285">
        <v>1320251</v>
      </c>
      <c r="F10" s="206">
        <v>32.078048548185436</v>
      </c>
      <c r="G10" s="298">
        <v>117691</v>
      </c>
      <c r="H10" s="182">
        <v>6500</v>
      </c>
    </row>
    <row r="11" spans="2:8" ht="15" customHeight="1">
      <c r="B11" s="226">
        <v>3</v>
      </c>
      <c r="C11" s="209" t="s">
        <v>133</v>
      </c>
      <c r="D11" s="30">
        <v>32117078</v>
      </c>
      <c r="E11" s="285">
        <v>14665776</v>
      </c>
      <c r="F11" s="206">
        <v>45.663481590697636</v>
      </c>
      <c r="G11" s="298">
        <v>4832</v>
      </c>
      <c r="H11" s="182" t="s">
        <v>301</v>
      </c>
    </row>
    <row r="12" spans="2:8" ht="15" customHeight="1">
      <c r="B12" s="226">
        <v>4</v>
      </c>
      <c r="C12" s="209" t="s">
        <v>134</v>
      </c>
      <c r="D12" s="30">
        <v>3312293</v>
      </c>
      <c r="E12" s="285">
        <v>1288484</v>
      </c>
      <c r="F12" s="206">
        <v>38.900061075514756</v>
      </c>
      <c r="G12" s="298" t="s">
        <v>301</v>
      </c>
      <c r="H12" s="182" t="s">
        <v>301</v>
      </c>
    </row>
    <row r="13" spans="2:8" ht="15" customHeight="1">
      <c r="B13" s="226">
        <v>5</v>
      </c>
      <c r="C13" s="209" t="s">
        <v>135</v>
      </c>
      <c r="D13" s="30">
        <v>115138</v>
      </c>
      <c r="E13" s="285">
        <v>62121</v>
      </c>
      <c r="F13" s="206">
        <v>53.95351664958572</v>
      </c>
      <c r="G13" s="298" t="s">
        <v>301</v>
      </c>
      <c r="H13" s="182" t="s">
        <v>301</v>
      </c>
    </row>
    <row r="14" spans="2:8" ht="15" customHeight="1">
      <c r="B14" s="226">
        <v>6</v>
      </c>
      <c r="C14" s="209" t="s">
        <v>136</v>
      </c>
      <c r="D14" s="30">
        <v>2553116</v>
      </c>
      <c r="E14" s="285">
        <v>194589</v>
      </c>
      <c r="F14" s="206">
        <v>7.621627846129984</v>
      </c>
      <c r="G14" s="298">
        <v>463700</v>
      </c>
      <c r="H14" s="182" t="s">
        <v>301</v>
      </c>
    </row>
    <row r="15" spans="2:8" ht="15" customHeight="1">
      <c r="B15" s="226">
        <v>7</v>
      </c>
      <c r="C15" s="209" t="s">
        <v>137</v>
      </c>
      <c r="D15" s="30">
        <v>7278831</v>
      </c>
      <c r="E15" s="285">
        <v>5461842</v>
      </c>
      <c r="F15" s="206">
        <v>75.03735146481625</v>
      </c>
      <c r="G15" s="298">
        <v>170587</v>
      </c>
      <c r="H15" s="182" t="s">
        <v>301</v>
      </c>
    </row>
    <row r="16" spans="2:8" ht="15" customHeight="1">
      <c r="B16" s="226">
        <v>8</v>
      </c>
      <c r="C16" s="209" t="s">
        <v>138</v>
      </c>
      <c r="D16" s="30">
        <v>6518881</v>
      </c>
      <c r="E16" s="285">
        <v>1910554</v>
      </c>
      <c r="F16" s="206">
        <v>29.308005469036786</v>
      </c>
      <c r="G16" s="298">
        <v>583276</v>
      </c>
      <c r="H16" s="182" t="s">
        <v>301</v>
      </c>
    </row>
    <row r="17" spans="2:8" ht="15" customHeight="1">
      <c r="B17" s="226">
        <v>9</v>
      </c>
      <c r="C17" s="209" t="s">
        <v>139</v>
      </c>
      <c r="D17" s="30">
        <v>2241154</v>
      </c>
      <c r="E17" s="285">
        <v>123573</v>
      </c>
      <c r="F17" s="206">
        <v>5.513811188343149</v>
      </c>
      <c r="G17" s="298" t="s">
        <v>301</v>
      </c>
      <c r="H17" s="182">
        <v>7992</v>
      </c>
    </row>
    <row r="18" spans="2:8" ht="15" customHeight="1">
      <c r="B18" s="226">
        <v>10</v>
      </c>
      <c r="C18" s="209" t="s">
        <v>140</v>
      </c>
      <c r="D18" s="30">
        <v>1045780</v>
      </c>
      <c r="E18" s="285">
        <v>371027</v>
      </c>
      <c r="F18" s="206">
        <v>35.47849452083612</v>
      </c>
      <c r="G18" s="298" t="s">
        <v>301</v>
      </c>
      <c r="H18" s="182" t="s">
        <v>301</v>
      </c>
    </row>
    <row r="19" spans="2:8" ht="15" customHeight="1">
      <c r="B19" s="226">
        <v>11</v>
      </c>
      <c r="C19" s="209" t="s">
        <v>141</v>
      </c>
      <c r="D19" s="30">
        <v>5452997</v>
      </c>
      <c r="E19" s="285">
        <v>2230004</v>
      </c>
      <c r="F19" s="206">
        <v>40.895016080148224</v>
      </c>
      <c r="G19" s="298" t="s">
        <v>301</v>
      </c>
      <c r="H19" s="182" t="s">
        <v>301</v>
      </c>
    </row>
    <row r="20" spans="2:8" ht="15" customHeight="1">
      <c r="B20" s="226">
        <v>12</v>
      </c>
      <c r="C20" s="209" t="s">
        <v>160</v>
      </c>
      <c r="D20" s="30">
        <v>308528</v>
      </c>
      <c r="E20" s="285">
        <v>3149</v>
      </c>
      <c r="F20" s="206">
        <v>1.0206529067053882</v>
      </c>
      <c r="G20" s="298" t="s">
        <v>301</v>
      </c>
      <c r="H20" s="182" t="s">
        <v>301</v>
      </c>
    </row>
    <row r="21" spans="2:8" ht="15" customHeight="1">
      <c r="B21" s="226">
        <v>13</v>
      </c>
      <c r="C21" s="209" t="s">
        <v>246</v>
      </c>
      <c r="D21" s="30">
        <v>12845560</v>
      </c>
      <c r="E21" s="285">
        <v>6344980</v>
      </c>
      <c r="F21" s="206">
        <v>49.394343259460854</v>
      </c>
      <c r="G21" s="298" t="s">
        <v>301</v>
      </c>
      <c r="H21" s="182" t="s">
        <v>301</v>
      </c>
    </row>
    <row r="22" spans="2:8" ht="15" customHeight="1">
      <c r="B22" s="226">
        <v>14</v>
      </c>
      <c r="C22" s="209" t="s">
        <v>247</v>
      </c>
      <c r="D22" s="30">
        <v>9685235</v>
      </c>
      <c r="E22" s="285">
        <v>2591808</v>
      </c>
      <c r="F22" s="206">
        <v>26.760403851842522</v>
      </c>
      <c r="G22" s="298">
        <v>4100</v>
      </c>
      <c r="H22" s="182" t="s">
        <v>301</v>
      </c>
    </row>
    <row r="23" spans="2:8" ht="15" customHeight="1">
      <c r="B23" s="226">
        <v>15</v>
      </c>
      <c r="C23" s="209" t="s">
        <v>142</v>
      </c>
      <c r="D23" s="30">
        <v>11757891</v>
      </c>
      <c r="E23" s="285">
        <v>5029064</v>
      </c>
      <c r="F23" s="206">
        <v>42.77182021843883</v>
      </c>
      <c r="G23" s="298" t="s">
        <v>301</v>
      </c>
      <c r="H23" s="182" t="s">
        <v>301</v>
      </c>
    </row>
    <row r="24" spans="2:8" ht="15" customHeight="1">
      <c r="B24" s="226">
        <v>16</v>
      </c>
      <c r="C24" s="286" t="s">
        <v>130</v>
      </c>
      <c r="D24" s="30">
        <v>75508</v>
      </c>
      <c r="E24" s="285">
        <v>0</v>
      </c>
      <c r="F24" s="206">
        <v>0</v>
      </c>
      <c r="G24" s="298" t="s">
        <v>301</v>
      </c>
      <c r="H24" s="182"/>
    </row>
    <row r="25" spans="2:8" ht="15" customHeight="1" thickBot="1">
      <c r="B25" s="287"/>
      <c r="C25" s="231" t="s">
        <v>43</v>
      </c>
      <c r="D25" s="21">
        <v>99762342</v>
      </c>
      <c r="E25" s="21">
        <v>41784696</v>
      </c>
      <c r="F25" s="222">
        <v>41.884237240541125</v>
      </c>
      <c r="G25" s="33">
        <v>1344186</v>
      </c>
      <c r="H25" s="288">
        <v>14492</v>
      </c>
    </row>
    <row r="26" spans="2:8" ht="13.5">
      <c r="B26" s="45"/>
      <c r="C26" s="45"/>
      <c r="D26" s="22"/>
      <c r="E26" s="22"/>
      <c r="F26" s="22"/>
      <c r="G26" s="45"/>
      <c r="H26" s="45"/>
    </row>
    <row r="27" spans="2:8" ht="13.5">
      <c r="B27" s="99" t="s">
        <v>238</v>
      </c>
      <c r="C27" s="45"/>
      <c r="D27" s="22"/>
      <c r="E27" s="22"/>
      <c r="F27" s="22"/>
      <c r="G27" s="45"/>
      <c r="H27" s="45"/>
    </row>
    <row r="28" spans="2:8" ht="4.5" customHeight="1">
      <c r="B28" s="99"/>
      <c r="C28" s="45"/>
      <c r="D28" s="22"/>
      <c r="E28" s="22"/>
      <c r="F28" s="22"/>
      <c r="G28" s="45"/>
      <c r="H28" s="45"/>
    </row>
    <row r="29" spans="2:8" ht="13.5">
      <c r="B29" s="165" t="s">
        <v>291</v>
      </c>
      <c r="C29" s="45"/>
      <c r="D29" s="22"/>
      <c r="E29" s="22"/>
      <c r="F29" s="22"/>
      <c r="G29" s="45"/>
      <c r="H29" s="45"/>
    </row>
    <row r="30" spans="2:8" ht="4.5" customHeight="1">
      <c r="B30" s="45"/>
      <c r="C30" s="45"/>
      <c r="D30" s="22"/>
      <c r="E30" s="22"/>
      <c r="F30" s="22"/>
      <c r="G30" s="45"/>
      <c r="H30" s="45"/>
    </row>
    <row r="31" spans="2:8" ht="13.5">
      <c r="B31" s="45"/>
      <c r="C31" s="45"/>
      <c r="D31" s="22"/>
      <c r="E31" s="22"/>
      <c r="F31" s="22"/>
      <c r="G31" s="45"/>
      <c r="H31" s="45"/>
    </row>
    <row r="32" spans="2:8" ht="13.5">
      <c r="B32" s="45"/>
      <c r="C32" s="45"/>
      <c r="D32" s="22"/>
      <c r="E32" s="22"/>
      <c r="F32" s="22"/>
      <c r="G32" s="45"/>
      <c r="H32" s="45"/>
    </row>
  </sheetData>
  <sheetProtection/>
  <mergeCells count="3">
    <mergeCell ref="B7:C7"/>
    <mergeCell ref="G6:G8"/>
    <mergeCell ref="H6:H8"/>
  </mergeCells>
  <printOptions/>
  <pageMargins left="0.6299212598425197" right="0.5118110236220472" top="0.984251968503937" bottom="0.984251968503937" header="0.5118110236220472" footer="0.5118110236220472"/>
  <pageSetup fitToHeight="1" fitToWidth="1" horizontalDpi="400" verticalDpi="4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1"/>
  <sheetViews>
    <sheetView view="pageBreakPreview" zoomScaleSheetLayoutView="100" zoomScalePageLayoutView="0" workbookViewId="0" topLeftCell="A1">
      <selection activeCell="F12" sqref="F12"/>
    </sheetView>
  </sheetViews>
  <sheetFormatPr defaultColWidth="9.00390625" defaultRowHeight="13.5"/>
  <cols>
    <col min="1" max="1" width="2.50390625" style="52" customWidth="1"/>
    <col min="2" max="2" width="8.50390625" style="52" customWidth="1"/>
    <col min="3" max="3" width="19.50390625" style="52" customWidth="1"/>
    <col min="4" max="4" width="15.50390625" style="17" customWidth="1"/>
    <col min="5" max="5" width="15.625" style="17" customWidth="1"/>
    <col min="6" max="6" width="10.625" style="17" customWidth="1"/>
    <col min="7" max="7" width="15.625" style="17" customWidth="1"/>
    <col min="8" max="8" width="10.625" style="17" customWidth="1"/>
    <col min="9" max="9" width="13.125" style="52" hidden="1" customWidth="1"/>
    <col min="10" max="16384" width="9.00390625" style="52" customWidth="1"/>
  </cols>
  <sheetData>
    <row r="1" ht="13.5"/>
    <row r="2" spans="2:8" s="72" customFormat="1" ht="20.25">
      <c r="B2" s="73" t="s">
        <v>292</v>
      </c>
      <c r="C2" s="73"/>
      <c r="D2" s="14"/>
      <c r="E2" s="14"/>
      <c r="F2" s="14"/>
      <c r="G2" s="14"/>
      <c r="H2" s="14"/>
    </row>
    <row r="3" ht="13.5"/>
    <row r="4" s="53" customFormat="1" ht="14.25">
      <c r="H4" s="71" t="s">
        <v>289</v>
      </c>
    </row>
    <row r="5" ht="14.25" thickBot="1"/>
    <row r="6" spans="2:9" ht="18" customHeight="1">
      <c r="B6" s="341" t="s">
        <v>44</v>
      </c>
      <c r="C6" s="399"/>
      <c r="D6" s="336" t="s">
        <v>52</v>
      </c>
      <c r="E6" s="392" t="s">
        <v>41</v>
      </c>
      <c r="F6" s="393"/>
      <c r="G6" s="392" t="s">
        <v>53</v>
      </c>
      <c r="H6" s="394"/>
      <c r="I6" s="390" t="s">
        <v>185</v>
      </c>
    </row>
    <row r="7" spans="2:9" ht="18" customHeight="1" thickBot="1">
      <c r="B7" s="342"/>
      <c r="C7" s="400"/>
      <c r="D7" s="337"/>
      <c r="E7" s="20" t="s">
        <v>129</v>
      </c>
      <c r="F7" s="20" t="s">
        <v>22</v>
      </c>
      <c r="G7" s="20" t="s">
        <v>239</v>
      </c>
      <c r="H7" s="164" t="s">
        <v>22</v>
      </c>
      <c r="I7" s="391"/>
    </row>
    <row r="8" spans="2:9" ht="19.5" customHeight="1" thickTop="1">
      <c r="B8" s="397" t="s">
        <v>114</v>
      </c>
      <c r="C8" s="398"/>
      <c r="D8" s="30">
        <v>21960604</v>
      </c>
      <c r="E8" s="30">
        <v>7687355</v>
      </c>
      <c r="F8" s="205">
        <v>35.00520750704307</v>
      </c>
      <c r="G8" s="30">
        <v>9342431</v>
      </c>
      <c r="H8" s="289">
        <v>42.541776173369364</v>
      </c>
      <c r="I8" s="182">
        <v>0</v>
      </c>
    </row>
    <row r="9" spans="2:9" ht="19.5" customHeight="1">
      <c r="B9" s="395" t="s">
        <v>268</v>
      </c>
      <c r="C9" s="396"/>
      <c r="D9" s="30">
        <v>461987</v>
      </c>
      <c r="E9" s="30">
        <v>60372</v>
      </c>
      <c r="F9" s="205">
        <v>13.067900179009367</v>
      </c>
      <c r="G9" s="30">
        <v>195368</v>
      </c>
      <c r="H9" s="289">
        <v>42.28863582741506</v>
      </c>
      <c r="I9" s="182"/>
    </row>
    <row r="10" spans="2:9" ht="19.5" customHeight="1">
      <c r="B10" s="395" t="s">
        <v>167</v>
      </c>
      <c r="C10" s="396"/>
      <c r="D10" s="30">
        <v>267155</v>
      </c>
      <c r="E10" s="30">
        <v>34959</v>
      </c>
      <c r="F10" s="205">
        <v>13.085661881679176</v>
      </c>
      <c r="G10" s="30">
        <v>117338</v>
      </c>
      <c r="H10" s="289">
        <v>43.92131908442664</v>
      </c>
      <c r="I10" s="183">
        <v>0</v>
      </c>
    </row>
    <row r="11" spans="2:9" ht="18" customHeight="1">
      <c r="B11" s="401" t="s">
        <v>187</v>
      </c>
      <c r="C11" s="402"/>
      <c r="D11" s="31">
        <v>2172961</v>
      </c>
      <c r="E11" s="30">
        <v>738758</v>
      </c>
      <c r="F11" s="205">
        <v>33.997756977690806</v>
      </c>
      <c r="G11" s="30">
        <v>720383</v>
      </c>
      <c r="H11" s="289">
        <v>33.152136646723065</v>
      </c>
      <c r="I11" s="182">
        <v>0</v>
      </c>
    </row>
    <row r="12" spans="2:9" ht="19.5" customHeight="1">
      <c r="B12" s="404" t="s">
        <v>88</v>
      </c>
      <c r="C12" s="209" t="s">
        <v>168</v>
      </c>
      <c r="D12" s="31">
        <v>15327882</v>
      </c>
      <c r="E12" s="30">
        <v>5940000</v>
      </c>
      <c r="F12" s="205">
        <v>38.75290793600838</v>
      </c>
      <c r="G12" s="30">
        <v>6090139</v>
      </c>
      <c r="H12" s="289">
        <v>39.73242356641315</v>
      </c>
      <c r="I12" s="182">
        <v>0</v>
      </c>
    </row>
    <row r="13" spans="2:9" ht="19.5" customHeight="1">
      <c r="B13" s="405"/>
      <c r="C13" s="209" t="s">
        <v>169</v>
      </c>
      <c r="D13" s="31">
        <v>124986</v>
      </c>
      <c r="E13" s="30">
        <v>32880</v>
      </c>
      <c r="F13" s="205">
        <v>26.306946377994333</v>
      </c>
      <c r="G13" s="30">
        <v>61255</v>
      </c>
      <c r="H13" s="289">
        <v>49.00948906277503</v>
      </c>
      <c r="I13" s="182">
        <v>0</v>
      </c>
    </row>
    <row r="14" spans="2:9" ht="19.5" customHeight="1">
      <c r="B14" s="401" t="s">
        <v>223</v>
      </c>
      <c r="C14" s="402"/>
      <c r="D14" s="31">
        <v>17011</v>
      </c>
      <c r="E14" s="30">
        <v>390</v>
      </c>
      <c r="F14" s="205">
        <v>2.292634177884898</v>
      </c>
      <c r="G14" s="30">
        <v>2728</v>
      </c>
      <c r="H14" s="289">
        <v>16.03668214684616</v>
      </c>
      <c r="I14" s="182">
        <v>0</v>
      </c>
    </row>
    <row r="15" spans="2:9" ht="19.5" customHeight="1">
      <c r="B15" s="401" t="s">
        <v>115</v>
      </c>
      <c r="C15" s="402"/>
      <c r="D15" s="31">
        <v>191291</v>
      </c>
      <c r="E15" s="30">
        <v>57828</v>
      </c>
      <c r="F15" s="205">
        <v>30.23038198347021</v>
      </c>
      <c r="G15" s="30">
        <v>90762</v>
      </c>
      <c r="H15" s="289">
        <v>47.44708323967149</v>
      </c>
      <c r="I15" s="182">
        <v>0</v>
      </c>
    </row>
    <row r="16" spans="2:9" ht="18" customHeight="1">
      <c r="B16" s="401" t="s">
        <v>116</v>
      </c>
      <c r="C16" s="402"/>
      <c r="D16" s="31">
        <v>369905</v>
      </c>
      <c r="E16" s="30">
        <v>49112</v>
      </c>
      <c r="F16" s="205">
        <v>13.276922453062273</v>
      </c>
      <c r="G16" s="30">
        <v>166885</v>
      </c>
      <c r="H16" s="289">
        <v>45.11563779889431</v>
      </c>
      <c r="I16" s="182">
        <v>0</v>
      </c>
    </row>
    <row r="17" spans="2:9" ht="19.5" customHeight="1" thickBot="1">
      <c r="B17" s="370" t="s">
        <v>43</v>
      </c>
      <c r="C17" s="403"/>
      <c r="D17" s="21">
        <v>40893782</v>
      </c>
      <c r="E17" s="21">
        <v>14601654</v>
      </c>
      <c r="F17" s="221">
        <v>35.70629392996715</v>
      </c>
      <c r="G17" s="21">
        <v>16787289</v>
      </c>
      <c r="H17" s="290">
        <v>41.05095733136152</v>
      </c>
      <c r="I17" s="192">
        <f>SUM(I8:I16)</f>
        <v>0</v>
      </c>
    </row>
    <row r="18" spans="2:8" ht="13.5">
      <c r="B18" s="45"/>
      <c r="C18" s="45"/>
      <c r="D18" s="22"/>
      <c r="E18" s="22"/>
      <c r="F18" s="22"/>
      <c r="G18" s="22"/>
      <c r="H18" s="22"/>
    </row>
    <row r="19" spans="2:8" ht="13.5">
      <c r="B19" s="99" t="s">
        <v>238</v>
      </c>
      <c r="C19" s="99"/>
      <c r="D19" s="22"/>
      <c r="E19" s="22"/>
      <c r="F19" s="22"/>
      <c r="G19" s="22"/>
      <c r="H19" s="22"/>
    </row>
    <row r="21" ht="13.5" hidden="1">
      <c r="B21" s="162" t="s">
        <v>222</v>
      </c>
    </row>
  </sheetData>
  <sheetProtection/>
  <mergeCells count="14">
    <mergeCell ref="B15:C15"/>
    <mergeCell ref="B11:C11"/>
    <mergeCell ref="B17:C17"/>
    <mergeCell ref="B12:B13"/>
    <mergeCell ref="B16:C16"/>
    <mergeCell ref="B14:C14"/>
    <mergeCell ref="I6:I7"/>
    <mergeCell ref="E6:F6"/>
    <mergeCell ref="G6:H6"/>
    <mergeCell ref="D6:D7"/>
    <mergeCell ref="B10:C10"/>
    <mergeCell ref="B8:C8"/>
    <mergeCell ref="B6:C7"/>
    <mergeCell ref="B9:C9"/>
  </mergeCells>
  <printOptions/>
  <pageMargins left="0.6299212598425197" right="0.5118110236220472" top="0.984251968503937" bottom="0.984251968503937" header="0.5118110236220472" footer="0.5118110236220472"/>
  <pageSetup fitToHeight="1" fitToWidth="1" horizontalDpi="400" verticalDpi="4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 </cp:lastModifiedBy>
  <cp:lastPrinted>2016-11-23T09:14:16Z</cp:lastPrinted>
  <dcterms:created xsi:type="dcterms:W3CDTF">1999-05-19T07:13:09Z</dcterms:created>
  <dcterms:modified xsi:type="dcterms:W3CDTF">2022-09-28T09:55:57Z</dcterms:modified>
  <cp:category/>
  <cp:version/>
  <cp:contentType/>
  <cp:contentStatus/>
</cp:coreProperties>
</file>