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5480" windowHeight="10260" tabRatio="799" activeTab="0"/>
  </bookViews>
  <sheets>
    <sheet name="中表紙" sheetId="1" r:id="rId1"/>
    <sheet name="一般H19年（１）歳入" sheetId="2" r:id="rId2"/>
    <sheet name="（２）歳出" sheetId="3" r:id="rId3"/>
    <sheet name="（３）市税" sheetId="4" r:id="rId4"/>
    <sheet name="特会H19年" sheetId="5" r:id="rId5"/>
    <sheet name="企業H19年" sheetId="6" r:id="rId6"/>
    <sheet name="一般H20（1)歳入" sheetId="7" r:id="rId7"/>
    <sheet name="一般H20(2)歳出 " sheetId="8" r:id="rId8"/>
    <sheet name="特別Ｈ20" sheetId="9" r:id="rId9"/>
    <sheet name="企業H20" sheetId="10" r:id="rId10"/>
    <sheet name="一借" sheetId="11" r:id="rId11"/>
    <sheet name="市有財産" sheetId="12" r:id="rId12"/>
    <sheet name="地方債 " sheetId="13" r:id="rId13"/>
  </sheets>
  <definedNames>
    <definedName name="_xlnm.Print_Area" localSheetId="2">'（２）歳出'!$A$1:$M$32</definedName>
    <definedName name="_xlnm.Print_Area" localSheetId="3">'（３）市税'!$A$1:$P$20</definedName>
    <definedName name="_xlnm.Print_Area" localSheetId="10">'一借'!$A$1:$G$28</definedName>
    <definedName name="_xlnm.Print_Area" localSheetId="1">'一般H19年（１）歳入'!$A$1:$N$39</definedName>
    <definedName name="_xlnm.Print_Area" localSheetId="6">'一般H20（1)歳入'!$A$1:$I$40</definedName>
    <definedName name="_xlnm.Print_Area" localSheetId="7">'一般H20(2)歳出 '!$A$1:$H$32</definedName>
    <definedName name="_xlnm.Print_Area" localSheetId="5">'企業H19年'!$A$1:$L$35</definedName>
    <definedName name="_xlnm.Print_Area" localSheetId="9">'企業H20'!$A$1:$K$34</definedName>
    <definedName name="_xlnm.Print_Area" localSheetId="11">'市有財産'!$A$1:$E$11</definedName>
    <definedName name="_xlnm.Print_Area" localSheetId="12">'地方債 '!$1:$47</definedName>
    <definedName name="_xlnm.Print_Area" localSheetId="0">'中表紙'!$A$1:$K$20</definedName>
    <definedName name="_xlnm.Print_Area" localSheetId="4">'特会H19年'!$A$1:$L$36</definedName>
    <definedName name="_xlnm.Print_Area" localSheetId="8">'特別Ｈ20'!$A$1:$I$21</definedName>
  </definedNames>
  <calcPr fullCalcOnLoad="1"/>
</workbook>
</file>

<file path=xl/sharedStrings.xml><?xml version="1.0" encoding="utf-8"?>
<sst xmlns="http://schemas.openxmlformats.org/spreadsheetml/2006/main" count="583" uniqueCount="309">
  <si>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</si>
  <si>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</si>
  <si>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</si>
  <si>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</si>
  <si>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</si>
  <si>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</si>
  <si>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</si>
  <si>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</si>
  <si>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</si>
  <si>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</si>
  <si>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</si>
  <si>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</si>
  <si>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</si>
  <si>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</si>
  <si>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</si>
  <si>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</si>
  <si>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</si>
  <si>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</si>
  <si>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</si>
  <si>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</si>
  <si>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</si>
  <si>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伸  率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</si>
  <si>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</si>
  <si>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</si>
  <si>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</si>
  <si>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</si>
  <si>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</si>
  <si>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</si>
  <si>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</si>
  <si>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（単位：千円、％）</t>
  </si>
  <si>
    <t>構成比</t>
  </si>
  <si>
    <t>地方公務員共済組合連合会</t>
  </si>
  <si>
    <t>北海道市町村備荒資金組合</t>
  </si>
  <si>
    <t>金額</t>
  </si>
  <si>
    <t>総務債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</si>
  <si>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</si>
  <si>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</si>
  <si>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</si>
  <si>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</si>
  <si>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</si>
  <si>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</si>
  <si>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</si>
  <si>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</si>
  <si>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※予備費の充用は補正額に含む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</si>
  <si>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</si>
  <si>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</si>
  <si>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</si>
  <si>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</si>
  <si>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</si>
  <si>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</si>
  <si>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</si>
  <si>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</si>
  <si>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</si>
  <si>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</si>
  <si>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</si>
  <si>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</si>
  <si>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</si>
  <si>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</si>
  <si>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臨時税収補てん債</t>
  </si>
  <si>
    <t>減税補てん債</t>
  </si>
  <si>
    <t>北海道信用漁業協同組合</t>
  </si>
  <si>
    <t>第一生命</t>
  </si>
  <si>
    <t>日本生命</t>
  </si>
  <si>
    <t>水道事業債</t>
  </si>
  <si>
    <t>下水道事業債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</si>
  <si>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</si>
  <si>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</si>
  <si>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</si>
  <si>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</si>
  <si>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</si>
  <si>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</si>
  <si>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</si>
  <si>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</si>
  <si>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</si>
  <si>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</si>
  <si>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</si>
  <si>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</si>
  <si>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</si>
  <si>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</si>
  <si>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</si>
  <si>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</si>
  <si>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</si>
  <si>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</si>
  <si>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</si>
  <si>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</si>
  <si>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</si>
  <si>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</si>
  <si>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</si>
  <si>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</si>
  <si>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</si>
  <si>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</si>
  <si>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</si>
  <si>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</si>
  <si>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</si>
  <si>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</si>
  <si>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</si>
  <si>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衛生債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</si>
  <si>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</si>
  <si>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</si>
  <si>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</si>
  <si>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</si>
  <si>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</si>
  <si>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</si>
  <si>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</si>
  <si>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</si>
  <si>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地方債現在高（全会計総額）</t>
  </si>
  <si>
    <t>収　　　　　　　　　　　　　　　　　　　　　　　　　　　　　　入</t>
  </si>
  <si>
    <t>支　　　　　　　　　　　　　　　　　　　　　　　　　　　　　　出</t>
  </si>
  <si>
    <t>収　　　　　　　　　　　　　　　　　　　　入</t>
  </si>
  <si>
    <t>支　　　　　　　　　　　　　　　　　　　　出</t>
  </si>
  <si>
    <t>種　　　　　　　別</t>
  </si>
  <si>
    <t>金　　　　　　額</t>
  </si>
  <si>
    <t>数　　　　　　　量</t>
  </si>
  <si>
    <t>増減額</t>
  </si>
  <si>
    <t>伸率</t>
  </si>
  <si>
    <t>対前年度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</si>
  <si>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</si>
  <si>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</si>
  <si>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</si>
  <si>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</si>
  <si>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</si>
  <si>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</si>
  <si>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</si>
  <si>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合計</t>
  </si>
  <si>
    <t>（単位：円、％）</t>
  </si>
  <si>
    <t>対　　前　　年　　度</t>
  </si>
  <si>
    <t>歳　　　　　　　　　　　　　　　　　　　　　　　　　入</t>
  </si>
  <si>
    <t>歳　　　　　　　　　　　　　　　　　　　　　　　　　出</t>
  </si>
  <si>
    <t>計</t>
  </si>
  <si>
    <t>公債費</t>
  </si>
  <si>
    <t>当初予算</t>
  </si>
  <si>
    <t>国民健康保険</t>
  </si>
  <si>
    <t>老人保健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</si>
  <si>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</si>
  <si>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</si>
  <si>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</si>
  <si>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</si>
  <si>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</si>
  <si>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</si>
  <si>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</si>
  <si>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</si>
  <si>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</si>
  <si>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</si>
  <si>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－</t>
  </si>
  <si>
    <t>港湾整備</t>
  </si>
  <si>
    <t>（単位：円、％）</t>
  </si>
  <si>
    <t>地方特例交付金</t>
  </si>
  <si>
    <t>合計　</t>
  </si>
  <si>
    <t>（単位：千円、％）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</si>
  <si>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</si>
  <si>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</si>
  <si>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</si>
  <si>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</si>
  <si>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</si>
  <si>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</si>
  <si>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</si>
  <si>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</si>
  <si>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</si>
  <si>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</si>
  <si>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</si>
  <si>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</si>
  <si>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</si>
  <si>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</si>
  <si>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諸支出費</t>
  </si>
  <si>
    <t>職員費</t>
  </si>
  <si>
    <t>諸支出金</t>
  </si>
  <si>
    <t>執行済額</t>
  </si>
  <si>
    <t>老人保健　</t>
  </si>
  <si>
    <t>区分</t>
  </si>
  <si>
    <t>予算額</t>
  </si>
  <si>
    <t>区分</t>
  </si>
  <si>
    <t>予算額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</si>
  <si>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</si>
  <si>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</si>
  <si>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</si>
  <si>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</si>
  <si>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</si>
  <si>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</si>
  <si>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</si>
  <si>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</si>
  <si>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</si>
  <si>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公営企業金融公庫</t>
  </si>
  <si>
    <t>労働債</t>
  </si>
  <si>
    <t>釧路信用金庫</t>
  </si>
  <si>
    <t>全国市有物件災害共済会</t>
  </si>
  <si>
    <t>北海道都市職員共済組合</t>
  </si>
  <si>
    <t>北海道市町村振興協会</t>
  </si>
  <si>
    <t>合計</t>
  </si>
  <si>
    <t>政府資金</t>
  </si>
  <si>
    <t>公営企業金融公庫</t>
  </si>
  <si>
    <t>市中銀行</t>
  </si>
  <si>
    <t>その他の金融機関</t>
  </si>
  <si>
    <t>保険会社</t>
  </si>
  <si>
    <t>共済組合</t>
  </si>
  <si>
    <t>その他</t>
  </si>
  <si>
    <t>財務省</t>
  </si>
  <si>
    <t>大地みらい信用金庫</t>
  </si>
  <si>
    <t>北見信用金庫</t>
  </si>
  <si>
    <t>網走信用金庫</t>
  </si>
  <si>
    <t>釧路信用組合</t>
  </si>
  <si>
    <t>北陸銀行</t>
  </si>
  <si>
    <t>北海道銀行</t>
  </si>
  <si>
    <t>秋田銀行</t>
  </si>
  <si>
    <t>北洋銀行</t>
  </si>
  <si>
    <t>札幌銀行</t>
  </si>
  <si>
    <t>北海道産炭地域振興基金</t>
  </si>
  <si>
    <t>北海道</t>
  </si>
  <si>
    <t>環境事業団</t>
  </si>
  <si>
    <t>寄附金</t>
  </si>
  <si>
    <t>一般会計債 小計</t>
  </si>
  <si>
    <t>特別会計債 小計</t>
  </si>
  <si>
    <t>企業会計債 小計</t>
  </si>
  <si>
    <t>金　　　　　　　　額</t>
  </si>
  <si>
    <t>借　　　　　　　入　　　　　　　先</t>
  </si>
  <si>
    <t>事　　　　　　　業　　　　　　　別</t>
  </si>
  <si>
    <t>税　　　　　　　　　　目</t>
  </si>
  <si>
    <t>会　　計　　区　　分</t>
  </si>
  <si>
    <t>－</t>
  </si>
  <si>
    <t>臨時財政対策債</t>
  </si>
  <si>
    <t>みずほ銀行</t>
  </si>
  <si>
    <t>減収補てん債</t>
  </si>
  <si>
    <t>災害復旧費</t>
  </si>
  <si>
    <t>人口1人当り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</si>
  <si>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</si>
  <si>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</si>
  <si>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</si>
  <si>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</si>
  <si>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</si>
  <si>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</si>
  <si>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</si>
  <si>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音別歯科診療所事業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</si>
  <si>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</si>
  <si>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</si>
  <si>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</si>
  <si>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</si>
  <si>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</si>
  <si>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</si>
  <si>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</si>
  <si>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国民健康保険
音別診療所事業</t>
  </si>
  <si>
    <t>介護保険
保険事業勘定</t>
  </si>
  <si>
    <t>介護保険
介護サービス事業勘定</t>
  </si>
  <si>
    <t>北海道国民健康保険
団体連合会</t>
  </si>
  <si>
    <t>北海道信用農業協同組合連合会</t>
  </si>
  <si>
    <t>釧路丹頂農業協同組合</t>
  </si>
  <si>
    <t>枠外債</t>
  </si>
  <si>
    <t>市町村職員共済組合</t>
  </si>
  <si>
    <t>動物園事業債</t>
  </si>
  <si>
    <t>駐車場事業債</t>
  </si>
  <si>
    <t>音別診療所事業債</t>
  </si>
  <si>
    <t>工業用水道事業債</t>
  </si>
  <si>
    <t>介護保険事業債</t>
  </si>
  <si>
    <t>病院事業債</t>
  </si>
  <si>
    <t>魚揚場事業債</t>
  </si>
  <si>
    <t>港湾整備事業債</t>
  </si>
  <si>
    <t>工業用水道事業会計</t>
  </si>
  <si>
    <t>-</t>
  </si>
  <si>
    <t>釧路信用金庫</t>
  </si>
  <si>
    <t>-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</si>
  <si>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</si>
  <si>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</si>
  <si>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</si>
  <si>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</si>
  <si>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</si>
  <si>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</si>
  <si>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魚揚場事業会計</t>
  </si>
  <si>
    <t>日本郵政公社</t>
  </si>
  <si>
    <t>住友生命</t>
  </si>
  <si>
    <t>明治安田生命</t>
  </si>
  <si>
    <t>公設地方卸売市場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</si>
  <si>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</si>
  <si>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</si>
  <si>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</si>
  <si>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</si>
  <si>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</si>
  <si>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</si>
  <si>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</si>
  <si>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</si>
  <si>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</si>
  <si>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</si>
  <si>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調整債</t>
  </si>
  <si>
    <t>臨時財政特例債</t>
  </si>
  <si>
    <t>平成２０年度　第２期財政事情説明書</t>
  </si>
  <si>
    <t>１８９，０４６人</t>
  </si>
  <si>
    <t>　９３，０７４世帯</t>
  </si>
  <si>
    <t>平成２０年９月３０日現在</t>
  </si>
  <si>
    <t>平成１９年度　一般会計決算書</t>
  </si>
  <si>
    <t>(平成20年9月30日現在）</t>
  </si>
  <si>
    <t>＊は自主財源、他は依存財源　</t>
  </si>
  <si>
    <t>19年度決算額</t>
  </si>
  <si>
    <t>18年度決算額</t>
  </si>
  <si>
    <t>19年度</t>
  </si>
  <si>
    <t>18年度</t>
  </si>
  <si>
    <t>平成１９年度　特別会計決算額</t>
  </si>
  <si>
    <t>平成１９年度　企業会計決算額</t>
  </si>
  <si>
    <t>平成２０年度　一般会計執行状況　</t>
  </si>
  <si>
    <t>※繰越額（平成19年度⇒平成20年度）は予算額に含む</t>
  </si>
  <si>
    <t>予算額に含む
繰越額</t>
  </si>
  <si>
    <t>各款に充用した
予備費</t>
  </si>
  <si>
    <t>※繰越額（平成19年度⇒平成20年度）及び予備費の充用は予算額に含む</t>
  </si>
  <si>
    <t>平成２０年度　特別会計予算執行状況　</t>
  </si>
  <si>
    <t>平成２０年度　企業会計予算執行状況</t>
  </si>
  <si>
    <t>後期高齢者医療</t>
  </si>
  <si>
    <t>信金中央金庫</t>
  </si>
  <si>
    <t>北海道信用漁業協同組合</t>
  </si>
  <si>
    <t>(平成20年3月31日現在）</t>
  </si>
  <si>
    <t>分担金及び負担金</t>
  </si>
  <si>
    <t>※繰越額（平成18年度⇒平成19年度）は当初予算額に含む</t>
  </si>
  <si>
    <t>特例的</t>
  </si>
  <si>
    <t>予算残額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</si>
</sst>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0_ "/>
    <numFmt numFmtId="183" formatCode="#,##0.0"/>
    <numFmt numFmtId="184" formatCode="#,##0.0000"/>
    <numFmt numFmtId="185" formatCode="0.0"/>
    <numFmt numFmtId="186" formatCode="#,##0.000_ "/>
    <numFmt numFmtId="187" formatCode="#,##0.000"/>
    <numFmt numFmtId="188" formatCode="#,##0.0;&quot;▲ &quot;#,##0.0"/>
    <numFmt numFmtId="189" formatCode="#,##0;&quot;▲ &quot;#,##0"/>
    <numFmt numFmtId="190" formatCode="#,##0.0000_ "/>
    <numFmt numFmtId="191" formatCode="0.000_);[Red]\(0.000\)"/>
    <numFmt numFmtId="192" formatCode="_ &quot;¥&quot;* #,##0_ ;_ &quot;¥&quot;* \\\-#,##0_ ;_ &quot;¥&quot;* &quot;-&quot;_ ;_ @_ "/>
    <numFmt numFmtId="193" formatCode="_ * #,##0_ ;_ * \\\-#,##0_ ;_ * &quot;-&quot;_ ;_ @_ "/>
    <numFmt numFmtId="194" formatCode="_ &quot;¥&quot;* #,##0.00_ ;_ &quot;¥&quot;* \\\-#,##0.00_ ;_ &quot;¥&quot;* &quot;-&quot;??_ ;_ @_ "/>
    <numFmt numFmtId="195" formatCode="_ * #,##0.00_ ;_ * \\\-#,##0.00_ ;_ * &quot;-&quot;??_ ;_ @_ "/>
    <numFmt numFmtId="196" formatCode="#,##0.00_ "/>
    <numFmt numFmtId="197" formatCode="#,##0_);[Red]\(#,##0\)"/>
    <numFmt numFmtId="198" formatCode="#,##0.000;&quot;▲ &quot;#,##0.000"/>
    <numFmt numFmtId="199" formatCode="0.0;&quot;▲ &quot;0.0"/>
    <numFmt numFmtId="200" formatCode="0.000;&quot;▲ &quot;0.000"/>
    <numFmt numFmtId="201" formatCode="0.00000_ "/>
    <numFmt numFmtId="202" formatCode="#,##0.000000_ "/>
    <numFmt numFmtId="203" formatCode="#,##0.0;&quot;△ &quot;#,##0.0"/>
    <numFmt numFmtId="204" formatCode="0.0000;&quot;▲ &quot;0.0000"/>
    <numFmt numFmtId="205" formatCode="#,##0;&quot;△ &quot;#,##0"/>
    <numFmt numFmtId="206" formatCode="#,##0.00;&quot;▲ &quot;#,##0.00"/>
    <numFmt numFmtId="207" formatCode="0.0000_ "/>
    <numFmt numFmtId="208" formatCode="0.000000_ "/>
    <numFmt numFmtId="209" formatCode="0.0;&quot;△ &quot;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Osaka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8"/>
      <name val="Yu Gothic"/>
      <family val="3"/>
    </font>
    <font>
      <b/>
      <sz val="16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Yu Gothic"/>
      <family val="3"/>
    </font>
    <font>
      <sz val="11"/>
      <color theme="0"/>
      <name val="Yu Gothic"/>
      <family val="3"/>
    </font>
    <font>
      <sz val="18"/>
      <color theme="3"/>
      <name val="Calibri Light"/>
      <family val="3"/>
    </font>
    <font>
      <b/>
      <sz val="11"/>
      <color theme="0"/>
      <name val="Yu Gothic"/>
      <family val="3"/>
    </font>
    <font>
      <sz val="11"/>
      <color rgb="FF9C57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sz val="11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theme="1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  <font>
      <b/>
      <sz val="16"/>
      <color theme="1"/>
      <name val="ＭＳ 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>
      <alignment/>
      <protection/>
    </xf>
    <xf numFmtId="0" fontId="61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176" fontId="6" fillId="0" borderId="21" xfId="0" applyNumberFormat="1" applyFont="1" applyFill="1" applyBorder="1" applyAlignment="1">
      <alignment horizontal="distributed"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23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horizontal="distributed"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7" fontId="6" fillId="0" borderId="33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205" fontId="6" fillId="0" borderId="11" xfId="0" applyNumberFormat="1" applyFont="1" applyFill="1" applyBorder="1" applyAlignment="1">
      <alignment vertical="center"/>
    </xf>
    <xf numFmtId="205" fontId="6" fillId="0" borderId="12" xfId="0" applyNumberFormat="1" applyFont="1" applyFill="1" applyBorder="1" applyAlignment="1">
      <alignment vertical="center"/>
    </xf>
    <xf numFmtId="205" fontId="6" fillId="0" borderId="10" xfId="0" applyNumberFormat="1" applyFont="1" applyFill="1" applyBorder="1" applyAlignment="1">
      <alignment vertical="center"/>
    </xf>
    <xf numFmtId="205" fontId="6" fillId="0" borderId="10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178" fontId="6" fillId="0" borderId="34" xfId="0" applyNumberFormat="1" applyFont="1" applyFill="1" applyBorder="1" applyAlignment="1">
      <alignment horizontal="distributed"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76" fontId="6" fillId="0" borderId="35" xfId="0" applyNumberFormat="1" applyFont="1" applyFill="1" applyBorder="1" applyAlignment="1">
      <alignment horizontal="distributed"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9" fontId="6" fillId="0" borderId="3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/>
    </xf>
    <xf numFmtId="0" fontId="12" fillId="0" borderId="0" xfId="0" applyFont="1" applyFill="1" applyAlignment="1">
      <alignment horizontal="left"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6" fontId="6" fillId="0" borderId="38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6" fillId="0" borderId="46" xfId="0" applyNumberFormat="1" applyFont="1" applyBorder="1" applyAlignment="1">
      <alignment horizontal="center" vertical="center" wrapText="1"/>
    </xf>
    <xf numFmtId="176" fontId="6" fillId="0" borderId="34" xfId="0" applyNumberFormat="1" applyFont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distributed" vertical="center"/>
    </xf>
    <xf numFmtId="176" fontId="6" fillId="0" borderId="47" xfId="0" applyNumberFormat="1" applyFont="1" applyFill="1" applyBorder="1" applyAlignment="1">
      <alignment horizontal="distributed" vertical="center"/>
    </xf>
    <xf numFmtId="176" fontId="6" fillId="0" borderId="41" xfId="0" applyNumberFormat="1" applyFont="1" applyFill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6" fontId="64" fillId="0" borderId="0" xfId="0" applyNumberFormat="1" applyFont="1" applyFill="1" applyAlignment="1">
      <alignment vertical="center"/>
    </xf>
    <xf numFmtId="188" fontId="64" fillId="0" borderId="0" xfId="0" applyNumberFormat="1" applyFont="1" applyFill="1" applyAlignment="1">
      <alignment vertical="center"/>
    </xf>
    <xf numFmtId="179" fontId="64" fillId="0" borderId="0" xfId="0" applyNumberFormat="1" applyFont="1" applyFill="1" applyAlignment="1">
      <alignment vertical="center"/>
    </xf>
    <xf numFmtId="177" fontId="64" fillId="0" borderId="0" xfId="0" applyNumberFormat="1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76" fontId="66" fillId="0" borderId="0" xfId="0" applyNumberFormat="1" applyFont="1" applyFill="1" applyAlignment="1">
      <alignment vertical="center"/>
    </xf>
    <xf numFmtId="188" fontId="66" fillId="0" borderId="0" xfId="0" applyNumberFormat="1" applyFont="1" applyFill="1" applyAlignment="1">
      <alignment vertical="center"/>
    </xf>
    <xf numFmtId="179" fontId="66" fillId="0" borderId="0" xfId="0" applyNumberFormat="1" applyFont="1" applyFill="1" applyAlignment="1">
      <alignment vertical="center"/>
    </xf>
    <xf numFmtId="177" fontId="66" fillId="0" borderId="0" xfId="0" applyNumberFormat="1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6" fontId="67" fillId="0" borderId="0" xfId="0" applyNumberFormat="1" applyFont="1" applyFill="1" applyAlignment="1">
      <alignment vertical="center"/>
    </xf>
    <xf numFmtId="188" fontId="67" fillId="0" borderId="0" xfId="0" applyNumberFormat="1" applyFont="1" applyFill="1" applyAlignment="1">
      <alignment vertical="center"/>
    </xf>
    <xf numFmtId="179" fontId="67" fillId="0" borderId="0" xfId="0" applyNumberFormat="1" applyFont="1" applyFill="1" applyAlignment="1">
      <alignment vertical="center"/>
    </xf>
    <xf numFmtId="177" fontId="67" fillId="0" borderId="0" xfId="0" applyNumberFormat="1" applyFont="1" applyFill="1" applyAlignment="1">
      <alignment vertical="center"/>
    </xf>
    <xf numFmtId="0" fontId="67" fillId="0" borderId="45" xfId="0" applyFont="1" applyBorder="1" applyAlignment="1">
      <alignment vertical="center"/>
    </xf>
    <xf numFmtId="0" fontId="68" fillId="0" borderId="58" xfId="0" applyFont="1" applyBorder="1" applyAlignment="1">
      <alignment horizontal="distributed" vertical="center"/>
    </xf>
    <xf numFmtId="0" fontId="68" fillId="0" borderId="53" xfId="0" applyFont="1" applyBorder="1" applyAlignment="1">
      <alignment horizontal="distributed" vertical="center"/>
    </xf>
    <xf numFmtId="176" fontId="68" fillId="0" borderId="38" xfId="0" applyNumberFormat="1" applyFont="1" applyFill="1" applyBorder="1" applyAlignment="1">
      <alignment horizontal="distributed" vertical="center"/>
    </xf>
    <xf numFmtId="188" fontId="68" fillId="0" borderId="38" xfId="0" applyNumberFormat="1" applyFont="1" applyFill="1" applyBorder="1" applyAlignment="1">
      <alignment horizontal="distributed" vertical="center"/>
    </xf>
    <xf numFmtId="179" fontId="68" fillId="0" borderId="38" xfId="0" applyNumberFormat="1" applyFont="1" applyFill="1" applyBorder="1" applyAlignment="1">
      <alignment horizontal="distributed" vertical="center"/>
    </xf>
    <xf numFmtId="177" fontId="68" fillId="0" borderId="38" xfId="0" applyNumberFormat="1" applyFont="1" applyFill="1" applyBorder="1" applyAlignment="1">
      <alignment horizontal="distributed" vertical="center"/>
    </xf>
    <xf numFmtId="176" fontId="68" fillId="0" borderId="59" xfId="0" applyNumberFormat="1" applyFont="1" applyFill="1" applyBorder="1" applyAlignment="1">
      <alignment horizontal="distributed" vertical="center"/>
    </xf>
    <xf numFmtId="0" fontId="67" fillId="0" borderId="29" xfId="0" applyFont="1" applyBorder="1" applyAlignment="1">
      <alignment vertical="center"/>
    </xf>
    <xf numFmtId="0" fontId="69" fillId="0" borderId="35" xfId="0" applyFont="1" applyBorder="1" applyAlignment="1">
      <alignment horizontal="distributed" vertical="center"/>
    </xf>
    <xf numFmtId="0" fontId="69" fillId="0" borderId="54" xfId="0" applyFont="1" applyBorder="1" applyAlignment="1">
      <alignment horizontal="distributed" vertical="center"/>
    </xf>
    <xf numFmtId="0" fontId="69" fillId="0" borderId="21" xfId="0" applyFont="1" applyFill="1" applyBorder="1" applyAlignment="1">
      <alignment horizontal="distributed" vertical="center"/>
    </xf>
    <xf numFmtId="176" fontId="68" fillId="0" borderId="60" xfId="0" applyNumberFormat="1" applyFont="1" applyFill="1" applyBorder="1" applyAlignment="1">
      <alignment horizontal="distributed" vertical="center"/>
    </xf>
    <xf numFmtId="0" fontId="67" fillId="0" borderId="15" xfId="0" applyFont="1" applyBorder="1" applyAlignment="1">
      <alignment horizontal="center" vertical="center"/>
    </xf>
    <xf numFmtId="0" fontId="68" fillId="0" borderId="36" xfId="0" applyFont="1" applyBorder="1" applyAlignment="1">
      <alignment vertical="center"/>
    </xf>
    <xf numFmtId="0" fontId="68" fillId="0" borderId="49" xfId="0" applyFont="1" applyBorder="1" applyAlignment="1">
      <alignment horizontal="distributed" vertical="center"/>
    </xf>
    <xf numFmtId="176" fontId="68" fillId="0" borderId="11" xfId="0" applyNumberFormat="1" applyFont="1" applyFill="1" applyBorder="1" applyAlignment="1">
      <alignment vertical="center"/>
    </xf>
    <xf numFmtId="179" fontId="68" fillId="0" borderId="11" xfId="0" applyNumberFormat="1" applyFont="1" applyFill="1" applyBorder="1" applyAlignment="1">
      <alignment vertical="center"/>
    </xf>
    <xf numFmtId="205" fontId="68" fillId="0" borderId="11" xfId="0" applyNumberFormat="1" applyFont="1" applyFill="1" applyBorder="1" applyAlignment="1">
      <alignment vertical="center"/>
    </xf>
    <xf numFmtId="177" fontId="68" fillId="0" borderId="11" xfId="0" applyNumberFormat="1" applyFont="1" applyFill="1" applyBorder="1" applyAlignment="1">
      <alignment vertical="center"/>
    </xf>
    <xf numFmtId="176" fontId="68" fillId="0" borderId="25" xfId="0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7" fillId="0" borderId="17" xfId="0" applyFont="1" applyBorder="1" applyAlignment="1">
      <alignment horizontal="center" vertical="center"/>
    </xf>
    <xf numFmtId="0" fontId="68" fillId="0" borderId="61" xfId="0" applyFont="1" applyBorder="1" applyAlignment="1">
      <alignment vertical="center"/>
    </xf>
    <xf numFmtId="0" fontId="68" fillId="0" borderId="19" xfId="0" applyFont="1" applyBorder="1" applyAlignment="1">
      <alignment horizontal="distributed" vertical="center"/>
    </xf>
    <xf numFmtId="176" fontId="68" fillId="0" borderId="24" xfId="0" applyNumberFormat="1" applyFont="1" applyFill="1" applyBorder="1" applyAlignment="1">
      <alignment vertical="center"/>
    </xf>
    <xf numFmtId="179" fontId="68" fillId="0" borderId="24" xfId="0" applyNumberFormat="1" applyFont="1" applyFill="1" applyBorder="1" applyAlignment="1">
      <alignment vertical="center"/>
    </xf>
    <xf numFmtId="205" fontId="68" fillId="0" borderId="24" xfId="0" applyNumberFormat="1" applyFont="1" applyFill="1" applyBorder="1" applyAlignment="1">
      <alignment vertical="center"/>
    </xf>
    <xf numFmtId="177" fontId="68" fillId="0" borderId="24" xfId="0" applyNumberFormat="1" applyFont="1" applyFill="1" applyBorder="1" applyAlignment="1">
      <alignment vertical="center"/>
    </xf>
    <xf numFmtId="176" fontId="68" fillId="0" borderId="26" xfId="0" applyNumberFormat="1" applyFont="1" applyFill="1" applyBorder="1" applyAlignment="1">
      <alignment vertical="center"/>
    </xf>
    <xf numFmtId="0" fontId="67" fillId="0" borderId="57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62" xfId="0" applyFont="1" applyBorder="1" applyAlignment="1">
      <alignment horizontal="distributed" vertical="center"/>
    </xf>
    <xf numFmtId="176" fontId="68" fillId="0" borderId="62" xfId="0" applyNumberFormat="1" applyFont="1" applyFill="1" applyBorder="1" applyAlignment="1">
      <alignment vertical="center"/>
    </xf>
    <xf numFmtId="179" fontId="68" fillId="0" borderId="62" xfId="0" applyNumberFormat="1" applyFont="1" applyFill="1" applyBorder="1" applyAlignment="1">
      <alignment vertical="center"/>
    </xf>
    <xf numFmtId="205" fontId="68" fillId="0" borderId="62" xfId="0" applyNumberFormat="1" applyFont="1" applyFill="1" applyBorder="1" applyAlignment="1">
      <alignment vertical="center"/>
    </xf>
    <xf numFmtId="177" fontId="68" fillId="0" borderId="62" xfId="0" applyNumberFormat="1" applyFont="1" applyFill="1" applyBorder="1" applyAlignment="1">
      <alignment vertical="center"/>
    </xf>
    <xf numFmtId="176" fontId="68" fillId="0" borderId="63" xfId="0" applyNumberFormat="1" applyFont="1" applyFill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distributed" vertical="center"/>
    </xf>
    <xf numFmtId="176" fontId="68" fillId="0" borderId="12" xfId="0" applyNumberFormat="1" applyFont="1" applyFill="1" applyBorder="1" applyAlignment="1">
      <alignment vertical="center"/>
    </xf>
    <xf numFmtId="179" fontId="68" fillId="0" borderId="12" xfId="0" applyNumberFormat="1" applyFont="1" applyFill="1" applyBorder="1" applyAlignment="1">
      <alignment vertical="center"/>
    </xf>
    <xf numFmtId="205" fontId="68" fillId="0" borderId="12" xfId="0" applyNumberFormat="1" applyFont="1" applyFill="1" applyBorder="1" applyAlignment="1">
      <alignment vertical="center"/>
    </xf>
    <xf numFmtId="177" fontId="68" fillId="0" borderId="12" xfId="0" applyNumberFormat="1" applyFont="1" applyFill="1" applyBorder="1" applyAlignment="1">
      <alignment vertical="center"/>
    </xf>
    <xf numFmtId="176" fontId="68" fillId="0" borderId="27" xfId="0" applyNumberFormat="1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39" xfId="0" applyFont="1" applyBorder="1" applyAlignment="1">
      <alignment horizontal="distributed" vertical="center"/>
    </xf>
    <xf numFmtId="0" fontId="69" fillId="0" borderId="40" xfId="0" applyFont="1" applyBorder="1" applyAlignment="1">
      <alignment horizontal="distributed" vertical="center"/>
    </xf>
    <xf numFmtId="0" fontId="68" fillId="0" borderId="48" xfId="0" applyFont="1" applyBorder="1" applyAlignment="1">
      <alignment vertical="center"/>
    </xf>
    <xf numFmtId="188" fontId="68" fillId="0" borderId="11" xfId="0" applyNumberFormat="1" applyFont="1" applyFill="1" applyBorder="1" applyAlignment="1">
      <alignment vertical="center"/>
    </xf>
    <xf numFmtId="0" fontId="68" fillId="0" borderId="52" xfId="0" applyFont="1" applyBorder="1" applyAlignment="1">
      <alignment vertical="center"/>
    </xf>
    <xf numFmtId="188" fontId="68" fillId="0" borderId="24" xfId="0" applyNumberFormat="1" applyFont="1" applyFill="1" applyBorder="1" applyAlignment="1">
      <alignment vertical="center"/>
    </xf>
    <xf numFmtId="179" fontId="68" fillId="0" borderId="24" xfId="0" applyNumberFormat="1" applyFont="1" applyFill="1" applyBorder="1" applyAlignment="1">
      <alignment horizontal="right" vertical="center"/>
    </xf>
    <xf numFmtId="176" fontId="68" fillId="0" borderId="26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distributed" vertical="center"/>
    </xf>
    <xf numFmtId="0" fontId="68" fillId="0" borderId="64" xfId="0" applyFont="1" applyBorder="1" applyAlignment="1">
      <alignment vertical="center"/>
    </xf>
    <xf numFmtId="0" fontId="68" fillId="0" borderId="65" xfId="0" applyFont="1" applyBorder="1" applyAlignment="1">
      <alignment horizontal="distributed" vertical="center"/>
    </xf>
    <xf numFmtId="188" fontId="68" fillId="0" borderId="62" xfId="0" applyNumberFormat="1" applyFont="1" applyFill="1" applyBorder="1" applyAlignment="1">
      <alignment vertical="center"/>
    </xf>
    <xf numFmtId="0" fontId="68" fillId="0" borderId="55" xfId="0" applyFont="1" applyBorder="1" applyAlignment="1">
      <alignment vertical="center"/>
    </xf>
    <xf numFmtId="0" fontId="68" fillId="0" borderId="56" xfId="0" applyFont="1" applyBorder="1" applyAlignment="1">
      <alignment horizontal="distributed" vertical="center"/>
    </xf>
    <xf numFmtId="176" fontId="68" fillId="0" borderId="22" xfId="0" applyNumberFormat="1" applyFont="1" applyFill="1" applyBorder="1" applyAlignment="1">
      <alignment vertical="center"/>
    </xf>
    <xf numFmtId="188" fontId="68" fillId="0" borderId="22" xfId="0" applyNumberFormat="1" applyFont="1" applyFill="1" applyBorder="1" applyAlignment="1">
      <alignment vertical="center"/>
    </xf>
    <xf numFmtId="179" fontId="68" fillId="0" borderId="22" xfId="0" applyNumberFormat="1" applyFont="1" applyFill="1" applyBorder="1" applyAlignment="1">
      <alignment vertical="center"/>
    </xf>
    <xf numFmtId="177" fontId="68" fillId="0" borderId="22" xfId="0" applyNumberFormat="1" applyFont="1" applyFill="1" applyBorder="1" applyAlignment="1">
      <alignment vertical="center"/>
    </xf>
    <xf numFmtId="205" fontId="68" fillId="0" borderId="22" xfId="0" applyNumberFormat="1" applyFont="1" applyFill="1" applyBorder="1" applyAlignment="1">
      <alignment vertical="center"/>
    </xf>
    <xf numFmtId="176" fontId="68" fillId="0" borderId="28" xfId="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49" fontId="67" fillId="0" borderId="0" xfId="0" applyNumberFormat="1" applyFont="1" applyFill="1" applyAlignment="1">
      <alignment horizontal="right" vertical="center"/>
    </xf>
    <xf numFmtId="49" fontId="67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49" fontId="66" fillId="0" borderId="0" xfId="0" applyNumberFormat="1" applyFont="1" applyFill="1" applyAlignment="1">
      <alignment horizontal="right" vertical="center"/>
    </xf>
    <xf numFmtId="49" fontId="66" fillId="0" borderId="0" xfId="0" applyNumberFormat="1" applyFont="1" applyFill="1" applyAlignment="1">
      <alignment vertical="center"/>
    </xf>
    <xf numFmtId="0" fontId="67" fillId="0" borderId="66" xfId="0" applyFont="1" applyFill="1" applyBorder="1" applyAlignment="1">
      <alignment vertical="center"/>
    </xf>
    <xf numFmtId="176" fontId="67" fillId="0" borderId="66" xfId="0" applyNumberFormat="1" applyFont="1" applyFill="1" applyBorder="1" applyAlignment="1">
      <alignment vertical="center"/>
    </xf>
    <xf numFmtId="0" fontId="68" fillId="0" borderId="45" xfId="0" applyFont="1" applyFill="1" applyBorder="1" applyAlignment="1">
      <alignment vertical="center"/>
    </xf>
    <xf numFmtId="176" fontId="68" fillId="0" borderId="38" xfId="0" applyNumberFormat="1" applyFont="1" applyFill="1" applyBorder="1" applyAlignment="1">
      <alignment vertical="center"/>
    </xf>
    <xf numFmtId="176" fontId="68" fillId="0" borderId="53" xfId="0" applyNumberFormat="1" applyFont="1" applyFill="1" applyBorder="1" applyAlignment="1">
      <alignment vertical="center"/>
    </xf>
    <xf numFmtId="176" fontId="68" fillId="0" borderId="44" xfId="0" applyNumberFormat="1" applyFont="1" applyFill="1" applyBorder="1" applyAlignment="1">
      <alignment horizontal="center" vertical="center"/>
    </xf>
    <xf numFmtId="176" fontId="68" fillId="0" borderId="47" xfId="0" applyNumberFormat="1" applyFont="1" applyFill="1" applyBorder="1" applyAlignment="1">
      <alignment horizontal="center" vertical="center"/>
    </xf>
    <xf numFmtId="181" fontId="68" fillId="0" borderId="41" xfId="0" applyNumberFormat="1" applyFont="1" applyFill="1" applyBorder="1" applyAlignment="1">
      <alignment horizontal="center" vertical="center"/>
    </xf>
    <xf numFmtId="181" fontId="68" fillId="0" borderId="4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8" fillId="0" borderId="14" xfId="0" applyFont="1" applyFill="1" applyBorder="1" applyAlignment="1">
      <alignment horizontal="center" vertical="center"/>
    </xf>
    <xf numFmtId="176" fontId="68" fillId="0" borderId="10" xfId="0" applyNumberFormat="1" applyFont="1" applyFill="1" applyBorder="1" applyAlignment="1">
      <alignment horizontal="center" vertical="center"/>
    </xf>
    <xf numFmtId="176" fontId="68" fillId="0" borderId="62" xfId="0" applyNumberFormat="1" applyFont="1" applyFill="1" applyBorder="1" applyAlignment="1">
      <alignment horizontal="distributed" vertical="center"/>
    </xf>
    <xf numFmtId="49" fontId="68" fillId="0" borderId="62" xfId="0" applyNumberFormat="1" applyFont="1" applyFill="1" applyBorder="1" applyAlignment="1">
      <alignment horizontal="distributed" vertical="center"/>
    </xf>
    <xf numFmtId="0" fontId="68" fillId="0" borderId="10" xfId="0" applyFont="1" applyFill="1" applyBorder="1" applyAlignment="1">
      <alignment horizontal="distributed" vertical="center"/>
    </xf>
    <xf numFmtId="0" fontId="68" fillId="0" borderId="24" xfId="0" applyFont="1" applyFill="1" applyBorder="1" applyAlignment="1">
      <alignment horizontal="distributed" vertical="center"/>
    </xf>
    <xf numFmtId="0" fontId="68" fillId="0" borderId="26" xfId="0" applyFont="1" applyFill="1" applyBorder="1" applyAlignment="1">
      <alignment horizontal="distributed" vertical="center"/>
    </xf>
    <xf numFmtId="0" fontId="68" fillId="0" borderId="29" xfId="0" applyFont="1" applyFill="1" applyBorder="1" applyAlignment="1">
      <alignment vertical="center"/>
    </xf>
    <xf numFmtId="176" fontId="68" fillId="0" borderId="21" xfId="0" applyNumberFormat="1" applyFont="1" applyFill="1" applyBorder="1" applyAlignment="1">
      <alignment vertical="center"/>
    </xf>
    <xf numFmtId="0" fontId="68" fillId="0" borderId="21" xfId="0" applyFont="1" applyFill="1" applyBorder="1" applyAlignment="1">
      <alignment horizontal="distributed" vertical="center"/>
    </xf>
    <xf numFmtId="0" fontId="68" fillId="0" borderId="18" xfId="0" applyFont="1" applyFill="1" applyBorder="1" applyAlignment="1">
      <alignment horizontal="distributed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distributed" vertical="center"/>
    </xf>
    <xf numFmtId="203" fontId="68" fillId="0" borderId="11" xfId="0" applyNumberFormat="1" applyFont="1" applyFill="1" applyBorder="1" applyAlignment="1">
      <alignment horizontal="right" vertical="center"/>
    </xf>
    <xf numFmtId="176" fontId="68" fillId="0" borderId="11" xfId="0" applyNumberFormat="1" applyFont="1" applyFill="1" applyBorder="1" applyAlignment="1">
      <alignment horizontal="right" vertical="center"/>
    </xf>
    <xf numFmtId="203" fontId="68" fillId="0" borderId="11" xfId="0" applyNumberFormat="1" applyFont="1" applyFill="1" applyBorder="1" applyAlignment="1">
      <alignment vertical="center"/>
    </xf>
    <xf numFmtId="203" fontId="68" fillId="0" borderId="25" xfId="0" applyNumberFormat="1" applyFont="1" applyFill="1" applyBorder="1" applyAlignment="1">
      <alignment vertical="center"/>
    </xf>
    <xf numFmtId="0" fontId="68" fillId="0" borderId="17" xfId="0" applyFont="1" applyFill="1" applyBorder="1" applyAlignment="1">
      <alignment horizontal="distributed" vertical="center"/>
    </xf>
    <xf numFmtId="203" fontId="68" fillId="0" borderId="24" xfId="0" applyNumberFormat="1" applyFont="1" applyFill="1" applyBorder="1" applyAlignment="1">
      <alignment horizontal="right" vertical="center"/>
    </xf>
    <xf numFmtId="203" fontId="68" fillId="0" borderId="24" xfId="0" applyNumberFormat="1" applyFont="1" applyFill="1" applyBorder="1" applyAlignment="1">
      <alignment vertical="center"/>
    </xf>
    <xf numFmtId="203" fontId="68" fillId="0" borderId="26" xfId="0" applyNumberFormat="1" applyFont="1" applyFill="1" applyBorder="1" applyAlignment="1">
      <alignment vertical="center"/>
    </xf>
    <xf numFmtId="0" fontId="68" fillId="0" borderId="16" xfId="0" applyFont="1" applyFill="1" applyBorder="1" applyAlignment="1">
      <alignment horizontal="distributed" vertical="center"/>
    </xf>
    <xf numFmtId="203" fontId="68" fillId="0" borderId="12" xfId="0" applyNumberFormat="1" applyFont="1" applyFill="1" applyBorder="1" applyAlignment="1">
      <alignment horizontal="right" vertical="center"/>
    </xf>
    <xf numFmtId="203" fontId="68" fillId="0" borderId="12" xfId="0" applyNumberFormat="1" applyFont="1" applyFill="1" applyBorder="1" applyAlignment="1">
      <alignment vertical="center"/>
    </xf>
    <xf numFmtId="203" fontId="68" fillId="0" borderId="27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8" fontId="64" fillId="0" borderId="0" xfId="0" applyNumberFormat="1" applyFont="1" applyFill="1" applyAlignment="1">
      <alignment vertical="center"/>
    </xf>
    <xf numFmtId="177" fontId="64" fillId="0" borderId="0" xfId="0" applyNumberFormat="1" applyFont="1" applyAlignment="1">
      <alignment vertical="center"/>
    </xf>
    <xf numFmtId="178" fontId="67" fillId="0" borderId="0" xfId="0" applyNumberFormat="1" applyFont="1" applyFill="1" applyAlignment="1">
      <alignment vertical="center"/>
    </xf>
    <xf numFmtId="177" fontId="67" fillId="0" borderId="0" xfId="0" applyNumberFormat="1" applyFont="1" applyAlignment="1">
      <alignment vertical="center"/>
    </xf>
    <xf numFmtId="0" fontId="68" fillId="0" borderId="45" xfId="0" applyFont="1" applyBorder="1" applyAlignment="1">
      <alignment horizontal="center" vertical="center"/>
    </xf>
    <xf numFmtId="178" fontId="68" fillId="0" borderId="38" xfId="0" applyNumberFormat="1" applyFont="1" applyFill="1" applyBorder="1" applyAlignment="1">
      <alignment horizontal="distributed" vertical="center"/>
    </xf>
    <xf numFmtId="177" fontId="68" fillId="0" borderId="58" xfId="0" applyNumberFormat="1" applyFont="1" applyFill="1" applyBorder="1" applyAlignment="1">
      <alignment horizontal="distributed" vertical="center"/>
    </xf>
    <xf numFmtId="0" fontId="68" fillId="0" borderId="42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70" fillId="0" borderId="68" xfId="0" applyFont="1" applyBorder="1" applyAlignment="1">
      <alignment horizontal="distributed" vertical="center"/>
    </xf>
    <xf numFmtId="0" fontId="69" fillId="0" borderId="29" xfId="0" applyFont="1" applyBorder="1" applyAlignment="1">
      <alignment horizontal="center" vertical="center"/>
    </xf>
    <xf numFmtId="0" fontId="69" fillId="0" borderId="35" xfId="0" applyFont="1" applyFill="1" applyBorder="1" applyAlignment="1">
      <alignment horizontal="distributed" vertical="center"/>
    </xf>
    <xf numFmtId="0" fontId="68" fillId="0" borderId="29" xfId="0" applyFont="1" applyFill="1" applyBorder="1" applyAlignment="1">
      <alignment horizontal="distributed" vertical="center"/>
    </xf>
    <xf numFmtId="0" fontId="68" fillId="0" borderId="21" xfId="0" applyFont="1" applyFill="1" applyBorder="1" applyAlignment="1">
      <alignment horizontal="distributed" vertical="center"/>
    </xf>
    <xf numFmtId="176" fontId="68" fillId="0" borderId="21" xfId="0" applyNumberFormat="1" applyFont="1" applyFill="1" applyBorder="1" applyAlignment="1">
      <alignment horizontal="distributed" vertical="center"/>
    </xf>
    <xf numFmtId="178" fontId="68" fillId="0" borderId="21" xfId="0" applyNumberFormat="1" applyFont="1" applyFill="1" applyBorder="1" applyAlignment="1">
      <alignment horizontal="distributed" vertical="center"/>
    </xf>
    <xf numFmtId="177" fontId="67" fillId="0" borderId="68" xfId="0" applyNumberFormat="1" applyFont="1" applyBorder="1" applyAlignment="1">
      <alignment horizontal="distributed" vertical="center"/>
    </xf>
    <xf numFmtId="0" fontId="68" fillId="0" borderId="17" xfId="0" applyFont="1" applyBorder="1" applyAlignment="1">
      <alignment horizontal="distributed" vertical="center"/>
    </xf>
    <xf numFmtId="176" fontId="68" fillId="0" borderId="19" xfId="0" applyNumberFormat="1" applyFont="1" applyFill="1" applyBorder="1" applyAlignment="1">
      <alignment horizontal="right" vertical="center"/>
    </xf>
    <xf numFmtId="205" fontId="68" fillId="0" borderId="19" xfId="0" applyNumberFormat="1" applyFont="1" applyFill="1" applyBorder="1" applyAlignment="1">
      <alignment vertical="center"/>
    </xf>
    <xf numFmtId="177" fontId="68" fillId="0" borderId="61" xfId="0" applyNumberFormat="1" applyFont="1" applyFill="1" applyBorder="1" applyAlignment="1">
      <alignment vertical="center"/>
    </xf>
    <xf numFmtId="176" fontId="68" fillId="0" borderId="17" xfId="0" applyNumberFormat="1" applyFont="1" applyFill="1" applyBorder="1" applyAlignment="1">
      <alignment vertical="center"/>
    </xf>
    <xf numFmtId="178" fontId="68" fillId="0" borderId="19" xfId="0" applyNumberFormat="1" applyFont="1" applyFill="1" applyBorder="1" applyAlignment="1">
      <alignment vertical="center"/>
    </xf>
    <xf numFmtId="177" fontId="67" fillId="0" borderId="68" xfId="0" applyNumberFormat="1" applyFont="1" applyBorder="1" applyAlignment="1">
      <alignment vertical="center"/>
    </xf>
    <xf numFmtId="0" fontId="68" fillId="0" borderId="17" xfId="0" applyFont="1" applyBorder="1" applyAlignment="1">
      <alignment horizontal="distributed" vertical="center" wrapText="1"/>
    </xf>
    <xf numFmtId="177" fontId="67" fillId="0" borderId="68" xfId="0" applyNumberFormat="1" applyFont="1" applyBorder="1" applyAlignment="1">
      <alignment horizontal="right" vertical="center"/>
    </xf>
    <xf numFmtId="0" fontId="68" fillId="0" borderId="20" xfId="0" applyFont="1" applyBorder="1" applyAlignment="1">
      <alignment horizontal="distributed" vertical="center"/>
    </xf>
    <xf numFmtId="176" fontId="68" fillId="0" borderId="56" xfId="0" applyNumberFormat="1" applyFont="1" applyFill="1" applyBorder="1" applyAlignment="1">
      <alignment horizontal="right" vertical="center"/>
    </xf>
    <xf numFmtId="179" fontId="68" fillId="0" borderId="56" xfId="0" applyNumberFormat="1" applyFont="1" applyFill="1" applyBorder="1" applyAlignment="1">
      <alignment vertical="center"/>
    </xf>
    <xf numFmtId="176" fontId="68" fillId="0" borderId="20" xfId="0" applyNumberFormat="1" applyFont="1" applyFill="1" applyBorder="1" applyAlignment="1">
      <alignment vertical="center"/>
    </xf>
    <xf numFmtId="178" fontId="68" fillId="0" borderId="22" xfId="0" applyNumberFormat="1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178" fontId="67" fillId="0" borderId="0" xfId="0" applyNumberFormat="1" applyFont="1" applyFill="1" applyBorder="1" applyAlignment="1">
      <alignment vertical="center"/>
    </xf>
    <xf numFmtId="176" fontId="68" fillId="0" borderId="42" xfId="0" applyNumberFormat="1" applyFont="1" applyFill="1" applyBorder="1" applyAlignment="1">
      <alignment horizontal="center" vertical="center"/>
    </xf>
    <xf numFmtId="176" fontId="68" fillId="0" borderId="69" xfId="0" applyNumberFormat="1" applyFont="1" applyBorder="1" applyAlignment="1">
      <alignment horizontal="distributed" vertical="center"/>
    </xf>
    <xf numFmtId="177" fontId="68" fillId="0" borderId="21" xfId="0" applyNumberFormat="1" applyFont="1" applyFill="1" applyBorder="1" applyAlignment="1">
      <alignment horizontal="distributed" vertical="center"/>
    </xf>
    <xf numFmtId="176" fontId="68" fillId="0" borderId="70" xfId="0" applyNumberFormat="1" applyFont="1" applyBorder="1" applyAlignment="1">
      <alignment horizontal="distributed" vertical="center"/>
    </xf>
    <xf numFmtId="176" fontId="68" fillId="0" borderId="49" xfId="0" applyNumberFormat="1" applyFont="1" applyFill="1" applyBorder="1" applyAlignment="1">
      <alignment horizontal="right" vertical="center"/>
    </xf>
    <xf numFmtId="205" fontId="68" fillId="0" borderId="49" xfId="0" applyNumberFormat="1" applyFont="1" applyFill="1" applyBorder="1" applyAlignment="1">
      <alignment vertical="center"/>
    </xf>
    <xf numFmtId="177" fontId="68" fillId="0" borderId="36" xfId="0" applyNumberFormat="1" applyFont="1" applyFill="1" applyBorder="1" applyAlignment="1">
      <alignment vertical="center"/>
    </xf>
    <xf numFmtId="176" fontId="68" fillId="0" borderId="15" xfId="0" applyNumberFormat="1" applyFont="1" applyFill="1" applyBorder="1" applyAlignment="1">
      <alignment vertical="center"/>
    </xf>
    <xf numFmtId="178" fontId="68" fillId="0" borderId="13" xfId="0" applyNumberFormat="1" applyFont="1" applyFill="1" applyBorder="1" applyAlignment="1">
      <alignment vertical="center"/>
    </xf>
    <xf numFmtId="205" fontId="68" fillId="0" borderId="71" xfId="0" applyNumberFormat="1" applyFont="1" applyBorder="1" applyAlignment="1">
      <alignment vertical="center"/>
    </xf>
    <xf numFmtId="205" fontId="68" fillId="0" borderId="56" xfId="0" applyNumberFormat="1" applyFont="1" applyFill="1" applyBorder="1" applyAlignment="1">
      <alignment vertical="center"/>
    </xf>
    <xf numFmtId="178" fontId="68" fillId="0" borderId="72" xfId="0" applyNumberFormat="1" applyFont="1" applyFill="1" applyBorder="1" applyAlignment="1">
      <alignment vertical="center"/>
    </xf>
    <xf numFmtId="205" fontId="68" fillId="0" borderId="73" xfId="0" applyNumberFormat="1" applyFont="1" applyBorder="1" applyAlignment="1">
      <alignment vertical="center"/>
    </xf>
    <xf numFmtId="0" fontId="71" fillId="0" borderId="0" xfId="0" applyFont="1" applyFill="1" applyAlignment="1">
      <alignment horizontal="right" vertical="center"/>
    </xf>
    <xf numFmtId="0" fontId="68" fillId="0" borderId="45" xfId="0" applyFont="1" applyBorder="1" applyAlignment="1">
      <alignment vertical="center"/>
    </xf>
    <xf numFmtId="0" fontId="68" fillId="0" borderId="58" xfId="0" applyFont="1" applyBorder="1" applyAlignment="1">
      <alignment vertical="center"/>
    </xf>
    <xf numFmtId="0" fontId="68" fillId="0" borderId="53" xfId="0" applyFont="1" applyBorder="1" applyAlignment="1">
      <alignment vertical="center"/>
    </xf>
    <xf numFmtId="0" fontId="68" fillId="0" borderId="38" xfId="0" applyFont="1" applyFill="1" applyBorder="1" applyAlignment="1">
      <alignment horizontal="center" vertical="center"/>
    </xf>
    <xf numFmtId="176" fontId="68" fillId="0" borderId="59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/>
    </xf>
    <xf numFmtId="0" fontId="68" fillId="0" borderId="74" xfId="0" applyFont="1" applyBorder="1" applyAlignment="1">
      <alignment horizontal="center" vertical="center"/>
    </xf>
    <xf numFmtId="0" fontId="69" fillId="0" borderId="75" xfId="0" applyFont="1" applyBorder="1" applyAlignment="1">
      <alignment vertical="center"/>
    </xf>
    <xf numFmtId="176" fontId="68" fillId="0" borderId="10" xfId="0" applyNumberFormat="1" applyFont="1" applyFill="1" applyBorder="1" applyAlignment="1">
      <alignment horizontal="distributed" vertical="center"/>
    </xf>
    <xf numFmtId="176" fontId="68" fillId="0" borderId="31" xfId="0" applyNumberFormat="1" applyFont="1" applyBorder="1" applyAlignment="1">
      <alignment horizontal="center" vertical="center"/>
    </xf>
    <xf numFmtId="0" fontId="68" fillId="0" borderId="29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54" xfId="0" applyFont="1" applyBorder="1" applyAlignment="1">
      <alignment vertical="center"/>
    </xf>
    <xf numFmtId="176" fontId="68" fillId="0" borderId="21" xfId="0" applyNumberFormat="1" applyFont="1" applyFill="1" applyBorder="1" applyAlignment="1">
      <alignment horizontal="center" vertical="center"/>
    </xf>
    <xf numFmtId="176" fontId="68" fillId="0" borderId="60" xfId="0" applyNumberFormat="1" applyFont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vertical="center"/>
    </xf>
    <xf numFmtId="0" fontId="68" fillId="0" borderId="49" xfId="0" applyFont="1" applyFill="1" applyBorder="1" applyAlignment="1">
      <alignment horizontal="distributed" vertical="center"/>
    </xf>
    <xf numFmtId="176" fontId="68" fillId="0" borderId="76" xfId="0" applyNumberFormat="1" applyFont="1" applyFill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176" fontId="68" fillId="0" borderId="19" xfId="0" applyNumberFormat="1" applyFont="1" applyBorder="1" applyAlignment="1">
      <alignment horizontal="distributed" vertical="center"/>
    </xf>
    <xf numFmtId="176" fontId="68" fillId="0" borderId="77" xfId="0" applyNumberFormat="1" applyFont="1" applyFill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57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78" xfId="0" applyFont="1" applyBorder="1" applyAlignment="1">
      <alignment horizontal="distributed" vertical="center"/>
    </xf>
    <xf numFmtId="176" fontId="68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39" xfId="0" applyFont="1" applyBorder="1" applyAlignment="1">
      <alignment vertical="center"/>
    </xf>
    <xf numFmtId="176" fontId="68" fillId="0" borderId="38" xfId="0" applyNumberFormat="1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/>
    </xf>
    <xf numFmtId="176" fontId="68" fillId="0" borderId="10" xfId="0" applyNumberFormat="1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40" xfId="0" applyFont="1" applyBorder="1" applyAlignment="1">
      <alignment vertical="center"/>
    </xf>
    <xf numFmtId="176" fontId="68" fillId="0" borderId="54" xfId="0" applyNumberFormat="1" applyFont="1" applyFill="1" applyBorder="1" applyAlignment="1">
      <alignment vertical="center"/>
    </xf>
    <xf numFmtId="176" fontId="68" fillId="0" borderId="21" xfId="0" applyNumberFormat="1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176" fontId="68" fillId="0" borderId="49" xfId="0" applyNumberFormat="1" applyFont="1" applyFill="1" applyBorder="1" applyAlignment="1">
      <alignment vertical="center"/>
    </xf>
    <xf numFmtId="176" fontId="68" fillId="0" borderId="79" xfId="0" applyNumberFormat="1" applyFont="1" applyFill="1" applyBorder="1" applyAlignment="1">
      <alignment vertical="center"/>
    </xf>
    <xf numFmtId="0" fontId="68" fillId="0" borderId="80" xfId="0" applyFont="1" applyBorder="1" applyAlignment="1">
      <alignment vertical="center"/>
    </xf>
    <xf numFmtId="176" fontId="68" fillId="0" borderId="81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8" fillId="0" borderId="23" xfId="0" applyFont="1" applyFill="1" applyBorder="1" applyAlignment="1">
      <alignment horizontal="distributed" vertical="center"/>
    </xf>
    <xf numFmtId="0" fontId="68" fillId="0" borderId="82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distributed" vertical="center"/>
    </xf>
    <xf numFmtId="0" fontId="68" fillId="0" borderId="82" xfId="0" applyFont="1" applyFill="1" applyBorder="1" applyAlignment="1">
      <alignment horizontal="distributed" vertical="center"/>
    </xf>
    <xf numFmtId="0" fontId="68" fillId="0" borderId="84" xfId="0" applyFont="1" applyFill="1" applyBorder="1" applyAlignment="1">
      <alignment horizontal="distributed" vertical="center"/>
    </xf>
    <xf numFmtId="177" fontId="68" fillId="0" borderId="13" xfId="0" applyNumberFormat="1" applyFont="1" applyFill="1" applyBorder="1" applyAlignment="1">
      <alignment vertical="center"/>
    </xf>
    <xf numFmtId="0" fontId="68" fillId="0" borderId="24" xfId="0" applyFont="1" applyFill="1" applyBorder="1" applyAlignment="1">
      <alignment horizontal="distributed" vertical="center" shrinkToFit="1"/>
    </xf>
    <xf numFmtId="177" fontId="68" fillId="0" borderId="76" xfId="0" applyNumberFormat="1" applyFont="1" applyFill="1" applyBorder="1" applyAlignment="1">
      <alignment vertical="center"/>
    </xf>
    <xf numFmtId="177" fontId="68" fillId="0" borderId="85" xfId="0" applyNumberFormat="1" applyFont="1" applyFill="1" applyBorder="1" applyAlignment="1">
      <alignment vertical="center"/>
    </xf>
    <xf numFmtId="0" fontId="68" fillId="0" borderId="62" xfId="0" applyFont="1" applyFill="1" applyBorder="1" applyAlignment="1">
      <alignment horizontal="distributed" vertical="center"/>
    </xf>
    <xf numFmtId="0" fontId="68" fillId="0" borderId="20" xfId="0" applyFont="1" applyFill="1" applyBorder="1" applyAlignment="1">
      <alignment horizontal="distributed" vertical="center"/>
    </xf>
    <xf numFmtId="177" fontId="68" fillId="0" borderId="72" xfId="0" applyNumberFormat="1" applyFont="1" applyFill="1" applyBorder="1" applyAlignment="1">
      <alignment vertical="center"/>
    </xf>
    <xf numFmtId="0" fontId="68" fillId="0" borderId="22" xfId="0" applyFont="1" applyFill="1" applyBorder="1" applyAlignment="1">
      <alignment horizontal="distributed" vertical="center"/>
    </xf>
    <xf numFmtId="177" fontId="68" fillId="0" borderId="81" xfId="0" applyNumberFormat="1" applyFont="1" applyFill="1" applyBorder="1" applyAlignment="1">
      <alignment vertical="center"/>
    </xf>
    <xf numFmtId="0" fontId="68" fillId="0" borderId="62" xfId="0" applyFont="1" applyFill="1" applyBorder="1" applyAlignment="1">
      <alignment horizontal="distributed" vertical="center" wrapText="1"/>
    </xf>
    <xf numFmtId="177" fontId="68" fillId="0" borderId="77" xfId="0" applyNumberFormat="1" applyFont="1" applyFill="1" applyBorder="1" applyAlignment="1">
      <alignment vertical="center"/>
    </xf>
    <xf numFmtId="0" fontId="68" fillId="0" borderId="24" xfId="0" applyFont="1" applyFill="1" applyBorder="1" applyAlignment="1">
      <alignment horizontal="distributed" vertical="center"/>
    </xf>
    <xf numFmtId="0" fontId="68" fillId="0" borderId="24" xfId="0" applyFont="1" applyFill="1" applyBorder="1" applyAlignment="1">
      <alignment horizontal="distributed" vertical="center" wrapText="1"/>
    </xf>
    <xf numFmtId="0" fontId="68" fillId="0" borderId="57" xfId="0" applyFont="1" applyFill="1" applyBorder="1" applyAlignment="1">
      <alignment horizontal="distributed" vertical="center"/>
    </xf>
    <xf numFmtId="177" fontId="68" fillId="0" borderId="86" xfId="0" applyNumberFormat="1" applyFont="1" applyFill="1" applyBorder="1" applyAlignment="1">
      <alignment vertical="center"/>
    </xf>
    <xf numFmtId="177" fontId="68" fillId="0" borderId="79" xfId="0" applyNumberFormat="1" applyFont="1" applyFill="1" applyBorder="1" applyAlignment="1">
      <alignment vertical="center"/>
    </xf>
    <xf numFmtId="0" fontId="68" fillId="0" borderId="87" xfId="0" applyFont="1" applyFill="1" applyBorder="1" applyAlignment="1">
      <alignment horizontal="distributed" vertical="center"/>
    </xf>
    <xf numFmtId="176" fontId="68" fillId="0" borderId="67" xfId="0" applyNumberFormat="1" applyFont="1" applyFill="1" applyBorder="1" applyAlignment="1">
      <alignment vertical="center"/>
    </xf>
    <xf numFmtId="177" fontId="68" fillId="0" borderId="41" xfId="0" applyNumberFormat="1" applyFont="1" applyFill="1" applyBorder="1" applyAlignment="1">
      <alignment vertical="center"/>
    </xf>
    <xf numFmtId="0" fontId="68" fillId="0" borderId="67" xfId="0" applyFont="1" applyFill="1" applyBorder="1" applyAlignment="1">
      <alignment horizontal="distributed" vertical="center"/>
    </xf>
    <xf numFmtId="177" fontId="68" fillId="0" borderId="43" xfId="0" applyNumberFormat="1" applyFont="1" applyFill="1" applyBorder="1" applyAlignment="1">
      <alignment vertical="center"/>
    </xf>
    <xf numFmtId="0" fontId="68" fillId="0" borderId="14" xfId="0" applyFont="1" applyFill="1" applyBorder="1" applyAlignment="1">
      <alignment horizontal="distributed" vertical="center"/>
    </xf>
    <xf numFmtId="176" fontId="68" fillId="0" borderId="10" xfId="0" applyNumberFormat="1" applyFont="1" applyFill="1" applyBorder="1" applyAlignment="1">
      <alignment vertical="center"/>
    </xf>
    <xf numFmtId="177" fontId="68" fillId="0" borderId="0" xfId="0" applyNumberFormat="1" applyFont="1" applyFill="1" applyBorder="1" applyAlignment="1">
      <alignment vertical="center"/>
    </xf>
    <xf numFmtId="0" fontId="68" fillId="0" borderId="10" xfId="0" applyFont="1" applyFill="1" applyBorder="1" applyAlignment="1">
      <alignment horizontal="distributed" vertical="center"/>
    </xf>
    <xf numFmtId="177" fontId="68" fillId="0" borderId="88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distributed" vertical="center"/>
    </xf>
    <xf numFmtId="176" fontId="68" fillId="0" borderId="0" xfId="0" applyNumberFormat="1" applyFont="1" applyFill="1" applyBorder="1" applyAlignment="1">
      <alignment vertical="center"/>
    </xf>
    <xf numFmtId="0" fontId="72" fillId="0" borderId="0" xfId="60" applyFont="1" applyFill="1" applyAlignment="1">
      <alignment vertical="center"/>
      <protection/>
    </xf>
    <xf numFmtId="0" fontId="68" fillId="0" borderId="0" xfId="60" applyFont="1" applyFill="1" applyAlignment="1">
      <alignment vertical="center"/>
      <protection/>
    </xf>
    <xf numFmtId="189" fontId="68" fillId="0" borderId="0" xfId="60" applyNumberFormat="1" applyFont="1" applyFill="1" applyAlignment="1">
      <alignment vertical="center"/>
      <protection/>
    </xf>
    <xf numFmtId="0" fontId="72" fillId="0" borderId="0" xfId="60" applyFont="1" applyAlignment="1">
      <alignment vertical="center"/>
      <protection/>
    </xf>
    <xf numFmtId="0" fontId="73" fillId="0" borderId="0" xfId="60" applyFont="1" applyFill="1" applyAlignment="1">
      <alignment vertical="center"/>
      <protection/>
    </xf>
    <xf numFmtId="0" fontId="62" fillId="0" borderId="0" xfId="60" applyNumberFormat="1" applyFont="1" applyFill="1" applyAlignment="1">
      <alignment vertical="center"/>
      <protection/>
    </xf>
    <xf numFmtId="0" fontId="73" fillId="0" borderId="0" xfId="60" applyFont="1" applyAlignment="1">
      <alignment vertical="center"/>
      <protection/>
    </xf>
    <xf numFmtId="0" fontId="68" fillId="0" borderId="0" xfId="60" applyFont="1" applyAlignment="1">
      <alignment vertical="center"/>
      <protection/>
    </xf>
    <xf numFmtId="0" fontId="68" fillId="0" borderId="0" xfId="60" applyFont="1" applyFill="1" applyAlignment="1">
      <alignment horizontal="distributed" vertical="center"/>
      <protection/>
    </xf>
    <xf numFmtId="0" fontId="68" fillId="0" borderId="89" xfId="60" applyNumberFormat="1" applyFont="1" applyFill="1" applyBorder="1" applyAlignment="1">
      <alignment horizontal="center" vertical="center"/>
      <protection/>
    </xf>
    <xf numFmtId="189" fontId="68" fillId="0" borderId="82" xfId="60" applyNumberFormat="1" applyFont="1" applyFill="1" applyBorder="1" applyAlignment="1">
      <alignment horizontal="distributed" vertical="center"/>
      <protection/>
    </xf>
    <xf numFmtId="0" fontId="68" fillId="0" borderId="84" xfId="60" applyNumberFormat="1" applyFont="1" applyFill="1" applyBorder="1" applyAlignment="1">
      <alignment horizontal="distributed" vertical="center"/>
      <protection/>
    </xf>
    <xf numFmtId="0" fontId="68" fillId="0" borderId="83" xfId="60" applyNumberFormat="1" applyFont="1" applyFill="1" applyBorder="1" applyAlignment="1">
      <alignment horizontal="center" vertical="center"/>
      <protection/>
    </xf>
    <xf numFmtId="0" fontId="68" fillId="0" borderId="0" xfId="60" applyFont="1" applyAlignment="1">
      <alignment horizontal="distributed" vertical="center"/>
      <protection/>
    </xf>
    <xf numFmtId="0" fontId="68" fillId="0" borderId="48" xfId="60" applyNumberFormat="1" applyFont="1" applyFill="1" applyBorder="1" applyAlignment="1">
      <alignment horizontal="distributed" vertical="center"/>
      <protection/>
    </xf>
    <xf numFmtId="189" fontId="68" fillId="0" borderId="11" xfId="60" applyNumberFormat="1" applyFont="1" applyFill="1" applyBorder="1" applyAlignment="1">
      <alignment vertical="center"/>
      <protection/>
    </xf>
    <xf numFmtId="183" fontId="68" fillId="0" borderId="90" xfId="60" applyNumberFormat="1" applyFont="1" applyFill="1" applyBorder="1" applyAlignment="1">
      <alignment vertical="center"/>
      <protection/>
    </xf>
    <xf numFmtId="0" fontId="68" fillId="0" borderId="13" xfId="60" applyNumberFormat="1" applyFont="1" applyFill="1" applyBorder="1" applyAlignment="1">
      <alignment horizontal="distributed" vertical="center"/>
      <protection/>
    </xf>
    <xf numFmtId="0" fontId="68" fillId="0" borderId="52" xfId="60" applyNumberFormat="1" applyFont="1" applyFill="1" applyBorder="1" applyAlignment="1">
      <alignment horizontal="distributed" vertical="center"/>
      <protection/>
    </xf>
    <xf numFmtId="189" fontId="68" fillId="0" borderId="24" xfId="60" applyNumberFormat="1" applyFont="1" applyFill="1" applyBorder="1" applyAlignment="1">
      <alignment vertical="center"/>
      <protection/>
    </xf>
    <xf numFmtId="183" fontId="68" fillId="0" borderId="26" xfId="60" applyNumberFormat="1" applyFont="1" applyFill="1" applyBorder="1" applyAlignment="1">
      <alignment vertical="center"/>
      <protection/>
    </xf>
    <xf numFmtId="0" fontId="68" fillId="0" borderId="85" xfId="60" applyNumberFormat="1" applyFont="1" applyFill="1" applyBorder="1" applyAlignment="1">
      <alignment horizontal="distributed" vertical="center"/>
      <protection/>
    </xf>
    <xf numFmtId="189" fontId="68" fillId="0" borderId="61" xfId="60" applyNumberFormat="1" applyFont="1" applyFill="1" applyBorder="1" applyAlignment="1">
      <alignment vertical="center"/>
      <protection/>
    </xf>
    <xf numFmtId="0" fontId="68" fillId="0" borderId="17" xfId="60" applyFont="1" applyFill="1" applyBorder="1" applyAlignment="1">
      <alignment horizontal="distributed" vertical="center"/>
      <protection/>
    </xf>
    <xf numFmtId="0" fontId="68" fillId="0" borderId="85" xfId="60" applyFont="1" applyFill="1" applyBorder="1" applyAlignment="1">
      <alignment horizontal="distributed" vertical="center"/>
      <protection/>
    </xf>
    <xf numFmtId="0" fontId="68" fillId="0" borderId="91" xfId="60" applyNumberFormat="1" applyFont="1" applyFill="1" applyBorder="1" applyAlignment="1">
      <alignment horizontal="distributed" vertical="center"/>
      <protection/>
    </xf>
    <xf numFmtId="189" fontId="68" fillId="0" borderId="92" xfId="60" applyNumberFormat="1" applyFont="1" applyFill="1" applyBorder="1" applyAlignment="1">
      <alignment vertical="center"/>
      <protection/>
    </xf>
    <xf numFmtId="183" fontId="68" fillId="0" borderId="93" xfId="60" applyNumberFormat="1" applyFont="1" applyFill="1" applyBorder="1" applyAlignment="1">
      <alignment vertical="center"/>
      <protection/>
    </xf>
    <xf numFmtId="0" fontId="68" fillId="0" borderId="94" xfId="60" applyNumberFormat="1" applyFont="1" applyFill="1" applyBorder="1" applyAlignment="1">
      <alignment horizontal="distributed" vertical="center"/>
      <protection/>
    </xf>
    <xf numFmtId="183" fontId="68" fillId="0" borderId="95" xfId="60" applyNumberFormat="1" applyFont="1" applyFill="1" applyBorder="1" applyAlignment="1">
      <alignment vertical="center"/>
      <protection/>
    </xf>
    <xf numFmtId="188" fontId="68" fillId="0" borderId="76" xfId="60" applyNumberFormat="1" applyFont="1" applyFill="1" applyBorder="1" applyAlignment="1">
      <alignment vertical="center"/>
      <protection/>
    </xf>
    <xf numFmtId="0" fontId="68" fillId="0" borderId="15" xfId="60" applyFont="1" applyFill="1" applyBorder="1" applyAlignment="1">
      <alignment horizontal="distributed" vertical="center"/>
      <protection/>
    </xf>
    <xf numFmtId="188" fontId="68" fillId="0" borderId="25" xfId="60" applyNumberFormat="1" applyFont="1" applyFill="1" applyBorder="1" applyAlignment="1">
      <alignment vertical="center"/>
      <protection/>
    </xf>
    <xf numFmtId="188" fontId="68" fillId="0" borderId="77" xfId="60" applyNumberFormat="1" applyFont="1" applyFill="1" applyBorder="1" applyAlignment="1">
      <alignment vertical="center"/>
      <protection/>
    </xf>
    <xf numFmtId="188" fontId="68" fillId="0" borderId="26" xfId="60" applyNumberFormat="1" applyFont="1" applyFill="1" applyBorder="1" applyAlignment="1">
      <alignment vertical="center"/>
      <protection/>
    </xf>
    <xf numFmtId="0" fontId="68" fillId="0" borderId="55" xfId="60" applyNumberFormat="1" applyFont="1" applyFill="1" applyBorder="1" applyAlignment="1">
      <alignment horizontal="distributed" vertical="center"/>
      <protection/>
    </xf>
    <xf numFmtId="189" fontId="68" fillId="0" borderId="22" xfId="60" applyNumberFormat="1" applyFont="1" applyFill="1" applyBorder="1" applyAlignment="1">
      <alignment vertical="center"/>
      <protection/>
    </xf>
    <xf numFmtId="188" fontId="68" fillId="0" borderId="81" xfId="60" applyNumberFormat="1" applyFont="1" applyFill="1" applyBorder="1" applyAlignment="1">
      <alignment vertical="center"/>
      <protection/>
    </xf>
    <xf numFmtId="0" fontId="68" fillId="0" borderId="20" xfId="60" applyNumberFormat="1" applyFont="1" applyFill="1" applyBorder="1" applyAlignment="1">
      <alignment horizontal="distributed" vertical="center"/>
      <protection/>
    </xf>
    <xf numFmtId="189" fontId="68" fillId="0" borderId="28" xfId="60" applyNumberFormat="1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vertical="center"/>
      <protection/>
    </xf>
    <xf numFmtId="189" fontId="6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地方債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9"/>
  <sheetViews>
    <sheetView tabSelected="1" view="pageBreakPreview" zoomScale="115" zoomScaleSheetLayoutView="115" zoomScalePageLayoutView="0" workbookViewId="0" topLeftCell="A1">
      <selection activeCell="C38" sqref="C38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105" t="s">
        <v>37</v>
      </c>
      <c r="D4" s="107"/>
    </row>
    <row r="5" ht="24.75" customHeight="1"/>
    <row r="6" ht="24.75" customHeight="1"/>
    <row r="7" ht="24.75" customHeight="1"/>
    <row r="8" spans="2:6" s="7" customFormat="1" ht="24.75" customHeight="1">
      <c r="B8" s="105" t="s">
        <v>281</v>
      </c>
      <c r="C8" s="107"/>
      <c r="D8" s="107"/>
      <c r="E8" s="107"/>
      <c r="F8" s="108"/>
    </row>
    <row r="9" ht="24.75" customHeight="1"/>
    <row r="10" ht="24.75" customHeight="1"/>
    <row r="11" ht="24.75" customHeight="1"/>
    <row r="12" ht="24.75" customHeight="1"/>
    <row r="13" spans="4:10" ht="24.75" customHeight="1">
      <c r="D13" s="9"/>
      <c r="E13" s="8"/>
      <c r="F13" s="8"/>
      <c r="G13" s="8"/>
      <c r="H13" s="8"/>
      <c r="I13" s="8"/>
      <c r="J13" s="8"/>
    </row>
    <row r="14" spans="4:7" ht="24.75" customHeight="1">
      <c r="D14" s="9"/>
      <c r="E14" s="9"/>
      <c r="F14" s="9"/>
      <c r="G14" s="9"/>
    </row>
    <row r="15" spans="4:10" s="7" customFormat="1" ht="24.75" customHeight="1">
      <c r="D15" s="11"/>
      <c r="E15" s="109" t="s">
        <v>38</v>
      </c>
      <c r="F15" s="110"/>
      <c r="G15" s="13"/>
      <c r="H15" s="111" t="s">
        <v>282</v>
      </c>
      <c r="I15" s="106"/>
      <c r="J15" s="112"/>
    </row>
    <row r="16" spans="4:10" s="7" customFormat="1" ht="24.75" customHeight="1">
      <c r="D16" s="11"/>
      <c r="E16" s="109" t="s">
        <v>39</v>
      </c>
      <c r="F16" s="110"/>
      <c r="G16" s="10"/>
      <c r="H16" s="106" t="s">
        <v>283</v>
      </c>
      <c r="I16" s="106"/>
      <c r="J16" s="106"/>
    </row>
    <row r="17" spans="4:10" s="7" customFormat="1" ht="24.75" customHeight="1">
      <c r="D17" s="11"/>
      <c r="E17" s="12"/>
      <c r="F17" s="12"/>
      <c r="G17" s="12"/>
      <c r="H17" s="12"/>
      <c r="I17" s="12"/>
      <c r="J17" s="8"/>
    </row>
    <row r="18" s="7" customFormat="1" ht="24.75" customHeight="1"/>
    <row r="19" spans="6:10" s="7" customFormat="1" ht="24.75" customHeight="1">
      <c r="F19" s="105" t="s">
        <v>284</v>
      </c>
      <c r="G19" s="105"/>
      <c r="H19" s="105"/>
      <c r="I19" s="105"/>
      <c r="J19" s="105"/>
    </row>
    <row r="20" s="7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view="pageBreakPreview" zoomScale="130" zoomScaleSheetLayoutView="130" zoomScalePageLayoutView="0" workbookViewId="0" topLeftCell="A1">
      <selection activeCell="K13" sqref="K13"/>
    </sheetView>
  </sheetViews>
  <sheetFormatPr defaultColWidth="9.00390625" defaultRowHeight="13.5"/>
  <cols>
    <col min="1" max="1" width="2.50390625" style="2" customWidth="1"/>
    <col min="2" max="2" width="12.75390625" style="45" customWidth="1"/>
    <col min="3" max="3" width="8.75390625" style="82" customWidth="1"/>
    <col min="4" max="5" width="15.625" style="22" customWidth="1"/>
    <col min="6" max="6" width="10.625" style="38" customWidth="1"/>
    <col min="7" max="7" width="8.75390625" style="82" customWidth="1"/>
    <col min="8" max="9" width="15.625" style="45" customWidth="1"/>
    <col min="10" max="10" width="10.625" style="45" customWidth="1"/>
    <col min="11" max="16384" width="9.00390625" style="2" customWidth="1"/>
  </cols>
  <sheetData>
    <row r="2" spans="2:10" s="20" customFormat="1" ht="18.75">
      <c r="B2" s="69" t="s">
        <v>300</v>
      </c>
      <c r="C2" s="70"/>
      <c r="D2" s="19"/>
      <c r="E2" s="19"/>
      <c r="F2" s="87"/>
      <c r="G2" s="81"/>
      <c r="H2" s="68"/>
      <c r="I2" s="68"/>
      <c r="J2" s="68"/>
    </row>
    <row r="3" spans="2:10" s="20" customFormat="1" ht="13.5" customHeight="1">
      <c r="B3" s="69"/>
      <c r="C3" s="70"/>
      <c r="D3" s="19"/>
      <c r="E3" s="19"/>
      <c r="F3" s="37"/>
      <c r="G3" s="81"/>
      <c r="H3" s="68"/>
      <c r="I3" s="68"/>
      <c r="J3" s="68"/>
    </row>
    <row r="4" spans="2:10" s="20" customFormat="1" ht="14.25" customHeight="1">
      <c r="B4" s="68"/>
      <c r="C4" s="70"/>
      <c r="D4" s="19"/>
      <c r="E4" s="19"/>
      <c r="F4" s="37"/>
      <c r="G4" s="81"/>
      <c r="H4" s="68"/>
      <c r="I4" s="68"/>
      <c r="J4" s="67" t="s">
        <v>286</v>
      </c>
    </row>
    <row r="5" ht="14.25" thickBot="1"/>
    <row r="6" spans="2:10" ht="18" customHeight="1">
      <c r="B6" s="146" t="s">
        <v>24</v>
      </c>
      <c r="C6" s="144" t="s">
        <v>108</v>
      </c>
      <c r="D6" s="117"/>
      <c r="E6" s="117"/>
      <c r="F6" s="145"/>
      <c r="G6" s="118" t="s">
        <v>109</v>
      </c>
      <c r="H6" s="117"/>
      <c r="I6" s="117"/>
      <c r="J6" s="145"/>
    </row>
    <row r="7" spans="2:10" ht="18" customHeight="1" thickBot="1">
      <c r="B7" s="147"/>
      <c r="C7" s="44" t="s">
        <v>168</v>
      </c>
      <c r="D7" s="28" t="s">
        <v>169</v>
      </c>
      <c r="E7" s="28" t="s">
        <v>49</v>
      </c>
      <c r="F7" s="83" t="s">
        <v>40</v>
      </c>
      <c r="G7" s="51" t="s">
        <v>170</v>
      </c>
      <c r="H7" s="28" t="s">
        <v>171</v>
      </c>
      <c r="I7" s="28" t="s">
        <v>49</v>
      </c>
      <c r="J7" s="83" t="s">
        <v>40</v>
      </c>
    </row>
    <row r="8" spans="2:10" s="45" customFormat="1" ht="18" customHeight="1" thickTop="1">
      <c r="B8" s="14"/>
      <c r="C8" s="76" t="s">
        <v>25</v>
      </c>
      <c r="D8" s="54">
        <v>15704211</v>
      </c>
      <c r="E8" s="54">
        <v>9055698</v>
      </c>
      <c r="F8" s="66">
        <v>57.66413861861637</v>
      </c>
      <c r="G8" s="77" t="s">
        <v>25</v>
      </c>
      <c r="H8" s="54">
        <v>15750340</v>
      </c>
      <c r="I8" s="54">
        <v>7294821</v>
      </c>
      <c r="J8" s="66">
        <v>46.3153239866568</v>
      </c>
    </row>
    <row r="9" spans="2:10" s="45" customFormat="1" ht="18" customHeight="1">
      <c r="B9" s="14" t="s">
        <v>236</v>
      </c>
      <c r="C9" s="76" t="s">
        <v>26</v>
      </c>
      <c r="D9" s="54">
        <v>2714375</v>
      </c>
      <c r="E9" s="54">
        <v>138789</v>
      </c>
      <c r="F9" s="66">
        <v>5.113110752935759</v>
      </c>
      <c r="G9" s="77" t="s">
        <v>26</v>
      </c>
      <c r="H9" s="54">
        <v>3744424</v>
      </c>
      <c r="I9" s="54">
        <v>811189</v>
      </c>
      <c r="J9" s="66">
        <v>21.66391947065824</v>
      </c>
    </row>
    <row r="10" spans="2:10" s="45" customFormat="1" ht="18" customHeight="1">
      <c r="B10" s="15"/>
      <c r="C10" s="78" t="s">
        <v>28</v>
      </c>
      <c r="D10" s="32">
        <v>18418586</v>
      </c>
      <c r="E10" s="32">
        <v>9194487</v>
      </c>
      <c r="F10" s="47">
        <v>49.919613807487714</v>
      </c>
      <c r="G10" s="72" t="s">
        <v>28</v>
      </c>
      <c r="H10" s="32">
        <v>19494764</v>
      </c>
      <c r="I10" s="32">
        <v>8106010</v>
      </c>
      <c r="J10" s="47">
        <v>41.580446934366584</v>
      </c>
    </row>
    <row r="11" spans="2:10" s="45" customFormat="1" ht="18" customHeight="1">
      <c r="B11" s="14"/>
      <c r="C11" s="76" t="s">
        <v>25</v>
      </c>
      <c r="D11" s="54">
        <v>4461772</v>
      </c>
      <c r="E11" s="54">
        <v>2117356</v>
      </c>
      <c r="F11" s="66">
        <v>47.45549526062739</v>
      </c>
      <c r="G11" s="77" t="s">
        <v>25</v>
      </c>
      <c r="H11" s="54">
        <v>3931638</v>
      </c>
      <c r="I11" s="54">
        <v>983736</v>
      </c>
      <c r="J11" s="66">
        <v>25.0210217726047</v>
      </c>
    </row>
    <row r="12" spans="2:10" s="45" customFormat="1" ht="18" customHeight="1">
      <c r="B12" s="14" t="s">
        <v>140</v>
      </c>
      <c r="C12" s="76" t="s">
        <v>26</v>
      </c>
      <c r="D12" s="54">
        <v>3105434</v>
      </c>
      <c r="E12" s="54">
        <v>896938</v>
      </c>
      <c r="F12" s="66">
        <v>28.882855021230526</v>
      </c>
      <c r="G12" s="77" t="s">
        <v>26</v>
      </c>
      <c r="H12" s="54">
        <v>4867499</v>
      </c>
      <c r="I12" s="54">
        <v>1761520</v>
      </c>
      <c r="J12" s="66">
        <v>36.18942705483864</v>
      </c>
    </row>
    <row r="13" spans="2:10" s="45" customFormat="1" ht="18" customHeight="1">
      <c r="B13" s="15"/>
      <c r="C13" s="78" t="s">
        <v>28</v>
      </c>
      <c r="D13" s="32">
        <v>7567206</v>
      </c>
      <c r="E13" s="32">
        <v>3014294</v>
      </c>
      <c r="F13" s="47">
        <v>39.833645337526164</v>
      </c>
      <c r="G13" s="72" t="s">
        <v>28</v>
      </c>
      <c r="H13" s="32">
        <v>8799137</v>
      </c>
      <c r="I13" s="32">
        <v>2745256</v>
      </c>
      <c r="J13" s="47">
        <v>31.19915055305992</v>
      </c>
    </row>
    <row r="14" spans="2:10" s="45" customFormat="1" ht="18" customHeight="1">
      <c r="B14" s="14" t="s">
        <v>231</v>
      </c>
      <c r="C14" s="76" t="s">
        <v>25</v>
      </c>
      <c r="D14" s="54">
        <v>72406</v>
      </c>
      <c r="E14" s="54">
        <v>35705</v>
      </c>
      <c r="F14" s="66">
        <v>49.312211695163384</v>
      </c>
      <c r="G14" s="77" t="s">
        <v>25</v>
      </c>
      <c r="H14" s="54">
        <v>62803</v>
      </c>
      <c r="I14" s="54">
        <v>14000</v>
      </c>
      <c r="J14" s="66">
        <v>22.291928729519288</v>
      </c>
    </row>
    <row r="15" spans="2:10" s="45" customFormat="1" ht="18" customHeight="1">
      <c r="B15" s="14"/>
      <c r="C15" s="76" t="s">
        <v>26</v>
      </c>
      <c r="D15" s="55">
        <v>56083</v>
      </c>
      <c r="E15" s="55">
        <v>83</v>
      </c>
      <c r="F15" s="92">
        <v>0.14799493607688605</v>
      </c>
      <c r="G15" s="77" t="s">
        <v>26</v>
      </c>
      <c r="H15" s="54">
        <v>126850</v>
      </c>
      <c r="I15" s="54">
        <v>0</v>
      </c>
      <c r="J15" s="66">
        <v>0</v>
      </c>
    </row>
    <row r="16" spans="2:10" s="45" customFormat="1" ht="18" customHeight="1">
      <c r="B16" s="15" t="s">
        <v>140</v>
      </c>
      <c r="C16" s="78" t="s">
        <v>28</v>
      </c>
      <c r="D16" s="32">
        <v>128489</v>
      </c>
      <c r="E16" s="32">
        <v>35788</v>
      </c>
      <c r="F16" s="47">
        <v>27.852967958346632</v>
      </c>
      <c r="G16" s="72" t="s">
        <v>28</v>
      </c>
      <c r="H16" s="32">
        <v>189653</v>
      </c>
      <c r="I16" s="32">
        <v>14000</v>
      </c>
      <c r="J16" s="47">
        <v>7.381902738158637</v>
      </c>
    </row>
    <row r="17" spans="2:10" s="45" customFormat="1" ht="18" customHeight="1">
      <c r="B17" s="14" t="s">
        <v>141</v>
      </c>
      <c r="C17" s="76" t="s">
        <v>25</v>
      </c>
      <c r="D17" s="54">
        <v>6255621</v>
      </c>
      <c r="E17" s="54">
        <v>3967296</v>
      </c>
      <c r="F17" s="66">
        <v>63.4196988596336</v>
      </c>
      <c r="G17" s="77" t="s">
        <v>25</v>
      </c>
      <c r="H17" s="54">
        <v>5328148</v>
      </c>
      <c r="I17" s="54">
        <v>1458390</v>
      </c>
      <c r="J17" s="66">
        <v>27.371424367341145</v>
      </c>
    </row>
    <row r="18" spans="2:10" s="45" customFormat="1" ht="18" customHeight="1">
      <c r="B18" s="14"/>
      <c r="C18" s="76" t="s">
        <v>26</v>
      </c>
      <c r="D18" s="54">
        <v>6556430</v>
      </c>
      <c r="E18" s="54">
        <v>1661027</v>
      </c>
      <c r="F18" s="66">
        <v>25.334320659261213</v>
      </c>
      <c r="G18" s="77" t="s">
        <v>26</v>
      </c>
      <c r="H18" s="54">
        <v>9998387</v>
      </c>
      <c r="I18" s="54">
        <v>3333015</v>
      </c>
      <c r="J18" s="66">
        <v>33.33552702050841</v>
      </c>
    </row>
    <row r="19" spans="2:10" ht="18" customHeight="1">
      <c r="B19" s="15" t="s">
        <v>139</v>
      </c>
      <c r="C19" s="78" t="s">
        <v>28</v>
      </c>
      <c r="D19" s="32">
        <v>12812051</v>
      </c>
      <c r="E19" s="32">
        <v>5628323</v>
      </c>
      <c r="F19" s="47">
        <v>43.92991410977056</v>
      </c>
      <c r="G19" s="72" t="s">
        <v>28</v>
      </c>
      <c r="H19" s="32">
        <v>15326535</v>
      </c>
      <c r="I19" s="32">
        <v>4791405</v>
      </c>
      <c r="J19" s="47">
        <v>31.262154165961192</v>
      </c>
    </row>
    <row r="20" spans="2:10" s="45" customFormat="1" ht="18" customHeight="1">
      <c r="B20" s="14" t="s">
        <v>232</v>
      </c>
      <c r="C20" s="76" t="s">
        <v>25</v>
      </c>
      <c r="D20" s="54">
        <v>128088</v>
      </c>
      <c r="E20" s="54">
        <v>95188</v>
      </c>
      <c r="F20" s="66">
        <v>74.31453375804135</v>
      </c>
      <c r="G20" s="77" t="s">
        <v>25</v>
      </c>
      <c r="H20" s="54">
        <v>84565</v>
      </c>
      <c r="I20" s="54">
        <v>24905</v>
      </c>
      <c r="J20" s="66">
        <v>29.450718382309464</v>
      </c>
    </row>
    <row r="21" spans="2:10" s="45" customFormat="1" ht="18" customHeight="1">
      <c r="B21" s="14" t="s">
        <v>142</v>
      </c>
      <c r="C21" s="76" t="s">
        <v>26</v>
      </c>
      <c r="D21" s="55">
        <v>16</v>
      </c>
      <c r="E21" s="55">
        <v>16</v>
      </c>
      <c r="F21" s="92">
        <v>100</v>
      </c>
      <c r="G21" s="77" t="s">
        <v>26</v>
      </c>
      <c r="H21" s="55">
        <v>16</v>
      </c>
      <c r="I21" s="55">
        <v>16</v>
      </c>
      <c r="J21" s="92">
        <v>100</v>
      </c>
    </row>
    <row r="22" spans="2:10" s="45" customFormat="1" ht="18" customHeight="1">
      <c r="B22" s="15" t="s">
        <v>139</v>
      </c>
      <c r="C22" s="78" t="s">
        <v>28</v>
      </c>
      <c r="D22" s="32">
        <v>128104</v>
      </c>
      <c r="E22" s="32">
        <v>95204</v>
      </c>
      <c r="F22" s="47">
        <v>74.31774183475926</v>
      </c>
      <c r="G22" s="72" t="s">
        <v>28</v>
      </c>
      <c r="H22" s="32">
        <v>84581</v>
      </c>
      <c r="I22" s="32">
        <v>24921</v>
      </c>
      <c r="J22" s="47">
        <v>29.46406403329353</v>
      </c>
    </row>
    <row r="23" spans="2:10" ht="18" customHeight="1">
      <c r="B23" s="77" t="s">
        <v>233</v>
      </c>
      <c r="C23" s="76" t="s">
        <v>25</v>
      </c>
      <c r="D23" s="54">
        <v>401163</v>
      </c>
      <c r="E23" s="54">
        <v>267168</v>
      </c>
      <c r="F23" s="66">
        <v>66.59836525302683</v>
      </c>
      <c r="G23" s="77" t="s">
        <v>25</v>
      </c>
      <c r="H23" s="54">
        <v>276219</v>
      </c>
      <c r="I23" s="54">
        <v>112065</v>
      </c>
      <c r="J23" s="66">
        <v>40.571068608604044</v>
      </c>
    </row>
    <row r="24" spans="2:10" ht="18" customHeight="1">
      <c r="B24" s="77" t="s">
        <v>91</v>
      </c>
      <c r="C24" s="76" t="s">
        <v>26</v>
      </c>
      <c r="D24" s="55" t="s">
        <v>257</v>
      </c>
      <c r="E24" s="55" t="s">
        <v>257</v>
      </c>
      <c r="F24" s="92" t="s">
        <v>257</v>
      </c>
      <c r="G24" s="77" t="s">
        <v>26</v>
      </c>
      <c r="H24" s="54">
        <v>36397</v>
      </c>
      <c r="I24" s="54">
        <v>16420</v>
      </c>
      <c r="J24" s="66">
        <v>45.1136082644174</v>
      </c>
    </row>
    <row r="25" spans="2:10" ht="18" customHeight="1">
      <c r="B25" s="72" t="s">
        <v>27</v>
      </c>
      <c r="C25" s="78" t="s">
        <v>28</v>
      </c>
      <c r="D25" s="32">
        <v>401163</v>
      </c>
      <c r="E25" s="32">
        <v>267168</v>
      </c>
      <c r="F25" s="47">
        <v>66.59836525302683</v>
      </c>
      <c r="G25" s="72" t="s">
        <v>28</v>
      </c>
      <c r="H25" s="32">
        <v>312616</v>
      </c>
      <c r="I25" s="32">
        <v>128485</v>
      </c>
      <c r="J25" s="47">
        <v>41.09994370089823</v>
      </c>
    </row>
    <row r="26" spans="2:10" s="45" customFormat="1" ht="18" customHeight="1">
      <c r="B26" s="14" t="s">
        <v>144</v>
      </c>
      <c r="C26" s="76" t="s">
        <v>25</v>
      </c>
      <c r="D26" s="54">
        <v>1005533</v>
      </c>
      <c r="E26" s="54">
        <v>424917</v>
      </c>
      <c r="F26" s="66">
        <v>42.257887110616956</v>
      </c>
      <c r="G26" s="77" t="s">
        <v>25</v>
      </c>
      <c r="H26" s="54">
        <v>799040</v>
      </c>
      <c r="I26" s="54">
        <v>133954</v>
      </c>
      <c r="J26" s="66">
        <v>16.764367240688827</v>
      </c>
    </row>
    <row r="27" spans="2:10" s="45" customFormat="1" ht="18" customHeight="1">
      <c r="B27" s="14"/>
      <c r="C27" s="76" t="s">
        <v>26</v>
      </c>
      <c r="D27" s="55">
        <v>903566</v>
      </c>
      <c r="E27" s="55">
        <v>63366</v>
      </c>
      <c r="F27" s="66">
        <v>7.012880077382283</v>
      </c>
      <c r="G27" s="77" t="s">
        <v>26</v>
      </c>
      <c r="H27" s="54">
        <v>1511642</v>
      </c>
      <c r="I27" s="54">
        <v>336125</v>
      </c>
      <c r="J27" s="66">
        <v>22.235754232814383</v>
      </c>
    </row>
    <row r="28" spans="2:10" s="45" customFormat="1" ht="18" customHeight="1" thickBot="1">
      <c r="B28" s="16" t="s">
        <v>139</v>
      </c>
      <c r="C28" s="80" t="s">
        <v>28</v>
      </c>
      <c r="D28" s="34">
        <v>1909099</v>
      </c>
      <c r="E28" s="34">
        <v>488283</v>
      </c>
      <c r="F28" s="48">
        <v>25.5766201752764</v>
      </c>
      <c r="G28" s="79" t="s">
        <v>28</v>
      </c>
      <c r="H28" s="34">
        <v>2310682</v>
      </c>
      <c r="I28" s="34">
        <v>470079</v>
      </c>
      <c r="J28" s="48">
        <v>20.3437340144598</v>
      </c>
    </row>
    <row r="29" spans="2:10" ht="18" customHeight="1">
      <c r="B29" s="77"/>
      <c r="C29" s="76" t="s">
        <v>25</v>
      </c>
      <c r="D29" s="54">
        <v>28028794</v>
      </c>
      <c r="E29" s="54">
        <v>15963328</v>
      </c>
      <c r="F29" s="66">
        <v>56.95331736356548</v>
      </c>
      <c r="G29" s="77" t="s">
        <v>25</v>
      </c>
      <c r="H29" s="54">
        <v>26232753</v>
      </c>
      <c r="I29" s="54">
        <v>10021871</v>
      </c>
      <c r="J29" s="66">
        <v>38.2036570847139</v>
      </c>
    </row>
    <row r="30" spans="2:10" ht="18" customHeight="1">
      <c r="B30" s="77" t="s">
        <v>46</v>
      </c>
      <c r="C30" s="76" t="s">
        <v>26</v>
      </c>
      <c r="D30" s="54">
        <v>13335904</v>
      </c>
      <c r="E30" s="54">
        <v>2760219</v>
      </c>
      <c r="F30" s="66">
        <v>20.69765199269581</v>
      </c>
      <c r="G30" s="77" t="s">
        <v>26</v>
      </c>
      <c r="H30" s="54">
        <v>20285215</v>
      </c>
      <c r="I30" s="54">
        <v>6258285</v>
      </c>
      <c r="J30" s="66">
        <v>30.85146004121721</v>
      </c>
    </row>
    <row r="31" spans="2:10" ht="18" customHeight="1" thickBot="1">
      <c r="B31" s="79"/>
      <c r="C31" s="80" t="s">
        <v>28</v>
      </c>
      <c r="D31" s="34">
        <v>41364698</v>
      </c>
      <c r="E31" s="34">
        <v>18723547</v>
      </c>
      <c r="F31" s="48">
        <v>45.264556264861405</v>
      </c>
      <c r="G31" s="79" t="s">
        <v>28</v>
      </c>
      <c r="H31" s="34">
        <v>46517968</v>
      </c>
      <c r="I31" s="34">
        <v>16280156</v>
      </c>
      <c r="J31" s="48">
        <v>34.99756481194535</v>
      </c>
    </row>
    <row r="32" spans="2:10" ht="13.5">
      <c r="B32" s="42"/>
      <c r="C32" s="84"/>
      <c r="D32" s="30"/>
      <c r="E32" s="30"/>
      <c r="F32" s="85"/>
      <c r="G32" s="84"/>
      <c r="H32" s="42"/>
      <c r="I32" s="42"/>
      <c r="J32" s="42"/>
    </row>
    <row r="33" spans="2:10" ht="13.5">
      <c r="B33" s="42" t="s">
        <v>92</v>
      </c>
      <c r="C33" s="84"/>
      <c r="D33" s="30"/>
      <c r="E33" s="30"/>
      <c r="F33" s="85"/>
      <c r="G33" s="84"/>
      <c r="H33" s="42"/>
      <c r="I33" s="42"/>
      <c r="J33" s="42"/>
    </row>
    <row r="34" ht="14.25" customHeight="1"/>
    <row r="35" ht="14.25" customHeight="1"/>
    <row r="36" ht="14.25" customHeight="1"/>
  </sheetData>
  <sheetProtection/>
  <mergeCells count="3">
    <mergeCell ref="C6:F6"/>
    <mergeCell ref="G6:J6"/>
    <mergeCell ref="B6:B7"/>
  </mergeCells>
  <printOptions/>
  <pageMargins left="0.6299212598425197" right="0.5118110236220472" top="0.984251968503937" bottom="0.61" header="0.5118110236220472" footer="0.5118110236220472"/>
  <pageSetup fitToHeight="1" fitToWidth="1" horizontalDpi="400" verticalDpi="4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9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8" customHeight="1"/>
  <cols>
    <col min="1" max="1" width="2.50390625" style="161" customWidth="1"/>
    <col min="2" max="2" width="23.50390625" style="235" customWidth="1"/>
    <col min="3" max="3" width="16.75390625" style="235" customWidth="1"/>
    <col min="4" max="4" width="10.75390625" style="235" customWidth="1"/>
    <col min="5" max="5" width="24.75390625" style="235" customWidth="1"/>
    <col min="6" max="6" width="16.125" style="235" customWidth="1"/>
    <col min="7" max="7" width="10.75390625" style="235" customWidth="1"/>
    <col min="8" max="16384" width="9.00390625" style="161" customWidth="1"/>
  </cols>
  <sheetData>
    <row r="1" ht="13.5" customHeight="1"/>
    <row r="2" spans="2:7" s="154" customFormat="1" ht="18.75" customHeight="1">
      <c r="B2" s="373" t="s">
        <v>103</v>
      </c>
      <c r="C2" s="153"/>
      <c r="D2" s="357"/>
      <c r="F2" s="150"/>
      <c r="G2" s="150"/>
    </row>
    <row r="3" spans="2:7" s="154" customFormat="1" ht="13.5" customHeight="1">
      <c r="B3" s="150"/>
      <c r="C3" s="153"/>
      <c r="D3" s="357"/>
      <c r="E3" s="373"/>
      <c r="F3" s="150"/>
      <c r="G3" s="150"/>
    </row>
    <row r="4" spans="2:7" ht="14.25" customHeight="1">
      <c r="B4" s="282"/>
      <c r="C4" s="282"/>
      <c r="E4" s="282"/>
      <c r="F4" s="282"/>
      <c r="G4" s="329" t="s">
        <v>286</v>
      </c>
    </row>
    <row r="5" spans="2:7" ht="14.25" customHeight="1" thickBot="1">
      <c r="B5" s="282"/>
      <c r="C5" s="282"/>
      <c r="D5" s="282"/>
      <c r="E5" s="282"/>
      <c r="F5" s="282"/>
      <c r="G5" s="282"/>
    </row>
    <row r="6" spans="2:7" ht="22.5" customHeight="1" thickBot="1">
      <c r="B6" s="374" t="s">
        <v>47</v>
      </c>
      <c r="C6" s="375" t="s">
        <v>212</v>
      </c>
      <c r="D6" s="376" t="s">
        <v>52</v>
      </c>
      <c r="E6" s="377" t="s">
        <v>45</v>
      </c>
      <c r="F6" s="375" t="s">
        <v>212</v>
      </c>
      <c r="G6" s="378" t="s">
        <v>52</v>
      </c>
    </row>
    <row r="7" spans="2:7" ht="22.5" customHeight="1" thickTop="1">
      <c r="B7" s="268" t="s">
        <v>172</v>
      </c>
      <c r="C7" s="182">
        <v>8203750</v>
      </c>
      <c r="D7" s="379">
        <v>100</v>
      </c>
      <c r="E7" s="380" t="s">
        <v>259</v>
      </c>
      <c r="F7" s="191">
        <v>3803750</v>
      </c>
      <c r="G7" s="381">
        <v>46.4</v>
      </c>
    </row>
    <row r="8" spans="2:7" ht="22.5" customHeight="1">
      <c r="B8" s="273"/>
      <c r="C8" s="191"/>
      <c r="D8" s="382"/>
      <c r="E8" s="383" t="s">
        <v>256</v>
      </c>
      <c r="F8" s="199">
        <v>1000000</v>
      </c>
      <c r="G8" s="381">
        <v>12.2</v>
      </c>
    </row>
    <row r="9" spans="2:7" ht="22.5" customHeight="1">
      <c r="B9" s="273"/>
      <c r="C9" s="191"/>
      <c r="D9" s="382"/>
      <c r="E9" s="383" t="s">
        <v>302</v>
      </c>
      <c r="F9" s="199">
        <v>1600000</v>
      </c>
      <c r="G9" s="381">
        <v>19.5</v>
      </c>
    </row>
    <row r="10" spans="2:7" ht="22.5" customHeight="1">
      <c r="B10" s="273"/>
      <c r="C10" s="191"/>
      <c r="D10" s="382"/>
      <c r="E10" s="383" t="s">
        <v>303</v>
      </c>
      <c r="F10" s="199">
        <v>1800000</v>
      </c>
      <c r="G10" s="381">
        <v>21.9</v>
      </c>
    </row>
    <row r="11" spans="2:7" ht="22.5" customHeight="1" thickBot="1">
      <c r="B11" s="384" t="s">
        <v>46</v>
      </c>
      <c r="C11" s="229">
        <v>8203750</v>
      </c>
      <c r="D11" s="385">
        <v>100</v>
      </c>
      <c r="E11" s="386" t="s">
        <v>46</v>
      </c>
      <c r="F11" s="229">
        <v>8203750</v>
      </c>
      <c r="G11" s="387">
        <v>100</v>
      </c>
    </row>
    <row r="12" spans="2:7" ht="22.5" customHeight="1">
      <c r="B12" s="273" t="s">
        <v>237</v>
      </c>
      <c r="C12" s="191">
        <v>2840000</v>
      </c>
      <c r="D12" s="382">
        <v>100</v>
      </c>
      <c r="E12" s="388" t="s">
        <v>258</v>
      </c>
      <c r="F12" s="199">
        <v>1000000</v>
      </c>
      <c r="G12" s="389">
        <v>35.2</v>
      </c>
    </row>
    <row r="13" spans="2:7" ht="22.5" customHeight="1">
      <c r="B13" s="273"/>
      <c r="C13" s="191"/>
      <c r="D13" s="382"/>
      <c r="E13" s="390" t="s">
        <v>259</v>
      </c>
      <c r="F13" s="191">
        <v>1000000</v>
      </c>
      <c r="G13" s="389">
        <v>35.2</v>
      </c>
    </row>
    <row r="14" spans="2:7" ht="22.5" customHeight="1">
      <c r="B14" s="273"/>
      <c r="C14" s="191"/>
      <c r="D14" s="382"/>
      <c r="E14" s="391" t="s">
        <v>260</v>
      </c>
      <c r="F14" s="191">
        <v>640000</v>
      </c>
      <c r="G14" s="389">
        <v>22.6</v>
      </c>
    </row>
    <row r="15" spans="2:7" ht="26.25" customHeight="1">
      <c r="B15" s="392"/>
      <c r="C15" s="199"/>
      <c r="D15" s="393"/>
      <c r="E15" s="388" t="s">
        <v>241</v>
      </c>
      <c r="F15" s="199">
        <v>200000</v>
      </c>
      <c r="G15" s="394">
        <v>7</v>
      </c>
    </row>
    <row r="16" spans="2:7" ht="22.5" customHeight="1" thickBot="1">
      <c r="B16" s="392" t="s">
        <v>46</v>
      </c>
      <c r="C16" s="199">
        <v>2840000</v>
      </c>
      <c r="D16" s="393">
        <v>100</v>
      </c>
      <c r="E16" s="383" t="s">
        <v>46</v>
      </c>
      <c r="F16" s="199">
        <v>2840000</v>
      </c>
      <c r="G16" s="394">
        <v>100</v>
      </c>
    </row>
    <row r="17" spans="2:7" ht="22.5" customHeight="1">
      <c r="B17" s="395" t="s">
        <v>261</v>
      </c>
      <c r="C17" s="396">
        <v>7925000</v>
      </c>
      <c r="D17" s="397">
        <v>100</v>
      </c>
      <c r="E17" s="398" t="s">
        <v>259</v>
      </c>
      <c r="F17" s="396">
        <v>3300000</v>
      </c>
      <c r="G17" s="399">
        <v>41.6</v>
      </c>
    </row>
    <row r="18" spans="2:7" ht="22.5" customHeight="1">
      <c r="B18" s="400"/>
      <c r="C18" s="401"/>
      <c r="D18" s="402"/>
      <c r="E18" s="403" t="s">
        <v>256</v>
      </c>
      <c r="F18" s="401">
        <v>4000000</v>
      </c>
      <c r="G18" s="404">
        <v>50.5</v>
      </c>
    </row>
    <row r="19" spans="2:7" ht="22.5" customHeight="1">
      <c r="B19" s="273"/>
      <c r="C19" s="191"/>
      <c r="D19" s="382"/>
      <c r="E19" s="390" t="s">
        <v>262</v>
      </c>
      <c r="F19" s="191">
        <v>545000</v>
      </c>
      <c r="G19" s="389">
        <v>6.9</v>
      </c>
    </row>
    <row r="20" spans="2:7" ht="22.5" customHeight="1">
      <c r="B20" s="392"/>
      <c r="C20" s="199"/>
      <c r="D20" s="393"/>
      <c r="E20" s="383" t="s">
        <v>254</v>
      </c>
      <c r="F20" s="199">
        <v>80000</v>
      </c>
      <c r="G20" s="394">
        <v>1</v>
      </c>
    </row>
    <row r="21" spans="2:7" ht="22.5" customHeight="1" thickBot="1">
      <c r="B21" s="392" t="s">
        <v>36</v>
      </c>
      <c r="C21" s="199">
        <v>7925000</v>
      </c>
      <c r="D21" s="393">
        <v>100</v>
      </c>
      <c r="E21" s="383" t="s">
        <v>36</v>
      </c>
      <c r="F21" s="199">
        <v>7925000</v>
      </c>
      <c r="G21" s="394">
        <v>100</v>
      </c>
    </row>
    <row r="22" spans="2:7" ht="22.5" customHeight="1">
      <c r="B22" s="395" t="s">
        <v>263</v>
      </c>
      <c r="C22" s="396">
        <v>263000</v>
      </c>
      <c r="D22" s="397">
        <v>100</v>
      </c>
      <c r="E22" s="398" t="s">
        <v>172</v>
      </c>
      <c r="F22" s="396">
        <v>263000</v>
      </c>
      <c r="G22" s="399">
        <v>100</v>
      </c>
    </row>
    <row r="23" spans="2:7" ht="22.5" customHeight="1" thickBot="1">
      <c r="B23" s="384" t="s">
        <v>36</v>
      </c>
      <c r="C23" s="229">
        <v>263000</v>
      </c>
      <c r="D23" s="385">
        <v>100</v>
      </c>
      <c r="E23" s="386" t="s">
        <v>36</v>
      </c>
      <c r="F23" s="229">
        <v>263000</v>
      </c>
      <c r="G23" s="387">
        <v>100</v>
      </c>
    </row>
    <row r="24" spans="2:7" ht="22.5" customHeight="1" hidden="1">
      <c r="B24" s="400" t="s">
        <v>264</v>
      </c>
      <c r="C24" s="401">
        <v>0</v>
      </c>
      <c r="D24" s="402" t="e">
        <f>ROUND(C24/$C$26*100,1)</f>
        <v>#DIV/0!</v>
      </c>
      <c r="E24" s="403" t="s">
        <v>259</v>
      </c>
      <c r="F24" s="401">
        <v>0</v>
      </c>
      <c r="G24" s="404" t="e">
        <f>ROUND(F24/$F$26*100,1)</f>
        <v>#DIV/0!</v>
      </c>
    </row>
    <row r="25" spans="2:7" ht="22.5" customHeight="1" hidden="1">
      <c r="B25" s="392"/>
      <c r="C25" s="199"/>
      <c r="D25" s="393"/>
      <c r="E25" s="383" t="s">
        <v>260</v>
      </c>
      <c r="F25" s="199">
        <v>0</v>
      </c>
      <c r="G25" s="394" t="e">
        <f>ROUND(F25/$F$26*100,1)</f>
        <v>#DIV/0!</v>
      </c>
    </row>
    <row r="26" spans="2:7" ht="22.5" customHeight="1" hidden="1" thickBot="1">
      <c r="B26" s="384" t="s">
        <v>46</v>
      </c>
      <c r="C26" s="229">
        <f>SUM(C24)</f>
        <v>0</v>
      </c>
      <c r="D26" s="385" t="e">
        <f>SUM(D24)</f>
        <v>#DIV/0!</v>
      </c>
      <c r="E26" s="386" t="s">
        <v>46</v>
      </c>
      <c r="F26" s="229">
        <f>SUM(F24:F25)</f>
        <v>0</v>
      </c>
      <c r="G26" s="387" t="e">
        <f>SUM(G24:G25)</f>
        <v>#DIV/0!</v>
      </c>
    </row>
    <row r="27" spans="2:7" ht="18" customHeight="1">
      <c r="B27" s="282"/>
      <c r="C27" s="282"/>
      <c r="D27" s="282"/>
      <c r="E27" s="282"/>
      <c r="F27" s="282"/>
      <c r="G27" s="282"/>
    </row>
    <row r="28" spans="2:7" ht="18" customHeight="1">
      <c r="B28" s="282" t="s">
        <v>23</v>
      </c>
      <c r="C28" s="281"/>
      <c r="D28" s="281"/>
      <c r="E28" s="161"/>
      <c r="F28" s="282"/>
      <c r="G28" s="282"/>
    </row>
    <row r="29" spans="2:4" ht="18" customHeight="1">
      <c r="B29" s="405"/>
      <c r="C29" s="406"/>
      <c r="D29" s="402"/>
    </row>
  </sheetData>
  <sheetProtection/>
  <printOptions/>
  <pageMargins left="0.6299212598425197" right="0.5118110236220472" top="0.984251968503937" bottom="0.984251968503937" header="0.5118110236220472" footer="0.5118110236220472"/>
  <pageSetup horizontalDpi="400" verticalDpi="4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9"/>
  <sheetViews>
    <sheetView view="pageBreakPreview" zoomScale="145" zoomScaleSheetLayoutView="145" zoomScalePageLayoutView="0" workbookViewId="0" topLeftCell="A1">
      <selection activeCell="E13" sqref="E13"/>
    </sheetView>
  </sheetViews>
  <sheetFormatPr defaultColWidth="9.00390625" defaultRowHeight="13.5"/>
  <cols>
    <col min="1" max="1" width="2.50390625" style="2" customWidth="1"/>
    <col min="2" max="2" width="20.00390625" style="2" customWidth="1"/>
    <col min="3" max="3" width="18.75390625" style="45" customWidth="1"/>
    <col min="4" max="4" width="20.00390625" style="45" customWidth="1"/>
    <col min="5" max="5" width="18.75390625" style="45" customWidth="1"/>
    <col min="6" max="6" width="6.625" style="2" customWidth="1"/>
    <col min="7" max="16384" width="9.00390625" style="2" customWidth="1"/>
  </cols>
  <sheetData>
    <row r="1" ht="13.5" customHeight="1"/>
    <row r="2" spans="2:5" s="20" customFormat="1" ht="18.75" customHeight="1">
      <c r="B2" s="17" t="s">
        <v>104</v>
      </c>
      <c r="C2" s="19"/>
      <c r="D2" s="86"/>
      <c r="E2" s="19"/>
    </row>
    <row r="3" spans="2:5" s="20" customFormat="1" ht="13.5" customHeight="1">
      <c r="B3" s="17"/>
      <c r="C3" s="19"/>
      <c r="D3" s="19"/>
      <c r="E3" s="19"/>
    </row>
    <row r="4" spans="2:5" ht="14.25" customHeight="1">
      <c r="B4" s="6"/>
      <c r="C4" s="42"/>
      <c r="D4" s="42"/>
      <c r="E4" s="67" t="s">
        <v>304</v>
      </c>
    </row>
    <row r="5" spans="2:5" ht="14.25" customHeight="1" thickBot="1">
      <c r="B5" s="6"/>
      <c r="C5" s="42"/>
      <c r="D5" s="42"/>
      <c r="E5" s="42"/>
    </row>
    <row r="6" spans="2:5" ht="22.5" customHeight="1" thickBot="1">
      <c r="B6" s="31" t="s">
        <v>110</v>
      </c>
      <c r="C6" s="74" t="s">
        <v>111</v>
      </c>
      <c r="D6" s="75" t="s">
        <v>110</v>
      </c>
      <c r="E6" s="74" t="s">
        <v>112</v>
      </c>
    </row>
    <row r="7" spans="2:5" ht="22.5" customHeight="1" thickTop="1">
      <c r="B7" s="15" t="s">
        <v>173</v>
      </c>
      <c r="C7" s="39">
        <v>503904</v>
      </c>
      <c r="D7" s="72" t="s">
        <v>174</v>
      </c>
      <c r="E7" s="39">
        <v>35685048</v>
      </c>
    </row>
    <row r="8" spans="2:5" ht="22.5" customHeight="1">
      <c r="B8" s="23" t="s">
        <v>175</v>
      </c>
      <c r="C8" s="40">
        <v>1454737</v>
      </c>
      <c r="D8" s="71" t="s">
        <v>176</v>
      </c>
      <c r="E8" s="40">
        <v>1121841</v>
      </c>
    </row>
    <row r="9" spans="2:5" ht="22.5" customHeight="1" thickBot="1">
      <c r="B9" s="27" t="s">
        <v>177</v>
      </c>
      <c r="C9" s="43">
        <v>10358771</v>
      </c>
      <c r="D9" s="73" t="s">
        <v>178</v>
      </c>
      <c r="E9" s="43">
        <v>49572737</v>
      </c>
    </row>
    <row r="10" spans="2:5" ht="18" customHeight="1">
      <c r="B10" s="6"/>
      <c r="C10" s="42"/>
      <c r="D10" s="42"/>
      <c r="E10" s="42"/>
    </row>
    <row r="11" spans="2:5" ht="18" customHeight="1">
      <c r="B11" s="6" t="s">
        <v>179</v>
      </c>
      <c r="C11" s="42"/>
      <c r="D11" s="42"/>
      <c r="E11" s="42"/>
    </row>
    <row r="14" spans="3:4" ht="13.5">
      <c r="C14" s="93"/>
      <c r="D14" s="93"/>
    </row>
    <row r="15" spans="3:4" ht="13.5">
      <c r="C15" s="93"/>
      <c r="D15" s="93"/>
    </row>
    <row r="16" spans="3:4" ht="13.5">
      <c r="C16" s="93"/>
      <c r="D16" s="93"/>
    </row>
    <row r="17" spans="3:4" ht="13.5">
      <c r="C17" s="93"/>
      <c r="D17" s="93"/>
    </row>
    <row r="18" spans="3:4" ht="13.5">
      <c r="C18" s="93"/>
      <c r="D18" s="93"/>
    </row>
    <row r="19" spans="3:4" ht="13.5">
      <c r="C19" s="93"/>
      <c r="D19" s="93"/>
    </row>
  </sheetData>
  <sheetProtection/>
  <printOptions/>
  <pageMargins left="0.6299212598425197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OutlineSymbols="0" view="pageBreakPreview" zoomScale="130" zoomScaleSheetLayoutView="130" zoomScalePageLayoutView="0" workbookViewId="0" topLeftCell="A1">
      <selection activeCell="J12" sqref="J12"/>
    </sheetView>
  </sheetViews>
  <sheetFormatPr defaultColWidth="10.75390625" defaultRowHeight="13.5"/>
  <cols>
    <col min="1" max="1" width="2.625" style="407" customWidth="1"/>
    <col min="2" max="2" width="32.625" style="408" customWidth="1"/>
    <col min="3" max="3" width="10.75390625" style="409" bestFit="1" customWidth="1"/>
    <col min="4" max="4" width="9.00390625" style="408" customWidth="1"/>
    <col min="5" max="5" width="32.625" style="408" customWidth="1"/>
    <col min="6" max="6" width="14.75390625" style="409" customWidth="1"/>
    <col min="7" max="7" width="9.00390625" style="408" customWidth="1"/>
    <col min="8" max="16384" width="10.75390625" style="410" customWidth="1"/>
  </cols>
  <sheetData>
    <row r="1" ht="11.25" customHeight="1"/>
    <row r="2" spans="1:7" s="413" customFormat="1" ht="18.75" customHeight="1">
      <c r="A2" s="411"/>
      <c r="B2" s="412" t="s">
        <v>105</v>
      </c>
      <c r="C2" s="409"/>
      <c r="D2" s="408"/>
      <c r="E2" s="408"/>
      <c r="F2" s="409"/>
      <c r="G2" s="408"/>
    </row>
    <row r="3" spans="1:7" s="413" customFormat="1" ht="3" customHeight="1">
      <c r="A3" s="411"/>
      <c r="B3" s="412"/>
      <c r="C3" s="409"/>
      <c r="D3" s="408"/>
      <c r="E3" s="408"/>
      <c r="F3" s="409"/>
      <c r="G3" s="408"/>
    </row>
    <row r="4" spans="1:7" s="414" customFormat="1" ht="12" customHeight="1">
      <c r="A4" s="408"/>
      <c r="B4" s="408"/>
      <c r="C4" s="409"/>
      <c r="D4" s="408"/>
      <c r="E4" s="408"/>
      <c r="F4" s="409"/>
      <c r="G4" s="329" t="s">
        <v>286</v>
      </c>
    </row>
    <row r="5" ht="3" customHeight="1" thickBot="1"/>
    <row r="6" spans="1:7" s="420" customFormat="1" ht="12.75" customHeight="1" thickBot="1">
      <c r="A6" s="415"/>
      <c r="B6" s="416" t="s">
        <v>213</v>
      </c>
      <c r="C6" s="417" t="s">
        <v>33</v>
      </c>
      <c r="D6" s="418" t="s">
        <v>30</v>
      </c>
      <c r="E6" s="419" t="s">
        <v>214</v>
      </c>
      <c r="F6" s="417" t="s">
        <v>33</v>
      </c>
      <c r="G6" s="418" t="s">
        <v>30</v>
      </c>
    </row>
    <row r="7" spans="2:7" ht="13.5" customHeight="1" thickTop="1">
      <c r="B7" s="421" t="s">
        <v>195</v>
      </c>
      <c r="C7" s="422">
        <v>94482534</v>
      </c>
      <c r="D7" s="423">
        <v>46.5</v>
      </c>
      <c r="E7" s="424" t="s">
        <v>34</v>
      </c>
      <c r="F7" s="422">
        <v>8970002</v>
      </c>
      <c r="G7" s="423">
        <v>4.4</v>
      </c>
    </row>
    <row r="8" spans="2:7" ht="13.5" customHeight="1">
      <c r="B8" s="425" t="s">
        <v>265</v>
      </c>
      <c r="C8" s="426">
        <v>21504730</v>
      </c>
      <c r="D8" s="427">
        <v>10.6</v>
      </c>
      <c r="E8" s="428" t="s">
        <v>57</v>
      </c>
      <c r="F8" s="426">
        <v>835920</v>
      </c>
      <c r="G8" s="427">
        <v>0.4</v>
      </c>
    </row>
    <row r="9" spans="2:7" ht="13.5" customHeight="1">
      <c r="B9" s="425" t="s">
        <v>181</v>
      </c>
      <c r="C9" s="426">
        <v>31484539</v>
      </c>
      <c r="D9" s="427">
        <v>15.5</v>
      </c>
      <c r="E9" s="428" t="s">
        <v>96</v>
      </c>
      <c r="F9" s="426">
        <v>5105259</v>
      </c>
      <c r="G9" s="427">
        <v>2.5</v>
      </c>
    </row>
    <row r="10" spans="2:7" ht="13.5" customHeight="1">
      <c r="B10" s="425" t="s">
        <v>203</v>
      </c>
      <c r="C10" s="426">
        <v>20726626</v>
      </c>
      <c r="D10" s="427">
        <v>10.2</v>
      </c>
      <c r="E10" s="428" t="s">
        <v>182</v>
      </c>
      <c r="F10" s="426">
        <v>141106</v>
      </c>
      <c r="G10" s="427">
        <v>0.1</v>
      </c>
    </row>
    <row r="11" spans="2:7" ht="13.5" customHeight="1">
      <c r="B11" s="425" t="s">
        <v>200</v>
      </c>
      <c r="C11" s="426">
        <v>884061</v>
      </c>
      <c r="D11" s="427">
        <v>0.4</v>
      </c>
      <c r="E11" s="428" t="s">
        <v>269</v>
      </c>
      <c r="F11" s="426">
        <v>2987273</v>
      </c>
      <c r="G11" s="427">
        <v>1.5</v>
      </c>
    </row>
    <row r="12" spans="2:7" ht="13.5" customHeight="1">
      <c r="B12" s="425" t="s">
        <v>201</v>
      </c>
      <c r="C12" s="429">
        <v>673287</v>
      </c>
      <c r="D12" s="427">
        <v>0.3</v>
      </c>
      <c r="E12" s="428" t="s">
        <v>270</v>
      </c>
      <c r="F12" s="429">
        <v>2709982</v>
      </c>
      <c r="G12" s="427">
        <v>1.3</v>
      </c>
    </row>
    <row r="13" spans="2:7" ht="13.5" customHeight="1">
      <c r="B13" s="425" t="s">
        <v>219</v>
      </c>
      <c r="C13" s="429">
        <v>151735</v>
      </c>
      <c r="D13" s="427">
        <v>0.1</v>
      </c>
      <c r="E13" s="428" t="s">
        <v>271</v>
      </c>
      <c r="F13" s="429">
        <v>18615600</v>
      </c>
      <c r="G13" s="427">
        <v>9.2</v>
      </c>
    </row>
    <row r="14" spans="2:7" ht="13.5" customHeight="1">
      <c r="B14" s="425" t="s">
        <v>202</v>
      </c>
      <c r="C14" s="426">
        <v>655438</v>
      </c>
      <c r="D14" s="427">
        <v>0.3</v>
      </c>
      <c r="E14" s="428" t="s">
        <v>272</v>
      </c>
      <c r="F14" s="426">
        <v>9799218</v>
      </c>
      <c r="G14" s="427">
        <v>4.8</v>
      </c>
    </row>
    <row r="15" spans="2:7" ht="13.5" customHeight="1">
      <c r="B15" s="425" t="s">
        <v>204</v>
      </c>
      <c r="C15" s="426">
        <v>84207</v>
      </c>
      <c r="D15" s="427">
        <v>0</v>
      </c>
      <c r="E15" s="428" t="s">
        <v>273</v>
      </c>
      <c r="F15" s="426">
        <v>19993443</v>
      </c>
      <c r="G15" s="427">
        <v>9.8</v>
      </c>
    </row>
    <row r="16" spans="2:7" ht="13.5" customHeight="1">
      <c r="B16" s="421" t="s">
        <v>183</v>
      </c>
      <c r="C16" s="429">
        <v>7221505</v>
      </c>
      <c r="D16" s="427">
        <v>3.6</v>
      </c>
      <c r="E16" s="428" t="s">
        <v>274</v>
      </c>
      <c r="F16" s="426">
        <v>2963311</v>
      </c>
      <c r="G16" s="427">
        <v>1.5</v>
      </c>
    </row>
    <row r="17" spans="2:7" ht="13.5" customHeight="1">
      <c r="B17" s="425" t="s">
        <v>196</v>
      </c>
      <c r="C17" s="426">
        <v>1928773</v>
      </c>
      <c r="D17" s="427">
        <v>1</v>
      </c>
      <c r="E17" s="428" t="s">
        <v>275</v>
      </c>
      <c r="F17" s="429">
        <v>14713661</v>
      </c>
      <c r="G17" s="427">
        <v>7.2</v>
      </c>
    </row>
    <row r="18" spans="2:7" ht="13.5" customHeight="1">
      <c r="B18" s="425" t="s">
        <v>197</v>
      </c>
      <c r="C18" s="426">
        <v>2108551</v>
      </c>
      <c r="D18" s="427">
        <v>1</v>
      </c>
      <c r="E18" s="428" t="s">
        <v>276</v>
      </c>
      <c r="F18" s="426">
        <v>615473</v>
      </c>
      <c r="G18" s="427">
        <v>0.3</v>
      </c>
    </row>
    <row r="19" spans="2:7" ht="13.5" customHeight="1">
      <c r="B19" s="425" t="s">
        <v>198</v>
      </c>
      <c r="C19" s="429">
        <v>745280</v>
      </c>
      <c r="D19" s="427">
        <v>0.4</v>
      </c>
      <c r="E19" s="428" t="s">
        <v>277</v>
      </c>
      <c r="F19" s="426">
        <v>6116423</v>
      </c>
      <c r="G19" s="427">
        <v>3</v>
      </c>
    </row>
    <row r="20" spans="2:7" ht="13.5" customHeight="1">
      <c r="B20" s="425" t="s">
        <v>199</v>
      </c>
      <c r="C20" s="426">
        <v>3535047</v>
      </c>
      <c r="D20" s="427">
        <v>1.7</v>
      </c>
      <c r="E20" s="428" t="s">
        <v>278</v>
      </c>
      <c r="F20" s="429">
        <v>956860</v>
      </c>
      <c r="G20" s="427">
        <v>0.5</v>
      </c>
    </row>
    <row r="21" spans="2:7" ht="13.5" customHeight="1">
      <c r="B21" s="425" t="s">
        <v>60</v>
      </c>
      <c r="C21" s="426">
        <v>1227641</v>
      </c>
      <c r="D21" s="427">
        <v>0.6</v>
      </c>
      <c r="E21" s="428" t="s">
        <v>279</v>
      </c>
      <c r="F21" s="426">
        <v>50587</v>
      </c>
      <c r="G21" s="427">
        <v>0</v>
      </c>
    </row>
    <row r="22" spans="2:7" ht="13.5" customHeight="1">
      <c r="B22" s="425" t="s">
        <v>242</v>
      </c>
      <c r="C22" s="426">
        <v>392544</v>
      </c>
      <c r="D22" s="427">
        <v>0.2</v>
      </c>
      <c r="E22" s="428" t="s">
        <v>280</v>
      </c>
      <c r="F22" s="426">
        <v>1000856</v>
      </c>
      <c r="G22" s="427">
        <v>0.5</v>
      </c>
    </row>
    <row r="23" spans="2:7" ht="13.5" customHeight="1">
      <c r="B23" s="425" t="s">
        <v>243</v>
      </c>
      <c r="C23" s="426">
        <v>92240</v>
      </c>
      <c r="D23" s="427">
        <v>0</v>
      </c>
      <c r="E23" s="428" t="s">
        <v>58</v>
      </c>
      <c r="F23" s="426">
        <v>918175</v>
      </c>
      <c r="G23" s="427">
        <v>0.5</v>
      </c>
    </row>
    <row r="24" spans="2:7" ht="13.5" customHeight="1">
      <c r="B24" s="421" t="s">
        <v>266</v>
      </c>
      <c r="C24" s="426">
        <v>1356975</v>
      </c>
      <c r="D24" s="427">
        <v>0.7</v>
      </c>
      <c r="E24" s="428" t="s">
        <v>59</v>
      </c>
      <c r="F24" s="426">
        <v>4884427</v>
      </c>
      <c r="G24" s="427">
        <v>2.4</v>
      </c>
    </row>
    <row r="25" spans="2:7" ht="13.5" customHeight="1">
      <c r="B25" s="425" t="s">
        <v>61</v>
      </c>
      <c r="C25" s="426">
        <v>149560</v>
      </c>
      <c r="D25" s="427">
        <v>0.1</v>
      </c>
      <c r="E25" s="428" t="s">
        <v>218</v>
      </c>
      <c r="F25" s="426">
        <v>15749641</v>
      </c>
      <c r="G25" s="427">
        <v>7.8</v>
      </c>
    </row>
    <row r="26" spans="2:7" ht="13.5" customHeight="1">
      <c r="B26" s="425" t="s">
        <v>267</v>
      </c>
      <c r="C26" s="426">
        <v>117755</v>
      </c>
      <c r="D26" s="427">
        <v>0.1</v>
      </c>
      <c r="E26" s="430" t="s">
        <v>220</v>
      </c>
      <c r="F26" s="426">
        <v>666970</v>
      </c>
      <c r="G26" s="427">
        <v>0.3</v>
      </c>
    </row>
    <row r="27" spans="2:7" ht="13.5" customHeight="1">
      <c r="B27" s="425" t="s">
        <v>62</v>
      </c>
      <c r="C27" s="429">
        <v>258500</v>
      </c>
      <c r="D27" s="427">
        <v>0.1</v>
      </c>
      <c r="E27" s="424" t="s">
        <v>246</v>
      </c>
      <c r="F27" s="426">
        <v>222452</v>
      </c>
      <c r="G27" s="427">
        <v>0.1</v>
      </c>
    </row>
    <row r="28" spans="2:7" ht="13.5" customHeight="1">
      <c r="B28" s="421" t="s">
        <v>185</v>
      </c>
      <c r="C28" s="429">
        <v>3674807</v>
      </c>
      <c r="D28" s="427">
        <v>1.8</v>
      </c>
      <c r="E28" s="428" t="s">
        <v>247</v>
      </c>
      <c r="F28" s="426">
        <v>875434</v>
      </c>
      <c r="G28" s="427">
        <v>0.4</v>
      </c>
    </row>
    <row r="29" spans="2:7" ht="13.5" customHeight="1">
      <c r="B29" s="425" t="s">
        <v>31</v>
      </c>
      <c r="C29" s="426">
        <v>476888</v>
      </c>
      <c r="D29" s="427">
        <v>0.2</v>
      </c>
      <c r="E29" s="424" t="s">
        <v>248</v>
      </c>
      <c r="F29" s="429">
        <v>517933</v>
      </c>
      <c r="G29" s="427">
        <v>0.3</v>
      </c>
    </row>
    <row r="30" spans="2:7" ht="13.5" customHeight="1">
      <c r="B30" s="425" t="s">
        <v>245</v>
      </c>
      <c r="C30" s="426">
        <v>42260</v>
      </c>
      <c r="D30" s="427">
        <v>0</v>
      </c>
      <c r="E30" s="428" t="s">
        <v>250</v>
      </c>
      <c r="F30" s="426">
        <v>3051</v>
      </c>
      <c r="G30" s="427">
        <v>0</v>
      </c>
    </row>
    <row r="31" spans="2:7" ht="13.5" customHeight="1">
      <c r="B31" s="425" t="s">
        <v>184</v>
      </c>
      <c r="C31" s="426">
        <v>332438</v>
      </c>
      <c r="D31" s="427">
        <v>0.2</v>
      </c>
      <c r="E31" s="428" t="s">
        <v>63</v>
      </c>
      <c r="F31" s="426">
        <v>15807959</v>
      </c>
      <c r="G31" s="427">
        <v>7.8</v>
      </c>
    </row>
    <row r="32" spans="2:7" ht="13.5" customHeight="1">
      <c r="B32" s="425" t="s">
        <v>32</v>
      </c>
      <c r="C32" s="429">
        <v>646942</v>
      </c>
      <c r="D32" s="427">
        <v>0.3</v>
      </c>
      <c r="E32" s="428" t="s">
        <v>249</v>
      </c>
      <c r="F32" s="426">
        <v>0</v>
      </c>
      <c r="G32" s="427">
        <v>0</v>
      </c>
    </row>
    <row r="33" spans="2:7" ht="13.5" customHeight="1">
      <c r="B33" s="425" t="s">
        <v>186</v>
      </c>
      <c r="C33" s="426">
        <v>2821837</v>
      </c>
      <c r="D33" s="427">
        <v>1.4</v>
      </c>
      <c r="E33" s="428" t="s">
        <v>64</v>
      </c>
      <c r="F33" s="429">
        <v>45909730</v>
      </c>
      <c r="G33" s="427">
        <v>22.6</v>
      </c>
    </row>
    <row r="34" spans="2:7" ht="13.5" customHeight="1">
      <c r="B34" s="425" t="s">
        <v>205</v>
      </c>
      <c r="C34" s="426">
        <v>4389347</v>
      </c>
      <c r="D34" s="427">
        <v>2.2</v>
      </c>
      <c r="E34" s="428" t="s">
        <v>251</v>
      </c>
      <c r="F34" s="426">
        <v>12753406</v>
      </c>
      <c r="G34" s="427">
        <v>6.3</v>
      </c>
    </row>
    <row r="35" spans="2:7" ht="13.5" customHeight="1">
      <c r="B35" s="421" t="s">
        <v>206</v>
      </c>
      <c r="C35" s="426">
        <v>965668</v>
      </c>
      <c r="D35" s="427">
        <v>0.5</v>
      </c>
      <c r="E35" s="428" t="s">
        <v>253</v>
      </c>
      <c r="F35" s="426">
        <v>9161631</v>
      </c>
      <c r="G35" s="427">
        <v>4.5</v>
      </c>
    </row>
    <row r="36" spans="2:7" ht="13.5" customHeight="1">
      <c r="B36" s="425" t="s">
        <v>207</v>
      </c>
      <c r="C36" s="426">
        <v>25450</v>
      </c>
      <c r="D36" s="427">
        <v>0</v>
      </c>
      <c r="E36" s="431" t="s">
        <v>252</v>
      </c>
      <c r="F36" s="426">
        <v>56082</v>
      </c>
      <c r="G36" s="427">
        <v>0</v>
      </c>
    </row>
    <row r="37" spans="2:7" ht="13.5" customHeight="1" thickBot="1">
      <c r="B37" s="425" t="s">
        <v>244</v>
      </c>
      <c r="C37" s="426">
        <v>25000</v>
      </c>
      <c r="D37" s="427">
        <v>0</v>
      </c>
      <c r="E37" s="431" t="s">
        <v>268</v>
      </c>
      <c r="F37" s="426">
        <v>80300</v>
      </c>
      <c r="G37" s="427">
        <v>0</v>
      </c>
    </row>
    <row r="38" spans="2:7" ht="15.75" customHeight="1" thickBot="1">
      <c r="B38" s="432" t="s">
        <v>187</v>
      </c>
      <c r="C38" s="433">
        <v>203182165</v>
      </c>
      <c r="D38" s="434">
        <v>99.99999999999999</v>
      </c>
      <c r="E38" s="435" t="s">
        <v>187</v>
      </c>
      <c r="F38" s="433">
        <v>203182165</v>
      </c>
      <c r="G38" s="436">
        <v>99.99999999999999</v>
      </c>
    </row>
    <row r="39" spans="2:7" ht="13.5" customHeight="1">
      <c r="B39" s="421" t="s">
        <v>188</v>
      </c>
      <c r="C39" s="422">
        <v>115987264</v>
      </c>
      <c r="D39" s="437">
        <v>57.1</v>
      </c>
      <c r="E39" s="438" t="s">
        <v>209</v>
      </c>
      <c r="F39" s="422">
        <v>117794187</v>
      </c>
      <c r="G39" s="439">
        <v>57.99999999999999</v>
      </c>
    </row>
    <row r="40" spans="2:7" ht="13.5" customHeight="1">
      <c r="B40" s="425" t="s">
        <v>189</v>
      </c>
      <c r="C40" s="426">
        <v>31484539</v>
      </c>
      <c r="D40" s="440">
        <v>15.5</v>
      </c>
      <c r="E40" s="430" t="s">
        <v>210</v>
      </c>
      <c r="F40" s="426">
        <v>1618870</v>
      </c>
      <c r="G40" s="441">
        <v>0.8</v>
      </c>
    </row>
    <row r="41" spans="2:7" ht="13.5" customHeight="1">
      <c r="B41" s="425" t="s">
        <v>190</v>
      </c>
      <c r="C41" s="426">
        <v>23175354</v>
      </c>
      <c r="D41" s="440">
        <v>11.3</v>
      </c>
      <c r="E41" s="430" t="s">
        <v>211</v>
      </c>
      <c r="F41" s="426">
        <v>83769108</v>
      </c>
      <c r="G41" s="441">
        <v>41.2</v>
      </c>
    </row>
    <row r="42" spans="2:7" ht="13.5" customHeight="1">
      <c r="B42" s="425" t="s">
        <v>191</v>
      </c>
      <c r="C42" s="426">
        <v>17251581</v>
      </c>
      <c r="D42" s="440">
        <v>8.5</v>
      </c>
      <c r="E42" s="430"/>
      <c r="F42" s="426"/>
      <c r="G42" s="441"/>
    </row>
    <row r="43" spans="2:7" ht="13.5" customHeight="1">
      <c r="B43" s="425" t="s">
        <v>192</v>
      </c>
      <c r="C43" s="426">
        <v>1882790</v>
      </c>
      <c r="D43" s="440">
        <v>0.9999999999999999</v>
      </c>
      <c r="E43" s="430"/>
      <c r="F43" s="426"/>
      <c r="G43" s="441"/>
    </row>
    <row r="44" spans="2:7" ht="13.5" customHeight="1">
      <c r="B44" s="425" t="s">
        <v>193</v>
      </c>
      <c r="C44" s="426">
        <v>12384519</v>
      </c>
      <c r="D44" s="440">
        <v>6.1</v>
      </c>
      <c r="E44" s="430"/>
      <c r="F44" s="426"/>
      <c r="G44" s="441"/>
    </row>
    <row r="45" spans="2:7" ht="13.5" customHeight="1" thickBot="1">
      <c r="B45" s="442" t="s">
        <v>194</v>
      </c>
      <c r="C45" s="443">
        <v>1016118</v>
      </c>
      <c r="D45" s="444">
        <v>0.5</v>
      </c>
      <c r="E45" s="445"/>
      <c r="F45" s="443"/>
      <c r="G45" s="446"/>
    </row>
    <row r="46" spans="2:7" ht="4.5" customHeight="1">
      <c r="B46" s="447"/>
      <c r="C46" s="448"/>
      <c r="D46" s="447"/>
      <c r="E46" s="447"/>
      <c r="F46" s="448"/>
      <c r="G46" s="447"/>
    </row>
    <row r="47" spans="2:7" ht="13.5" customHeight="1">
      <c r="B47" s="282" t="s">
        <v>23</v>
      </c>
      <c r="C47" s="448"/>
      <c r="D47" s="447"/>
      <c r="E47" s="447"/>
      <c r="F47" s="448"/>
      <c r="G47" s="447"/>
    </row>
    <row r="48" ht="13.5" customHeight="1"/>
    <row r="49" ht="13.5" customHeight="1"/>
  </sheetData>
  <sheetProtection/>
  <printOptions/>
  <pageMargins left="0.6299212598425197" right="0.5118110236220472" top="0.33" bottom="0.21" header="0.44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view="pageBreakPreview" zoomScale="115" zoomScaleNormal="70" zoomScaleSheetLayoutView="115" zoomScalePageLayoutView="0" workbookViewId="0" topLeftCell="A1">
      <selection activeCell="J3" sqref="J3"/>
    </sheetView>
  </sheetViews>
  <sheetFormatPr defaultColWidth="9.00390625" defaultRowHeight="13.5"/>
  <cols>
    <col min="1" max="1" width="2.625" style="161" customWidth="1"/>
    <col min="2" max="2" width="2.375" style="161" customWidth="1"/>
    <col min="3" max="3" width="2.625" style="161" customWidth="1"/>
    <col min="4" max="4" width="20.50390625" style="161" customWidth="1"/>
    <col min="5" max="5" width="13.875" style="162" customWidth="1"/>
    <col min="6" max="6" width="6.00390625" style="163" customWidth="1"/>
    <col min="7" max="7" width="12.875" style="162" customWidth="1"/>
    <col min="8" max="8" width="13.875" style="162" customWidth="1"/>
    <col min="9" max="9" width="6.00390625" style="164" customWidth="1"/>
    <col min="10" max="10" width="16.25390625" style="162" customWidth="1"/>
    <col min="11" max="11" width="6.00390625" style="165" customWidth="1"/>
    <col min="12" max="12" width="14.125" style="165" customWidth="1"/>
    <col min="13" max="13" width="6.00390625" style="165" customWidth="1"/>
    <col min="14" max="14" width="11.25390625" style="162" customWidth="1"/>
    <col min="15" max="16384" width="9.00390625" style="161" customWidth="1"/>
  </cols>
  <sheetData>
    <row r="2" spans="2:14" s="154" customFormat="1" ht="18.75">
      <c r="B2" s="148" t="s">
        <v>285</v>
      </c>
      <c r="C2" s="149"/>
      <c r="D2" s="149"/>
      <c r="E2" s="150"/>
      <c r="F2" s="151"/>
      <c r="G2" s="150"/>
      <c r="H2" s="150"/>
      <c r="I2" s="152"/>
      <c r="J2" s="150"/>
      <c r="K2" s="153"/>
      <c r="L2" s="153"/>
      <c r="M2" s="153"/>
      <c r="N2" s="150"/>
    </row>
    <row r="4" spans="2:14" s="160" customFormat="1" ht="14.25">
      <c r="B4" s="155" t="s">
        <v>69</v>
      </c>
      <c r="C4" s="149"/>
      <c r="D4" s="149"/>
      <c r="E4" s="156"/>
      <c r="F4" s="157"/>
      <c r="G4" s="156"/>
      <c r="H4" s="156"/>
      <c r="I4" s="158"/>
      <c r="J4" s="156"/>
      <c r="K4" s="159"/>
      <c r="L4" s="159"/>
      <c r="M4" s="159"/>
      <c r="N4" s="156"/>
    </row>
    <row r="5" ht="14.25" thickBot="1"/>
    <row r="6" spans="2:14" ht="13.5" customHeight="1">
      <c r="B6" s="166"/>
      <c r="C6" s="167" t="s">
        <v>68</v>
      </c>
      <c r="D6" s="168"/>
      <c r="E6" s="169" t="s">
        <v>65</v>
      </c>
      <c r="F6" s="170" t="s">
        <v>52</v>
      </c>
      <c r="G6" s="169" t="s">
        <v>66</v>
      </c>
      <c r="H6" s="169" t="s">
        <v>67</v>
      </c>
      <c r="I6" s="171" t="s">
        <v>52</v>
      </c>
      <c r="J6" s="169" t="s">
        <v>41</v>
      </c>
      <c r="K6" s="172" t="s">
        <v>52</v>
      </c>
      <c r="L6" s="172" t="s">
        <v>54</v>
      </c>
      <c r="M6" s="172" t="s">
        <v>40</v>
      </c>
      <c r="N6" s="173" t="s">
        <v>222</v>
      </c>
    </row>
    <row r="7" spans="2:14" ht="13.5" customHeight="1" thickBot="1">
      <c r="B7" s="174"/>
      <c r="C7" s="175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8" t="s">
        <v>41</v>
      </c>
    </row>
    <row r="8" spans="2:14" s="187" customFormat="1" ht="15" customHeight="1" thickTop="1">
      <c r="B8" s="179" t="s">
        <v>70</v>
      </c>
      <c r="C8" s="180">
        <v>1</v>
      </c>
      <c r="D8" s="181" t="s">
        <v>71</v>
      </c>
      <c r="E8" s="182">
        <v>23233439000</v>
      </c>
      <c r="F8" s="183">
        <v>23.9</v>
      </c>
      <c r="G8" s="184">
        <v>0</v>
      </c>
      <c r="H8" s="182">
        <v>23233439000</v>
      </c>
      <c r="I8" s="183">
        <v>23.1</v>
      </c>
      <c r="J8" s="182">
        <v>22869636587</v>
      </c>
      <c r="K8" s="183">
        <v>23.599999999999998</v>
      </c>
      <c r="L8" s="184">
        <v>-363802413</v>
      </c>
      <c r="M8" s="185">
        <v>98.43</v>
      </c>
      <c r="N8" s="186">
        <v>120974</v>
      </c>
    </row>
    <row r="9" spans="2:14" s="187" customFormat="1" ht="15" customHeight="1">
      <c r="B9" s="188"/>
      <c r="C9" s="189">
        <v>2</v>
      </c>
      <c r="D9" s="190" t="s">
        <v>72</v>
      </c>
      <c r="E9" s="191">
        <v>904000000</v>
      </c>
      <c r="F9" s="192">
        <v>0.8999999999999999</v>
      </c>
      <c r="G9" s="193">
        <v>0</v>
      </c>
      <c r="H9" s="191">
        <v>904000000</v>
      </c>
      <c r="I9" s="192">
        <v>0.8999999999999999</v>
      </c>
      <c r="J9" s="191">
        <v>912689500</v>
      </c>
      <c r="K9" s="192">
        <v>0.8999999999999999</v>
      </c>
      <c r="L9" s="193">
        <v>8689500</v>
      </c>
      <c r="M9" s="194">
        <v>100.96</v>
      </c>
      <c r="N9" s="186">
        <v>4828</v>
      </c>
    </row>
    <row r="10" spans="2:14" s="187" customFormat="1" ht="15" customHeight="1">
      <c r="B10" s="188"/>
      <c r="C10" s="189">
        <v>3</v>
      </c>
      <c r="D10" s="190" t="s">
        <v>73</v>
      </c>
      <c r="E10" s="191">
        <v>117000000</v>
      </c>
      <c r="F10" s="192">
        <v>0.1</v>
      </c>
      <c r="G10" s="193">
        <v>0</v>
      </c>
      <c r="H10" s="191">
        <v>117000000</v>
      </c>
      <c r="I10" s="192">
        <v>0.1</v>
      </c>
      <c r="J10" s="191">
        <v>90286000</v>
      </c>
      <c r="K10" s="192">
        <v>0.1</v>
      </c>
      <c r="L10" s="193">
        <v>-26714000</v>
      </c>
      <c r="M10" s="194">
        <v>77.16752136752136</v>
      </c>
      <c r="N10" s="186">
        <v>478</v>
      </c>
    </row>
    <row r="11" spans="2:14" s="187" customFormat="1" ht="15" customHeight="1">
      <c r="B11" s="188"/>
      <c r="C11" s="189">
        <v>4</v>
      </c>
      <c r="D11" s="190" t="s">
        <v>234</v>
      </c>
      <c r="E11" s="191">
        <v>21000000</v>
      </c>
      <c r="F11" s="192">
        <v>0</v>
      </c>
      <c r="G11" s="193">
        <v>0</v>
      </c>
      <c r="H11" s="191">
        <v>21000000</v>
      </c>
      <c r="I11" s="192">
        <v>0</v>
      </c>
      <c r="J11" s="191">
        <v>47761000</v>
      </c>
      <c r="K11" s="192">
        <v>0.1</v>
      </c>
      <c r="L11" s="193">
        <v>26761000</v>
      </c>
      <c r="M11" s="194">
        <v>227.43333333333334</v>
      </c>
      <c r="N11" s="186">
        <v>253</v>
      </c>
    </row>
    <row r="12" spans="2:14" s="187" customFormat="1" ht="15" customHeight="1">
      <c r="B12" s="188"/>
      <c r="C12" s="189">
        <v>5</v>
      </c>
      <c r="D12" s="190" t="s">
        <v>235</v>
      </c>
      <c r="E12" s="191">
        <v>28000000</v>
      </c>
      <c r="F12" s="192">
        <v>0</v>
      </c>
      <c r="G12" s="193">
        <v>0</v>
      </c>
      <c r="H12" s="191">
        <v>28000000</v>
      </c>
      <c r="I12" s="192">
        <v>0</v>
      </c>
      <c r="J12" s="191">
        <v>26152000</v>
      </c>
      <c r="K12" s="192">
        <v>0</v>
      </c>
      <c r="L12" s="193">
        <v>-1848000</v>
      </c>
      <c r="M12" s="194">
        <v>93.4</v>
      </c>
      <c r="N12" s="186">
        <v>138</v>
      </c>
    </row>
    <row r="13" spans="2:14" s="187" customFormat="1" ht="15" customHeight="1">
      <c r="B13" s="188"/>
      <c r="C13" s="189">
        <v>6</v>
      </c>
      <c r="D13" s="190" t="s">
        <v>74</v>
      </c>
      <c r="E13" s="191">
        <v>2233000000</v>
      </c>
      <c r="F13" s="192">
        <v>2.3</v>
      </c>
      <c r="G13" s="193">
        <v>0</v>
      </c>
      <c r="H13" s="191">
        <v>2233000000</v>
      </c>
      <c r="I13" s="192">
        <v>2.1999999999999997</v>
      </c>
      <c r="J13" s="191">
        <v>2105145000</v>
      </c>
      <c r="K13" s="192">
        <v>2.1999999999999997</v>
      </c>
      <c r="L13" s="193">
        <v>-127855000</v>
      </c>
      <c r="M13" s="194">
        <v>94.27429467084639</v>
      </c>
      <c r="N13" s="186">
        <v>11136</v>
      </c>
    </row>
    <row r="14" spans="2:14" s="187" customFormat="1" ht="15" customHeight="1">
      <c r="B14" s="188"/>
      <c r="C14" s="189">
        <v>7</v>
      </c>
      <c r="D14" s="190" t="s">
        <v>225</v>
      </c>
      <c r="E14" s="191">
        <v>12000000</v>
      </c>
      <c r="F14" s="192">
        <v>0</v>
      </c>
      <c r="G14" s="193">
        <v>0</v>
      </c>
      <c r="H14" s="191">
        <v>12000000</v>
      </c>
      <c r="I14" s="192">
        <v>0</v>
      </c>
      <c r="J14" s="191">
        <v>9888676</v>
      </c>
      <c r="K14" s="192">
        <v>0</v>
      </c>
      <c r="L14" s="193">
        <v>-2111324</v>
      </c>
      <c r="M14" s="194">
        <v>82.40563333333333</v>
      </c>
      <c r="N14" s="186">
        <v>52</v>
      </c>
    </row>
    <row r="15" spans="2:14" s="187" customFormat="1" ht="15" customHeight="1">
      <c r="B15" s="188"/>
      <c r="C15" s="189">
        <v>8</v>
      </c>
      <c r="D15" s="190" t="s">
        <v>75</v>
      </c>
      <c r="E15" s="191">
        <v>278000000</v>
      </c>
      <c r="F15" s="192">
        <v>0.3</v>
      </c>
      <c r="G15" s="193">
        <v>0</v>
      </c>
      <c r="H15" s="191">
        <v>278000000</v>
      </c>
      <c r="I15" s="192">
        <v>0.3</v>
      </c>
      <c r="J15" s="191">
        <v>254658000</v>
      </c>
      <c r="K15" s="192">
        <v>0.3</v>
      </c>
      <c r="L15" s="193">
        <v>-23342000</v>
      </c>
      <c r="M15" s="194">
        <v>91.60359712230216</v>
      </c>
      <c r="N15" s="186">
        <v>1347</v>
      </c>
    </row>
    <row r="16" spans="2:14" s="187" customFormat="1" ht="15" customHeight="1">
      <c r="B16" s="188"/>
      <c r="C16" s="189">
        <v>9</v>
      </c>
      <c r="D16" s="190" t="s">
        <v>97</v>
      </c>
      <c r="E16" s="191">
        <v>351000000</v>
      </c>
      <c r="F16" s="192">
        <v>0.4</v>
      </c>
      <c r="G16" s="193">
        <v>0</v>
      </c>
      <c r="H16" s="191">
        <v>351000000</v>
      </c>
      <c r="I16" s="192">
        <v>0.4</v>
      </c>
      <c r="J16" s="191">
        <v>139182000</v>
      </c>
      <c r="K16" s="192">
        <v>0.1</v>
      </c>
      <c r="L16" s="193">
        <v>-211818000</v>
      </c>
      <c r="M16" s="194">
        <v>39.65299145299145</v>
      </c>
      <c r="N16" s="186">
        <v>736</v>
      </c>
    </row>
    <row r="17" spans="2:14" s="187" customFormat="1" ht="15" customHeight="1">
      <c r="B17" s="188"/>
      <c r="C17" s="189">
        <v>10</v>
      </c>
      <c r="D17" s="190" t="s">
        <v>76</v>
      </c>
      <c r="E17" s="191">
        <v>22400000000</v>
      </c>
      <c r="F17" s="192">
        <v>23</v>
      </c>
      <c r="G17" s="193">
        <v>-360907000</v>
      </c>
      <c r="H17" s="191">
        <v>22039093000</v>
      </c>
      <c r="I17" s="192">
        <v>21.9</v>
      </c>
      <c r="J17" s="191">
        <v>21623850000</v>
      </c>
      <c r="K17" s="192">
        <v>22.400000000000002</v>
      </c>
      <c r="L17" s="193">
        <v>-415243000</v>
      </c>
      <c r="M17" s="194">
        <v>98.11587981411031</v>
      </c>
      <c r="N17" s="186">
        <v>114384</v>
      </c>
    </row>
    <row r="18" spans="2:14" s="187" customFormat="1" ht="15" customHeight="1">
      <c r="B18" s="188"/>
      <c r="C18" s="189">
        <v>11</v>
      </c>
      <c r="D18" s="190" t="s">
        <v>77</v>
      </c>
      <c r="E18" s="191">
        <v>41000000</v>
      </c>
      <c r="F18" s="192">
        <v>0</v>
      </c>
      <c r="G18" s="193">
        <v>0</v>
      </c>
      <c r="H18" s="191">
        <v>41000000</v>
      </c>
      <c r="I18" s="192">
        <v>0</v>
      </c>
      <c r="J18" s="191">
        <v>42713000</v>
      </c>
      <c r="K18" s="192">
        <v>0</v>
      </c>
      <c r="L18" s="193">
        <v>1713000</v>
      </c>
      <c r="M18" s="194">
        <v>104.1780487804878</v>
      </c>
      <c r="N18" s="186">
        <v>226</v>
      </c>
    </row>
    <row r="19" spans="2:14" s="187" customFormat="1" ht="15" customHeight="1">
      <c r="B19" s="188" t="s">
        <v>70</v>
      </c>
      <c r="C19" s="189">
        <v>12</v>
      </c>
      <c r="D19" s="190" t="s">
        <v>305</v>
      </c>
      <c r="E19" s="191">
        <v>1040317000</v>
      </c>
      <c r="F19" s="192">
        <v>1.0999999999999999</v>
      </c>
      <c r="G19" s="193">
        <v>0</v>
      </c>
      <c r="H19" s="191">
        <v>1040317000</v>
      </c>
      <c r="I19" s="192">
        <v>1</v>
      </c>
      <c r="J19" s="191">
        <v>1016418500</v>
      </c>
      <c r="K19" s="192">
        <v>1.0999999999999999</v>
      </c>
      <c r="L19" s="193">
        <v>-23898500</v>
      </c>
      <c r="M19" s="194">
        <v>97.70276752182268</v>
      </c>
      <c r="N19" s="186">
        <v>5376</v>
      </c>
    </row>
    <row r="20" spans="2:14" s="187" customFormat="1" ht="15" customHeight="1">
      <c r="B20" s="188" t="s">
        <v>70</v>
      </c>
      <c r="C20" s="189">
        <v>13</v>
      </c>
      <c r="D20" s="190" t="s">
        <v>78</v>
      </c>
      <c r="E20" s="191">
        <v>3221050000</v>
      </c>
      <c r="F20" s="192">
        <v>3.3000000000000003</v>
      </c>
      <c r="G20" s="193">
        <v>24126000</v>
      </c>
      <c r="H20" s="191">
        <v>3245176000</v>
      </c>
      <c r="I20" s="192">
        <v>3.2</v>
      </c>
      <c r="J20" s="191">
        <v>3015480336</v>
      </c>
      <c r="K20" s="192">
        <v>3.1</v>
      </c>
      <c r="L20" s="193">
        <v>-229695664</v>
      </c>
      <c r="M20" s="194">
        <v>92.9219350814871</v>
      </c>
      <c r="N20" s="186">
        <v>15951</v>
      </c>
    </row>
    <row r="21" spans="2:14" s="187" customFormat="1" ht="15" customHeight="1">
      <c r="B21" s="188"/>
      <c r="C21" s="189">
        <v>14</v>
      </c>
      <c r="D21" s="190" t="s">
        <v>79</v>
      </c>
      <c r="E21" s="191">
        <v>14586205000</v>
      </c>
      <c r="F21" s="192">
        <v>15</v>
      </c>
      <c r="G21" s="193">
        <v>284427000</v>
      </c>
      <c r="H21" s="191">
        <v>14870632000</v>
      </c>
      <c r="I21" s="192">
        <v>14.799999999999999</v>
      </c>
      <c r="J21" s="191">
        <v>14481412568</v>
      </c>
      <c r="K21" s="192">
        <v>15</v>
      </c>
      <c r="L21" s="193">
        <v>-389219432</v>
      </c>
      <c r="M21" s="194">
        <v>97.38263019352506</v>
      </c>
      <c r="N21" s="186">
        <v>76603</v>
      </c>
    </row>
    <row r="22" spans="2:14" s="187" customFormat="1" ht="15" customHeight="1">
      <c r="B22" s="188"/>
      <c r="C22" s="189">
        <v>15</v>
      </c>
      <c r="D22" s="190" t="s">
        <v>80</v>
      </c>
      <c r="E22" s="191">
        <v>4202992000</v>
      </c>
      <c r="F22" s="192">
        <v>4.3</v>
      </c>
      <c r="G22" s="193">
        <v>24435000</v>
      </c>
      <c r="H22" s="191">
        <v>4227427000</v>
      </c>
      <c r="I22" s="192">
        <v>4.2</v>
      </c>
      <c r="J22" s="191">
        <v>4210832223</v>
      </c>
      <c r="K22" s="192">
        <v>4.3999999999999995</v>
      </c>
      <c r="L22" s="193">
        <v>-16594777</v>
      </c>
      <c r="M22" s="194">
        <v>99.60744970877084</v>
      </c>
      <c r="N22" s="186">
        <v>22274</v>
      </c>
    </row>
    <row r="23" spans="2:14" s="187" customFormat="1" ht="15" customHeight="1">
      <c r="B23" s="188" t="s">
        <v>70</v>
      </c>
      <c r="C23" s="189">
        <v>16</v>
      </c>
      <c r="D23" s="190" t="s">
        <v>81</v>
      </c>
      <c r="E23" s="191">
        <v>404666000</v>
      </c>
      <c r="F23" s="192">
        <v>0.4</v>
      </c>
      <c r="G23" s="193">
        <v>12763000</v>
      </c>
      <c r="H23" s="191">
        <v>417429000</v>
      </c>
      <c r="I23" s="192">
        <v>0.4</v>
      </c>
      <c r="J23" s="191">
        <v>301601513</v>
      </c>
      <c r="K23" s="192">
        <v>0.3</v>
      </c>
      <c r="L23" s="193">
        <v>-115827487</v>
      </c>
      <c r="M23" s="194">
        <v>72.25217054876398</v>
      </c>
      <c r="N23" s="186">
        <v>1595</v>
      </c>
    </row>
    <row r="24" spans="2:14" s="187" customFormat="1" ht="15" customHeight="1">
      <c r="B24" s="188" t="s">
        <v>70</v>
      </c>
      <c r="C24" s="189">
        <v>17</v>
      </c>
      <c r="D24" s="190" t="s">
        <v>82</v>
      </c>
      <c r="E24" s="191">
        <v>1001000</v>
      </c>
      <c r="F24" s="192">
        <v>0</v>
      </c>
      <c r="G24" s="193">
        <v>186880000</v>
      </c>
      <c r="H24" s="191">
        <v>187881000</v>
      </c>
      <c r="I24" s="192">
        <v>0.2</v>
      </c>
      <c r="J24" s="191">
        <v>199076811</v>
      </c>
      <c r="K24" s="192">
        <v>0.2</v>
      </c>
      <c r="L24" s="193">
        <v>11195811</v>
      </c>
      <c r="M24" s="194">
        <v>105.95899053124052</v>
      </c>
      <c r="N24" s="186">
        <v>1053</v>
      </c>
    </row>
    <row r="25" spans="2:14" s="187" customFormat="1" ht="15" customHeight="1">
      <c r="B25" s="188" t="s">
        <v>70</v>
      </c>
      <c r="C25" s="189">
        <v>18</v>
      </c>
      <c r="D25" s="190" t="s">
        <v>83</v>
      </c>
      <c r="E25" s="191">
        <v>3118291000</v>
      </c>
      <c r="F25" s="192">
        <v>3.2</v>
      </c>
      <c r="G25" s="193">
        <v>142072000</v>
      </c>
      <c r="H25" s="191">
        <v>3260363000</v>
      </c>
      <c r="I25" s="192">
        <v>3.3000000000000003</v>
      </c>
      <c r="J25" s="191">
        <v>2943195084</v>
      </c>
      <c r="K25" s="192">
        <v>3.1</v>
      </c>
      <c r="L25" s="193">
        <v>-317167916</v>
      </c>
      <c r="M25" s="194">
        <v>90.27200603123026</v>
      </c>
      <c r="N25" s="186">
        <v>15569</v>
      </c>
    </row>
    <row r="26" spans="2:14" s="187" customFormat="1" ht="15" customHeight="1" hidden="1">
      <c r="B26" s="188" t="s">
        <v>70</v>
      </c>
      <c r="C26" s="189">
        <v>19</v>
      </c>
      <c r="D26" s="190" t="s">
        <v>84</v>
      </c>
      <c r="E26" s="191">
        <v>0</v>
      </c>
      <c r="F26" s="192">
        <v>0</v>
      </c>
      <c r="G26" s="193">
        <v>0</v>
      </c>
      <c r="H26" s="191"/>
      <c r="I26" s="192">
        <v>0</v>
      </c>
      <c r="J26" s="191"/>
      <c r="K26" s="192">
        <v>0</v>
      </c>
      <c r="L26" s="193">
        <v>0</v>
      </c>
      <c r="M26" s="194" t="e">
        <v>#DIV/0!</v>
      </c>
      <c r="N26" s="186">
        <v>0</v>
      </c>
    </row>
    <row r="27" spans="2:14" s="187" customFormat="1" ht="15" customHeight="1">
      <c r="B27" s="188" t="s">
        <v>70</v>
      </c>
      <c r="C27" s="189">
        <v>19</v>
      </c>
      <c r="D27" s="190" t="s">
        <v>84</v>
      </c>
      <c r="E27" s="191">
        <v>51535000</v>
      </c>
      <c r="F27" s="192">
        <v>0.1</v>
      </c>
      <c r="G27" s="193">
        <v>148039000</v>
      </c>
      <c r="H27" s="191">
        <v>199574000</v>
      </c>
      <c r="I27" s="192">
        <v>0.2</v>
      </c>
      <c r="J27" s="191">
        <v>199574602</v>
      </c>
      <c r="K27" s="192">
        <v>0.2</v>
      </c>
      <c r="L27" s="193">
        <v>602</v>
      </c>
      <c r="M27" s="194">
        <v>100.00030164249851</v>
      </c>
      <c r="N27" s="186">
        <v>1056</v>
      </c>
    </row>
    <row r="28" spans="2:14" s="187" customFormat="1" ht="15" customHeight="1">
      <c r="B28" s="188" t="s">
        <v>70</v>
      </c>
      <c r="C28" s="189">
        <v>20</v>
      </c>
      <c r="D28" s="190" t="s">
        <v>85</v>
      </c>
      <c r="E28" s="191">
        <v>11729107000</v>
      </c>
      <c r="F28" s="192">
        <v>12</v>
      </c>
      <c r="G28" s="193">
        <v>534821000</v>
      </c>
      <c r="H28" s="191">
        <v>12263928000</v>
      </c>
      <c r="I28" s="192">
        <v>12.2</v>
      </c>
      <c r="J28" s="191">
        <v>11258446488</v>
      </c>
      <c r="K28" s="192">
        <v>11.700000000000001</v>
      </c>
      <c r="L28" s="193">
        <v>-1005481512</v>
      </c>
      <c r="M28" s="194">
        <v>91.80130940103368</v>
      </c>
      <c r="N28" s="186">
        <v>59554</v>
      </c>
    </row>
    <row r="29" spans="2:14" s="187" customFormat="1" ht="15" customHeight="1">
      <c r="B29" s="188"/>
      <c r="C29" s="189">
        <v>21</v>
      </c>
      <c r="D29" s="190" t="s">
        <v>86</v>
      </c>
      <c r="E29" s="191">
        <v>9432000000</v>
      </c>
      <c r="F29" s="192">
        <v>9.700000000000001</v>
      </c>
      <c r="G29" s="193">
        <v>2194714000</v>
      </c>
      <c r="H29" s="191">
        <v>11626714000</v>
      </c>
      <c r="I29" s="192">
        <v>11.600000000000001</v>
      </c>
      <c r="J29" s="191">
        <v>10776614000</v>
      </c>
      <c r="K29" s="192">
        <v>11.200000000000001</v>
      </c>
      <c r="L29" s="193">
        <v>-850100000</v>
      </c>
      <c r="M29" s="194">
        <v>92.68838985804587</v>
      </c>
      <c r="N29" s="195">
        <v>57005</v>
      </c>
    </row>
    <row r="30" spans="2:14" s="187" customFormat="1" ht="15" customHeight="1">
      <c r="B30" s="188"/>
      <c r="C30" s="189"/>
      <c r="D30" s="190" t="s">
        <v>46</v>
      </c>
      <c r="E30" s="191">
        <v>97405603000</v>
      </c>
      <c r="F30" s="192">
        <v>100</v>
      </c>
      <c r="G30" s="193">
        <v>3191370000</v>
      </c>
      <c r="H30" s="191">
        <v>100596973000</v>
      </c>
      <c r="I30" s="192">
        <v>100.00000000000003</v>
      </c>
      <c r="J30" s="191">
        <v>96524613888</v>
      </c>
      <c r="K30" s="192">
        <v>100.00000000000001</v>
      </c>
      <c r="L30" s="193">
        <v>-4072359112</v>
      </c>
      <c r="M30" s="194">
        <v>95.95180750418803</v>
      </c>
      <c r="N30" s="195">
        <v>510588</v>
      </c>
    </row>
    <row r="31" spans="2:14" s="187" customFormat="1" ht="15" customHeight="1">
      <c r="B31" s="196" t="s">
        <v>70</v>
      </c>
      <c r="C31" s="197" t="s">
        <v>87</v>
      </c>
      <c r="D31" s="198" t="s">
        <v>88</v>
      </c>
      <c r="E31" s="199">
        <v>42799406000</v>
      </c>
      <c r="F31" s="200">
        <v>44</v>
      </c>
      <c r="G31" s="201">
        <v>1048701000</v>
      </c>
      <c r="H31" s="199">
        <v>43848107000</v>
      </c>
      <c r="I31" s="200">
        <v>43.599999999999994</v>
      </c>
      <c r="J31" s="199">
        <v>41803429921</v>
      </c>
      <c r="K31" s="200">
        <v>43.300000000000004</v>
      </c>
      <c r="L31" s="201">
        <v>-1039195567</v>
      </c>
      <c r="M31" s="202">
        <v>95.33690911901851</v>
      </c>
      <c r="N31" s="203">
        <v>221128</v>
      </c>
    </row>
    <row r="32" spans="2:14" s="187" customFormat="1" ht="15" customHeight="1" thickBot="1">
      <c r="B32" s="204"/>
      <c r="C32" s="205" t="s">
        <v>89</v>
      </c>
      <c r="D32" s="206" t="s">
        <v>90</v>
      </c>
      <c r="E32" s="207">
        <v>54606197000</v>
      </c>
      <c r="F32" s="208">
        <v>56</v>
      </c>
      <c r="G32" s="209">
        <v>2142669000</v>
      </c>
      <c r="H32" s="207">
        <v>56748866000</v>
      </c>
      <c r="I32" s="208">
        <v>56.4</v>
      </c>
      <c r="J32" s="207">
        <v>54721183967</v>
      </c>
      <c r="K32" s="208">
        <v>56.7</v>
      </c>
      <c r="L32" s="209">
        <v>-2183063545</v>
      </c>
      <c r="M32" s="210">
        <v>96.42692061370882</v>
      </c>
      <c r="N32" s="211">
        <v>289460</v>
      </c>
    </row>
    <row r="34" ht="13.5">
      <c r="D34" s="212" t="s">
        <v>42</v>
      </c>
    </row>
    <row r="35" ht="4.5" customHeight="1">
      <c r="D35" s="212"/>
    </row>
    <row r="36" ht="13.5">
      <c r="D36" s="213" t="s">
        <v>287</v>
      </c>
    </row>
    <row r="37" ht="4.5" customHeight="1">
      <c r="D37" s="214"/>
    </row>
    <row r="38" ht="13.5">
      <c r="D38" s="214" t="s">
        <v>306</v>
      </c>
    </row>
  </sheetData>
  <sheetProtection/>
  <mergeCells count="10">
    <mergeCell ref="M6:M7"/>
    <mergeCell ref="L6:L7"/>
    <mergeCell ref="H6:H7"/>
    <mergeCell ref="I6:I7"/>
    <mergeCell ref="J6:J7"/>
    <mergeCell ref="K6:K7"/>
    <mergeCell ref="C6:D7"/>
    <mergeCell ref="E6:E7"/>
    <mergeCell ref="F6:F7"/>
    <mergeCell ref="G6:G7"/>
  </mergeCells>
  <printOptions/>
  <pageMargins left="0.6299212598425197" right="0.48" top="0.984251968503937" bottom="0.64" header="0.5118110236220472" footer="0.5118110236220472"/>
  <pageSetup fitToHeight="1" fitToWidth="1" horizontalDpi="400" verticalDpi="4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view="pageBreakPreview" zoomScale="130" zoomScaleNormal="75" zoomScaleSheetLayoutView="130" zoomScalePageLayoutView="0" workbookViewId="0" topLeftCell="A1">
      <selection activeCell="F25" sqref="F25"/>
    </sheetView>
  </sheetViews>
  <sheetFormatPr defaultColWidth="9.00390625" defaultRowHeight="13.5"/>
  <cols>
    <col min="1" max="2" width="2.625" style="161" customWidth="1"/>
    <col min="3" max="3" width="20.625" style="161" customWidth="1"/>
    <col min="4" max="4" width="14.50390625" style="162" customWidth="1"/>
    <col min="5" max="5" width="6.00390625" style="163" customWidth="1"/>
    <col min="6" max="6" width="12.875" style="162" customWidth="1"/>
    <col min="7" max="7" width="14.375" style="162" customWidth="1"/>
    <col min="8" max="8" width="6.00390625" style="164" customWidth="1"/>
    <col min="9" max="9" width="13.75390625" style="162" customWidth="1"/>
    <col min="10" max="10" width="6.00390625" style="165" customWidth="1"/>
    <col min="11" max="11" width="13.75390625" style="165" customWidth="1"/>
    <col min="12" max="12" width="6.00390625" style="164" customWidth="1"/>
    <col min="13" max="13" width="11.25390625" style="162" customWidth="1"/>
    <col min="14" max="16384" width="9.00390625" style="161" customWidth="1"/>
  </cols>
  <sheetData>
    <row r="2" spans="4:13" s="154" customFormat="1" ht="18.75" customHeight="1">
      <c r="D2" s="150"/>
      <c r="E2" s="151"/>
      <c r="F2" s="150"/>
      <c r="G2" s="150"/>
      <c r="H2" s="152"/>
      <c r="I2" s="150"/>
      <c r="J2" s="153"/>
      <c r="K2" s="153"/>
      <c r="L2" s="152"/>
      <c r="M2" s="150"/>
    </row>
    <row r="4" spans="2:13" s="160" customFormat="1" ht="14.25">
      <c r="B4" s="155" t="s">
        <v>100</v>
      </c>
      <c r="D4" s="156"/>
      <c r="E4" s="157"/>
      <c r="F4" s="156"/>
      <c r="G4" s="156"/>
      <c r="H4" s="158"/>
      <c r="I4" s="156"/>
      <c r="J4" s="159"/>
      <c r="K4" s="159"/>
      <c r="L4" s="158"/>
      <c r="M4" s="156"/>
    </row>
    <row r="5" ht="14.25" thickBot="1"/>
    <row r="6" spans="2:13" ht="13.5">
      <c r="B6" s="215" t="s">
        <v>0</v>
      </c>
      <c r="C6" s="168"/>
      <c r="D6" s="169" t="s">
        <v>65</v>
      </c>
      <c r="E6" s="170" t="s">
        <v>52</v>
      </c>
      <c r="F6" s="169" t="s">
        <v>180</v>
      </c>
      <c r="G6" s="169" t="s">
        <v>67</v>
      </c>
      <c r="H6" s="169" t="s">
        <v>52</v>
      </c>
      <c r="I6" s="169" t="s">
        <v>35</v>
      </c>
      <c r="J6" s="172" t="s">
        <v>52</v>
      </c>
      <c r="K6" s="172" t="s">
        <v>308</v>
      </c>
      <c r="L6" s="172" t="s">
        <v>40</v>
      </c>
      <c r="M6" s="173" t="s">
        <v>222</v>
      </c>
    </row>
    <row r="7" spans="2:13" ht="12" customHeight="1" thickBot="1">
      <c r="B7" s="216"/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8" t="s">
        <v>41</v>
      </c>
    </row>
    <row r="8" spans="2:13" s="187" customFormat="1" ht="15" customHeight="1" thickTop="1">
      <c r="B8" s="217">
        <v>1</v>
      </c>
      <c r="C8" s="181" t="s">
        <v>152</v>
      </c>
      <c r="D8" s="182">
        <v>383243000</v>
      </c>
      <c r="E8" s="218">
        <v>0.4</v>
      </c>
      <c r="F8" s="184">
        <v>0</v>
      </c>
      <c r="G8" s="182">
        <v>383243000</v>
      </c>
      <c r="H8" s="185">
        <v>0.4</v>
      </c>
      <c r="I8" s="182">
        <v>359530546</v>
      </c>
      <c r="J8" s="185">
        <v>0.4</v>
      </c>
      <c r="K8" s="184">
        <v>23712454</v>
      </c>
      <c r="L8" s="183">
        <v>93.8</v>
      </c>
      <c r="M8" s="186">
        <v>1902</v>
      </c>
    </row>
    <row r="9" spans="2:13" s="187" customFormat="1" ht="15" customHeight="1">
      <c r="B9" s="219">
        <v>2</v>
      </c>
      <c r="C9" s="190" t="s">
        <v>153</v>
      </c>
      <c r="D9" s="191">
        <v>8649647000</v>
      </c>
      <c r="E9" s="220">
        <v>8.9</v>
      </c>
      <c r="F9" s="193">
        <v>230577000</v>
      </c>
      <c r="G9" s="191">
        <v>8880224000</v>
      </c>
      <c r="H9" s="185">
        <v>8.799999999999999</v>
      </c>
      <c r="I9" s="191">
        <v>8583473672</v>
      </c>
      <c r="J9" s="194">
        <v>8.9</v>
      </c>
      <c r="K9" s="193">
        <v>296750328</v>
      </c>
      <c r="L9" s="192">
        <v>96.65830132212882</v>
      </c>
      <c r="M9" s="195">
        <v>45404</v>
      </c>
    </row>
    <row r="10" spans="2:13" s="187" customFormat="1" ht="15" customHeight="1">
      <c r="B10" s="219">
        <v>3</v>
      </c>
      <c r="C10" s="190" t="s">
        <v>154</v>
      </c>
      <c r="D10" s="191">
        <v>21759030000</v>
      </c>
      <c r="E10" s="220">
        <v>22.3</v>
      </c>
      <c r="F10" s="193">
        <v>206681000</v>
      </c>
      <c r="G10" s="191">
        <v>21965711000</v>
      </c>
      <c r="H10" s="185">
        <v>21.900000000000002</v>
      </c>
      <c r="I10" s="191">
        <v>21124788206</v>
      </c>
      <c r="J10" s="194">
        <v>21.9</v>
      </c>
      <c r="K10" s="193">
        <v>840922794</v>
      </c>
      <c r="L10" s="192">
        <v>96.17165684279466</v>
      </c>
      <c r="M10" s="195">
        <v>111744</v>
      </c>
    </row>
    <row r="11" spans="2:13" s="187" customFormat="1" ht="15" customHeight="1">
      <c r="B11" s="219">
        <v>4</v>
      </c>
      <c r="C11" s="190" t="s">
        <v>155</v>
      </c>
      <c r="D11" s="191">
        <v>2805875000</v>
      </c>
      <c r="E11" s="220">
        <v>2.9000000000000004</v>
      </c>
      <c r="F11" s="193">
        <v>815473000</v>
      </c>
      <c r="G11" s="191">
        <v>3621348000</v>
      </c>
      <c r="H11" s="185">
        <v>3.5999999999999996</v>
      </c>
      <c r="I11" s="191">
        <v>3475628824</v>
      </c>
      <c r="J11" s="194">
        <v>3.5999999999999996</v>
      </c>
      <c r="K11" s="193">
        <v>145719176</v>
      </c>
      <c r="L11" s="192">
        <v>95.97610679780016</v>
      </c>
      <c r="M11" s="195">
        <v>18385</v>
      </c>
    </row>
    <row r="12" spans="2:13" s="187" customFormat="1" ht="15" customHeight="1">
      <c r="B12" s="219">
        <v>5</v>
      </c>
      <c r="C12" s="190" t="s">
        <v>156</v>
      </c>
      <c r="D12" s="191">
        <v>106461000</v>
      </c>
      <c r="E12" s="220">
        <v>0.1</v>
      </c>
      <c r="F12" s="193">
        <v>530000</v>
      </c>
      <c r="G12" s="191">
        <v>106991000</v>
      </c>
      <c r="H12" s="185">
        <v>0.1</v>
      </c>
      <c r="I12" s="191">
        <v>103695547</v>
      </c>
      <c r="J12" s="194">
        <v>0.1</v>
      </c>
      <c r="K12" s="193">
        <v>3295453</v>
      </c>
      <c r="L12" s="192">
        <v>96.91987830752119</v>
      </c>
      <c r="M12" s="195">
        <v>548</v>
      </c>
    </row>
    <row r="13" spans="2:13" s="187" customFormat="1" ht="15" customHeight="1">
      <c r="B13" s="219">
        <v>6</v>
      </c>
      <c r="C13" s="190" t="s">
        <v>157</v>
      </c>
      <c r="D13" s="191">
        <v>1760257000</v>
      </c>
      <c r="E13" s="220">
        <v>1.7999999999999998</v>
      </c>
      <c r="F13" s="193">
        <v>67776000</v>
      </c>
      <c r="G13" s="191">
        <v>1828033000</v>
      </c>
      <c r="H13" s="185">
        <v>1.7999999999999998</v>
      </c>
      <c r="I13" s="191">
        <v>1680118543</v>
      </c>
      <c r="J13" s="194">
        <v>1.8000000000000003</v>
      </c>
      <c r="K13" s="193">
        <v>147914457</v>
      </c>
      <c r="L13" s="192">
        <v>91.90854557877238</v>
      </c>
      <c r="M13" s="195">
        <v>8887</v>
      </c>
    </row>
    <row r="14" spans="2:13" s="187" customFormat="1" ht="15" customHeight="1">
      <c r="B14" s="219">
        <v>7</v>
      </c>
      <c r="C14" s="190" t="s">
        <v>158</v>
      </c>
      <c r="D14" s="191">
        <v>7420946000</v>
      </c>
      <c r="E14" s="220">
        <v>7.6</v>
      </c>
      <c r="F14" s="193">
        <v>405769000</v>
      </c>
      <c r="G14" s="191">
        <v>7826715000</v>
      </c>
      <c r="H14" s="185">
        <v>7.8</v>
      </c>
      <c r="I14" s="191">
        <v>6766756437</v>
      </c>
      <c r="J14" s="194">
        <v>7.000000000000001</v>
      </c>
      <c r="K14" s="193">
        <v>1059958563</v>
      </c>
      <c r="L14" s="192">
        <v>86.45717184029314</v>
      </c>
      <c r="M14" s="195">
        <v>35794</v>
      </c>
    </row>
    <row r="15" spans="2:13" s="187" customFormat="1" ht="15" customHeight="1">
      <c r="B15" s="219">
        <v>8</v>
      </c>
      <c r="C15" s="190" t="s">
        <v>159</v>
      </c>
      <c r="D15" s="191">
        <v>7467189000</v>
      </c>
      <c r="E15" s="220">
        <v>7.7</v>
      </c>
      <c r="F15" s="193">
        <v>113058000</v>
      </c>
      <c r="G15" s="191">
        <v>7580247000</v>
      </c>
      <c r="H15" s="185">
        <v>7.5</v>
      </c>
      <c r="I15" s="191">
        <v>7395273005</v>
      </c>
      <c r="J15" s="194">
        <v>7.7</v>
      </c>
      <c r="K15" s="193">
        <v>184973995</v>
      </c>
      <c r="L15" s="192">
        <v>97.55978934459523</v>
      </c>
      <c r="M15" s="195">
        <v>39119</v>
      </c>
    </row>
    <row r="16" spans="2:13" s="187" customFormat="1" ht="15" customHeight="1">
      <c r="B16" s="219">
        <v>9</v>
      </c>
      <c r="C16" s="190" t="s">
        <v>160</v>
      </c>
      <c r="D16" s="191">
        <v>2035955000</v>
      </c>
      <c r="E16" s="220">
        <v>2.1</v>
      </c>
      <c r="F16" s="193">
        <v>5198000</v>
      </c>
      <c r="G16" s="191">
        <v>2041153000</v>
      </c>
      <c r="H16" s="185">
        <v>2</v>
      </c>
      <c r="I16" s="191">
        <v>2009506940</v>
      </c>
      <c r="J16" s="194">
        <v>2.1</v>
      </c>
      <c r="K16" s="193">
        <v>31646060</v>
      </c>
      <c r="L16" s="192">
        <v>98.44959882968107</v>
      </c>
      <c r="M16" s="195">
        <v>10630</v>
      </c>
    </row>
    <row r="17" spans="2:13" s="187" customFormat="1" ht="15" customHeight="1">
      <c r="B17" s="219">
        <v>10</v>
      </c>
      <c r="C17" s="190" t="s">
        <v>161</v>
      </c>
      <c r="D17" s="191">
        <v>602127000</v>
      </c>
      <c r="E17" s="220">
        <v>0.6</v>
      </c>
      <c r="F17" s="193">
        <v>7484000</v>
      </c>
      <c r="G17" s="191">
        <v>609611000</v>
      </c>
      <c r="H17" s="185">
        <v>0.6</v>
      </c>
      <c r="I17" s="191">
        <v>554657910</v>
      </c>
      <c r="J17" s="194">
        <v>0.6</v>
      </c>
      <c r="K17" s="193">
        <v>54953090</v>
      </c>
      <c r="L17" s="192">
        <v>90.9855481610404</v>
      </c>
      <c r="M17" s="195">
        <v>2934</v>
      </c>
    </row>
    <row r="18" spans="2:13" s="187" customFormat="1" ht="15" customHeight="1">
      <c r="B18" s="219">
        <v>11</v>
      </c>
      <c r="C18" s="190" t="s">
        <v>162</v>
      </c>
      <c r="D18" s="191">
        <v>4344172000</v>
      </c>
      <c r="E18" s="220">
        <v>4.5</v>
      </c>
      <c r="F18" s="193">
        <v>905790000</v>
      </c>
      <c r="G18" s="191">
        <v>5249962000</v>
      </c>
      <c r="H18" s="185">
        <v>5.2</v>
      </c>
      <c r="I18" s="191">
        <v>4356864882</v>
      </c>
      <c r="J18" s="194">
        <v>4.5</v>
      </c>
      <c r="K18" s="193">
        <v>893097118</v>
      </c>
      <c r="L18" s="192">
        <v>82.9885031929755</v>
      </c>
      <c r="M18" s="195">
        <v>23047</v>
      </c>
    </row>
    <row r="19" spans="2:13" s="187" customFormat="1" ht="15" customHeight="1">
      <c r="B19" s="219">
        <v>12</v>
      </c>
      <c r="C19" s="190" t="s">
        <v>129</v>
      </c>
      <c r="D19" s="191">
        <v>13771013000</v>
      </c>
      <c r="E19" s="220">
        <v>14.099999999999998</v>
      </c>
      <c r="F19" s="193">
        <v>0</v>
      </c>
      <c r="G19" s="191">
        <v>13771013000</v>
      </c>
      <c r="H19" s="185">
        <v>13.700000000000001</v>
      </c>
      <c r="I19" s="191">
        <v>13513528451</v>
      </c>
      <c r="J19" s="194">
        <v>14.000000000000002</v>
      </c>
      <c r="K19" s="193">
        <v>257484549</v>
      </c>
      <c r="L19" s="192">
        <v>98.13024249559564</v>
      </c>
      <c r="M19" s="195">
        <v>71483</v>
      </c>
    </row>
    <row r="20" spans="2:13" s="187" customFormat="1" ht="15" customHeight="1">
      <c r="B20" s="219">
        <v>13</v>
      </c>
      <c r="C20" s="190" t="s">
        <v>165</v>
      </c>
      <c r="D20" s="191">
        <v>11253610000</v>
      </c>
      <c r="E20" s="220">
        <v>11.600000000000001</v>
      </c>
      <c r="F20" s="193">
        <v>56670000</v>
      </c>
      <c r="G20" s="191">
        <v>11310280000</v>
      </c>
      <c r="H20" s="185">
        <v>11.3</v>
      </c>
      <c r="I20" s="191">
        <v>11111700363</v>
      </c>
      <c r="J20" s="194">
        <v>11.5</v>
      </c>
      <c r="K20" s="193">
        <v>198579637</v>
      </c>
      <c r="L20" s="192">
        <v>98.24425534115866</v>
      </c>
      <c r="M20" s="195">
        <v>58778</v>
      </c>
    </row>
    <row r="21" spans="2:13" s="187" customFormat="1" ht="15" customHeight="1">
      <c r="B21" s="219">
        <v>14</v>
      </c>
      <c r="C21" s="190" t="s">
        <v>164</v>
      </c>
      <c r="D21" s="191">
        <v>14950078000</v>
      </c>
      <c r="E21" s="220">
        <v>15.299999999999999</v>
      </c>
      <c r="F21" s="193">
        <v>432260000</v>
      </c>
      <c r="G21" s="191">
        <v>15382338000</v>
      </c>
      <c r="H21" s="185">
        <v>15.299999999999999</v>
      </c>
      <c r="I21" s="191">
        <v>15335074931</v>
      </c>
      <c r="J21" s="194">
        <v>15.9</v>
      </c>
      <c r="K21" s="193">
        <v>47263069</v>
      </c>
      <c r="L21" s="192">
        <v>99.69274456847847</v>
      </c>
      <c r="M21" s="195">
        <v>81118</v>
      </c>
    </row>
    <row r="22" spans="2:13" s="187" customFormat="1" ht="15" customHeight="1">
      <c r="B22" s="219">
        <v>15</v>
      </c>
      <c r="C22" s="190" t="s">
        <v>151</v>
      </c>
      <c r="D22" s="191">
        <v>96000000</v>
      </c>
      <c r="E22" s="220">
        <v>0.1</v>
      </c>
      <c r="F22" s="193">
        <v>-84347000</v>
      </c>
      <c r="G22" s="191">
        <v>11653000</v>
      </c>
      <c r="H22" s="185">
        <v>0</v>
      </c>
      <c r="I22" s="191">
        <v>0</v>
      </c>
      <c r="J22" s="194">
        <v>0</v>
      </c>
      <c r="K22" s="193">
        <v>11653000</v>
      </c>
      <c r="L22" s="221" t="s">
        <v>217</v>
      </c>
      <c r="M22" s="222" t="s">
        <v>217</v>
      </c>
    </row>
    <row r="23" spans="2:13" s="187" customFormat="1" ht="15" customHeight="1">
      <c r="B23" s="219">
        <v>16</v>
      </c>
      <c r="C23" s="223" t="s">
        <v>221</v>
      </c>
      <c r="D23" s="191">
        <v>0</v>
      </c>
      <c r="E23" s="220">
        <v>0</v>
      </c>
      <c r="F23" s="193">
        <v>28451000</v>
      </c>
      <c r="G23" s="191">
        <v>28451000</v>
      </c>
      <c r="H23" s="185">
        <v>0</v>
      </c>
      <c r="I23" s="191">
        <v>0</v>
      </c>
      <c r="J23" s="194">
        <v>0</v>
      </c>
      <c r="K23" s="193">
        <v>28451000</v>
      </c>
      <c r="L23" s="221" t="s">
        <v>217</v>
      </c>
      <c r="M23" s="222" t="s">
        <v>217</v>
      </c>
    </row>
    <row r="24" spans="2:13" s="187" customFormat="1" ht="15" customHeight="1">
      <c r="B24" s="224"/>
      <c r="C24" s="225"/>
      <c r="D24" s="199"/>
      <c r="E24" s="226"/>
      <c r="F24" s="199"/>
      <c r="G24" s="199"/>
      <c r="H24" s="202"/>
      <c r="I24" s="199"/>
      <c r="J24" s="202"/>
      <c r="K24" s="199"/>
      <c r="L24" s="200"/>
      <c r="M24" s="203"/>
    </row>
    <row r="25" spans="2:13" s="187" customFormat="1" ht="15" customHeight="1" thickBot="1">
      <c r="B25" s="227"/>
      <c r="C25" s="228" t="s">
        <v>36</v>
      </c>
      <c r="D25" s="229">
        <v>97405603000</v>
      </c>
      <c r="E25" s="230">
        <v>99.99999999999999</v>
      </c>
      <c r="F25" s="229">
        <v>3191370000</v>
      </c>
      <c r="G25" s="229">
        <v>100596973000</v>
      </c>
      <c r="H25" s="231">
        <v>100</v>
      </c>
      <c r="I25" s="229">
        <v>96370598257</v>
      </c>
      <c r="J25" s="232">
        <v>100.00000000000001</v>
      </c>
      <c r="K25" s="233">
        <v>4226374743</v>
      </c>
      <c r="L25" s="231">
        <v>95.79870584873363</v>
      </c>
      <c r="M25" s="234">
        <v>509773</v>
      </c>
    </row>
    <row r="27" ht="13.5">
      <c r="C27" s="212" t="s">
        <v>124</v>
      </c>
    </row>
    <row r="28" ht="4.5" customHeight="1">
      <c r="C28" s="187"/>
    </row>
    <row r="29" ht="13.5">
      <c r="C29" s="213" t="s">
        <v>306</v>
      </c>
    </row>
    <row r="30" ht="4.5" customHeight="1">
      <c r="C30" s="187"/>
    </row>
    <row r="31" ht="13.5">
      <c r="C31" s="187" t="s">
        <v>43</v>
      </c>
    </row>
  </sheetData>
  <sheetProtection/>
  <mergeCells count="10">
    <mergeCell ref="D6:D7"/>
    <mergeCell ref="B6:C7"/>
    <mergeCell ref="K6:K7"/>
    <mergeCell ref="I6:I7"/>
    <mergeCell ref="J6:J7"/>
    <mergeCell ref="L6:L7"/>
    <mergeCell ref="E6:E7"/>
    <mergeCell ref="F6:F7"/>
    <mergeCell ref="G6:G7"/>
    <mergeCell ref="H6:H7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BreakPreview" zoomScale="145" zoomScaleSheetLayoutView="145" zoomScalePageLayoutView="0" workbookViewId="0" topLeftCell="A1">
      <selection activeCell="C18" sqref="C18"/>
    </sheetView>
  </sheetViews>
  <sheetFormatPr defaultColWidth="9.00390625" defaultRowHeight="13.5"/>
  <cols>
    <col min="1" max="1" width="2.50390625" style="161" customWidth="1"/>
    <col min="2" max="2" width="18.125" style="161" customWidth="1"/>
    <col min="3" max="4" width="13.375" style="162" customWidth="1"/>
    <col min="5" max="5" width="13.125" style="162" customWidth="1"/>
    <col min="6" max="6" width="7.75390625" style="236" customWidth="1"/>
    <col min="7" max="7" width="7.875" style="237" customWidth="1"/>
    <col min="8" max="8" width="7.875" style="165" customWidth="1"/>
    <col min="9" max="9" width="7.75390625" style="235" bestFit="1" customWidth="1"/>
    <col min="10" max="10" width="7.75390625" style="162" customWidth="1"/>
    <col min="11" max="12" width="7.75390625" style="235" customWidth="1"/>
    <col min="13" max="13" width="7.75390625" style="235" bestFit="1" customWidth="1"/>
    <col min="14" max="14" width="7.75390625" style="162" customWidth="1"/>
    <col min="15" max="16" width="7.75390625" style="235" customWidth="1"/>
    <col min="17" max="16384" width="9.00390625" style="161" customWidth="1"/>
  </cols>
  <sheetData>
    <row r="1" spans="3:14" s="235" customFormat="1" ht="13.5">
      <c r="C1" s="162"/>
      <c r="D1" s="162"/>
      <c r="E1" s="162"/>
      <c r="F1" s="236"/>
      <c r="G1" s="237"/>
      <c r="H1" s="165"/>
      <c r="J1" s="162"/>
      <c r="N1" s="162"/>
    </row>
    <row r="2" spans="3:14" s="235" customFormat="1" ht="18.75" customHeight="1">
      <c r="C2" s="162"/>
      <c r="D2" s="162"/>
      <c r="E2" s="162"/>
      <c r="F2" s="236"/>
      <c r="G2" s="237"/>
      <c r="H2" s="165"/>
      <c r="J2" s="162"/>
      <c r="N2" s="162"/>
    </row>
    <row r="3" spans="3:14" s="235" customFormat="1" ht="13.5">
      <c r="C3" s="162"/>
      <c r="D3" s="162"/>
      <c r="E3" s="162"/>
      <c r="F3" s="236"/>
      <c r="G3" s="237"/>
      <c r="H3" s="165"/>
      <c r="J3" s="162"/>
      <c r="N3" s="162"/>
    </row>
    <row r="4" spans="1:16" s="160" customFormat="1" ht="14.25">
      <c r="A4" s="238"/>
      <c r="B4" s="239" t="s">
        <v>101</v>
      </c>
      <c r="C4" s="156"/>
      <c r="D4" s="156"/>
      <c r="E4" s="156"/>
      <c r="F4" s="240"/>
      <c r="G4" s="241"/>
      <c r="H4" s="159"/>
      <c r="I4" s="238"/>
      <c r="J4" s="156"/>
      <c r="K4" s="238"/>
      <c r="L4" s="238"/>
      <c r="M4" s="238"/>
      <c r="N4" s="156"/>
      <c r="O4" s="238"/>
      <c r="P4" s="238"/>
    </row>
    <row r="5" spans="1:16" ht="14.25" thickBot="1">
      <c r="A5" s="235"/>
      <c r="B5" s="235"/>
      <c r="I5" s="242"/>
      <c r="J5" s="243"/>
      <c r="K5" s="242"/>
      <c r="L5" s="242"/>
      <c r="M5" s="242"/>
      <c r="N5" s="243"/>
      <c r="O5" s="242"/>
      <c r="P5" s="242"/>
    </row>
    <row r="6" spans="1:17" ht="18" customHeight="1">
      <c r="A6" s="235"/>
      <c r="B6" s="244"/>
      <c r="C6" s="245"/>
      <c r="D6" s="246"/>
      <c r="E6" s="247" t="s">
        <v>125</v>
      </c>
      <c r="F6" s="248"/>
      <c r="G6" s="249"/>
      <c r="H6" s="250"/>
      <c r="I6" s="251"/>
      <c r="J6" s="251"/>
      <c r="K6" s="251"/>
      <c r="L6" s="251"/>
      <c r="M6" s="252"/>
      <c r="N6" s="252"/>
      <c r="O6" s="252"/>
      <c r="P6" s="253"/>
      <c r="Q6" s="254"/>
    </row>
    <row r="7" spans="1:17" ht="18" customHeight="1">
      <c r="A7" s="235"/>
      <c r="B7" s="255" t="s">
        <v>215</v>
      </c>
      <c r="C7" s="256" t="s">
        <v>288</v>
      </c>
      <c r="D7" s="256" t="s">
        <v>289</v>
      </c>
      <c r="E7" s="257" t="s">
        <v>113</v>
      </c>
      <c r="F7" s="258" t="s">
        <v>114</v>
      </c>
      <c r="G7" s="259" t="s">
        <v>290</v>
      </c>
      <c r="H7" s="259" t="s">
        <v>291</v>
      </c>
      <c r="I7" s="260" t="s">
        <v>290</v>
      </c>
      <c r="J7" s="260" t="s">
        <v>291</v>
      </c>
      <c r="K7" s="260" t="s">
        <v>115</v>
      </c>
      <c r="L7" s="260"/>
      <c r="M7" s="260" t="s">
        <v>290</v>
      </c>
      <c r="N7" s="260" t="s">
        <v>291</v>
      </c>
      <c r="O7" s="260" t="s">
        <v>115</v>
      </c>
      <c r="P7" s="261"/>
      <c r="Q7" s="254"/>
    </row>
    <row r="8" spans="1:17" ht="18" customHeight="1" thickBot="1">
      <c r="A8" s="235"/>
      <c r="B8" s="262"/>
      <c r="C8" s="263"/>
      <c r="D8" s="263"/>
      <c r="E8" s="177"/>
      <c r="F8" s="177"/>
      <c r="G8" s="264"/>
      <c r="H8" s="264"/>
      <c r="I8" s="265"/>
      <c r="J8" s="265"/>
      <c r="K8" s="266" t="s">
        <v>51</v>
      </c>
      <c r="L8" s="266" t="s">
        <v>21</v>
      </c>
      <c r="M8" s="265"/>
      <c r="N8" s="265"/>
      <c r="O8" s="266" t="s">
        <v>51</v>
      </c>
      <c r="P8" s="267" t="s">
        <v>21</v>
      </c>
      <c r="Q8" s="254"/>
    </row>
    <row r="9" spans="1:17" ht="18" customHeight="1" thickTop="1">
      <c r="A9" s="235"/>
      <c r="B9" s="268" t="s">
        <v>116</v>
      </c>
      <c r="C9" s="182">
        <v>10002828141</v>
      </c>
      <c r="D9" s="182">
        <v>8727525247</v>
      </c>
      <c r="E9" s="184">
        <v>1275302894</v>
      </c>
      <c r="F9" s="269">
        <v>14.612422856506461</v>
      </c>
      <c r="G9" s="269">
        <v>43.7</v>
      </c>
      <c r="H9" s="269">
        <v>40.4</v>
      </c>
      <c r="I9" s="270">
        <v>52912</v>
      </c>
      <c r="J9" s="182">
        <v>45689</v>
      </c>
      <c r="K9" s="184">
        <v>7223</v>
      </c>
      <c r="L9" s="271">
        <v>15.809056884589289</v>
      </c>
      <c r="M9" s="270">
        <v>107472</v>
      </c>
      <c r="N9" s="182">
        <v>94051</v>
      </c>
      <c r="O9" s="184">
        <v>13421</v>
      </c>
      <c r="P9" s="272">
        <v>14.269917385248428</v>
      </c>
      <c r="Q9" s="254"/>
    </row>
    <row r="10" spans="1:17" ht="18" customHeight="1">
      <c r="A10" s="235"/>
      <c r="B10" s="273" t="s">
        <v>117</v>
      </c>
      <c r="C10" s="191">
        <v>9252016905</v>
      </c>
      <c r="D10" s="191">
        <v>9210283000</v>
      </c>
      <c r="E10" s="193">
        <v>41733905</v>
      </c>
      <c r="F10" s="274">
        <v>0.45312293878483434</v>
      </c>
      <c r="G10" s="269">
        <v>40.5</v>
      </c>
      <c r="H10" s="269">
        <v>42.7</v>
      </c>
      <c r="I10" s="270">
        <v>48941</v>
      </c>
      <c r="J10" s="191">
        <v>48216</v>
      </c>
      <c r="K10" s="193">
        <v>725</v>
      </c>
      <c r="L10" s="275">
        <v>1.5036502405840384</v>
      </c>
      <c r="M10" s="270">
        <v>99405</v>
      </c>
      <c r="N10" s="191">
        <v>99253</v>
      </c>
      <c r="O10" s="193">
        <v>152</v>
      </c>
      <c r="P10" s="276">
        <v>0.1531439855722245</v>
      </c>
      <c r="Q10" s="254"/>
    </row>
    <row r="11" spans="1:17" ht="18" customHeight="1">
      <c r="A11" s="235"/>
      <c r="B11" s="273" t="s">
        <v>118</v>
      </c>
      <c r="C11" s="191">
        <v>230559246</v>
      </c>
      <c r="D11" s="191">
        <v>218548482</v>
      </c>
      <c r="E11" s="193">
        <v>12010764</v>
      </c>
      <c r="F11" s="274">
        <v>5.4956977463700705</v>
      </c>
      <c r="G11" s="274">
        <v>1</v>
      </c>
      <c r="H11" s="274">
        <v>1</v>
      </c>
      <c r="I11" s="270">
        <v>1220</v>
      </c>
      <c r="J11" s="191">
        <v>1144</v>
      </c>
      <c r="K11" s="193">
        <v>76</v>
      </c>
      <c r="L11" s="275">
        <v>6.643356643356643</v>
      </c>
      <c r="M11" s="270">
        <v>2477</v>
      </c>
      <c r="N11" s="191">
        <v>2355</v>
      </c>
      <c r="O11" s="193">
        <v>122</v>
      </c>
      <c r="P11" s="276">
        <v>5.180467091295117</v>
      </c>
      <c r="Q11" s="254"/>
    </row>
    <row r="12" spans="1:17" ht="18" customHeight="1">
      <c r="A12" s="235"/>
      <c r="B12" s="273" t="s">
        <v>119</v>
      </c>
      <c r="C12" s="191">
        <v>1626500563</v>
      </c>
      <c r="D12" s="191">
        <v>1670959519</v>
      </c>
      <c r="E12" s="193">
        <v>-44458956</v>
      </c>
      <c r="F12" s="274">
        <v>-2.6606842053604534</v>
      </c>
      <c r="G12" s="274">
        <v>7.1</v>
      </c>
      <c r="H12" s="274">
        <v>7.7</v>
      </c>
      <c r="I12" s="270">
        <v>8604</v>
      </c>
      <c r="J12" s="191">
        <v>8748</v>
      </c>
      <c r="K12" s="193">
        <v>-144</v>
      </c>
      <c r="L12" s="275">
        <v>-1.646090534979424</v>
      </c>
      <c r="M12" s="270">
        <v>17475</v>
      </c>
      <c r="N12" s="191">
        <v>18007</v>
      </c>
      <c r="O12" s="193">
        <v>-532</v>
      </c>
      <c r="P12" s="276">
        <v>-2.954406619647915</v>
      </c>
      <c r="Q12" s="254"/>
    </row>
    <row r="13" spans="1:17" ht="18" customHeight="1">
      <c r="A13" s="235"/>
      <c r="B13" s="273" t="s">
        <v>120</v>
      </c>
      <c r="C13" s="191">
        <v>28083400</v>
      </c>
      <c r="D13" s="191">
        <v>45076800</v>
      </c>
      <c r="E13" s="193">
        <v>-16993400</v>
      </c>
      <c r="F13" s="274">
        <v>-37.69877187377986</v>
      </c>
      <c r="G13" s="274">
        <v>0.1</v>
      </c>
      <c r="H13" s="274">
        <v>0.2</v>
      </c>
      <c r="I13" s="270">
        <v>148</v>
      </c>
      <c r="J13" s="191">
        <v>236</v>
      </c>
      <c r="K13" s="193">
        <v>-88</v>
      </c>
      <c r="L13" s="275">
        <v>-37.28813559322034</v>
      </c>
      <c r="M13" s="270">
        <v>302</v>
      </c>
      <c r="N13" s="191">
        <v>486</v>
      </c>
      <c r="O13" s="193">
        <v>-184</v>
      </c>
      <c r="P13" s="276">
        <v>-37.86008230452675</v>
      </c>
      <c r="Q13" s="254"/>
    </row>
    <row r="14" spans="1:17" ht="18" customHeight="1">
      <c r="A14" s="235"/>
      <c r="B14" s="273" t="s">
        <v>121</v>
      </c>
      <c r="C14" s="191">
        <v>130301580</v>
      </c>
      <c r="D14" s="191">
        <v>138446550</v>
      </c>
      <c r="E14" s="193">
        <v>-8144970</v>
      </c>
      <c r="F14" s="274">
        <v>-5.883115180551628</v>
      </c>
      <c r="G14" s="274">
        <v>0.6</v>
      </c>
      <c r="H14" s="274">
        <v>0.7</v>
      </c>
      <c r="I14" s="270">
        <v>689</v>
      </c>
      <c r="J14" s="191">
        <v>725</v>
      </c>
      <c r="K14" s="193">
        <v>-36</v>
      </c>
      <c r="L14" s="275">
        <v>-4.9655172413793105</v>
      </c>
      <c r="M14" s="270">
        <v>1400</v>
      </c>
      <c r="N14" s="191">
        <v>1492</v>
      </c>
      <c r="O14" s="193">
        <v>-92</v>
      </c>
      <c r="P14" s="276">
        <v>-6.166219839142091</v>
      </c>
      <c r="Q14" s="254"/>
    </row>
    <row r="15" spans="1:17" ht="18" customHeight="1">
      <c r="A15" s="235"/>
      <c r="B15" s="273" t="s">
        <v>122</v>
      </c>
      <c r="C15" s="191">
        <v>1599346752</v>
      </c>
      <c r="D15" s="191">
        <v>1585735640</v>
      </c>
      <c r="E15" s="193">
        <v>13611112</v>
      </c>
      <c r="F15" s="274">
        <v>0.8583468553434291</v>
      </c>
      <c r="G15" s="274">
        <v>7</v>
      </c>
      <c r="H15" s="274">
        <v>7.3</v>
      </c>
      <c r="I15" s="270">
        <v>8460</v>
      </c>
      <c r="J15" s="191">
        <v>8301</v>
      </c>
      <c r="K15" s="193">
        <v>159</v>
      </c>
      <c r="L15" s="275">
        <v>1.9154318756776292</v>
      </c>
      <c r="M15" s="270">
        <v>17184</v>
      </c>
      <c r="N15" s="191">
        <v>17088</v>
      </c>
      <c r="O15" s="193">
        <v>96</v>
      </c>
      <c r="P15" s="276">
        <v>0.5617977528089888</v>
      </c>
      <c r="Q15" s="254"/>
    </row>
    <row r="16" spans="1:17" ht="18" customHeight="1">
      <c r="A16" s="235"/>
      <c r="B16" s="273"/>
      <c r="C16" s="191"/>
      <c r="D16" s="191"/>
      <c r="E16" s="193"/>
      <c r="F16" s="274"/>
      <c r="G16" s="274"/>
      <c r="H16" s="274"/>
      <c r="I16" s="270"/>
      <c r="J16" s="191"/>
      <c r="K16" s="193"/>
      <c r="L16" s="275"/>
      <c r="M16" s="270"/>
      <c r="N16" s="191"/>
      <c r="O16" s="193"/>
      <c r="P16" s="276"/>
      <c r="Q16" s="254"/>
    </row>
    <row r="17" spans="1:17" ht="18" customHeight="1">
      <c r="A17" s="235"/>
      <c r="B17" s="273"/>
      <c r="C17" s="191"/>
      <c r="D17" s="191"/>
      <c r="E17" s="193"/>
      <c r="F17" s="274"/>
      <c r="G17" s="274"/>
      <c r="H17" s="274"/>
      <c r="I17" s="191"/>
      <c r="J17" s="191"/>
      <c r="K17" s="193"/>
      <c r="L17" s="275"/>
      <c r="M17" s="191"/>
      <c r="N17" s="191"/>
      <c r="O17" s="193"/>
      <c r="P17" s="276"/>
      <c r="Q17" s="254"/>
    </row>
    <row r="18" spans="1:17" ht="18" customHeight="1" thickBot="1">
      <c r="A18" s="235"/>
      <c r="B18" s="277" t="s">
        <v>123</v>
      </c>
      <c r="C18" s="207">
        <v>22869636587</v>
      </c>
      <c r="D18" s="207">
        <v>21596575238</v>
      </c>
      <c r="E18" s="209">
        <v>1273061349</v>
      </c>
      <c r="F18" s="278">
        <v>5.894737174623872</v>
      </c>
      <c r="G18" s="278">
        <v>99.99999999999999</v>
      </c>
      <c r="H18" s="278">
        <v>100</v>
      </c>
      <c r="I18" s="229">
        <v>120974</v>
      </c>
      <c r="J18" s="207">
        <v>113059</v>
      </c>
      <c r="K18" s="209">
        <v>7915</v>
      </c>
      <c r="L18" s="279">
        <v>7.000769509725011</v>
      </c>
      <c r="M18" s="229">
        <v>245715</v>
      </c>
      <c r="N18" s="207">
        <v>232732</v>
      </c>
      <c r="O18" s="209">
        <v>12983</v>
      </c>
      <c r="P18" s="280">
        <v>5.57851949882268</v>
      </c>
      <c r="Q18" s="254"/>
    </row>
    <row r="19" spans="1:2" ht="13.5">
      <c r="A19" s="235"/>
      <c r="B19" s="235"/>
    </row>
    <row r="20" spans="1:2" ht="13.5">
      <c r="A20" s="235"/>
      <c r="B20" s="281" t="s">
        <v>124</v>
      </c>
    </row>
  </sheetData>
  <sheetProtection/>
  <mergeCells count="14">
    <mergeCell ref="G7:G8"/>
    <mergeCell ref="M6:P6"/>
    <mergeCell ref="M7:M8"/>
    <mergeCell ref="N7:N8"/>
    <mergeCell ref="O7:P7"/>
    <mergeCell ref="K7:L7"/>
    <mergeCell ref="J7:J8"/>
    <mergeCell ref="I6:L6"/>
    <mergeCell ref="I7:I8"/>
    <mergeCell ref="E7:E8"/>
    <mergeCell ref="F7:F8"/>
    <mergeCell ref="H7:H8"/>
    <mergeCell ref="E6:F6"/>
    <mergeCell ref="G6:H6"/>
  </mergeCells>
  <printOptions/>
  <pageMargins left="0.6299212598425197" right="0.38" top="0.984251968503937" bottom="0.984251968503937" header="0.5118110236220472" footer="0.5118110236220472"/>
  <pageSetup fitToHeight="1" fitToWidth="1" horizontalDpi="400" verticalDpi="4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view="pageBreakPreview" zoomScale="130" zoomScaleSheetLayoutView="130" zoomScalePageLayoutView="0" workbookViewId="0" topLeftCell="A1">
      <selection activeCell="L6" sqref="L6"/>
    </sheetView>
  </sheetViews>
  <sheetFormatPr defaultColWidth="9.00390625" defaultRowHeight="13.5"/>
  <cols>
    <col min="1" max="1" width="2.625" style="161" customWidth="1"/>
    <col min="2" max="2" width="20.00390625" style="161" customWidth="1"/>
    <col min="3" max="3" width="13.75390625" style="162" customWidth="1"/>
    <col min="4" max="4" width="6.00390625" style="285" customWidth="1"/>
    <col min="5" max="5" width="12.50390625" style="162" customWidth="1"/>
    <col min="6" max="6" width="15.375" style="162" customWidth="1"/>
    <col min="7" max="7" width="6.00390625" style="165" customWidth="1"/>
    <col min="8" max="8" width="13.75390625" style="162" customWidth="1"/>
    <col min="9" max="9" width="6.00390625" style="165" customWidth="1"/>
    <col min="10" max="10" width="14.75390625" style="162" bestFit="1" customWidth="1"/>
    <col min="11" max="11" width="6.00390625" style="285" customWidth="1"/>
    <col min="12" max="12" width="12.375" style="286" customWidth="1"/>
    <col min="13" max="16384" width="9.00390625" style="161" customWidth="1"/>
  </cols>
  <sheetData>
    <row r="2" spans="2:12" s="154" customFormat="1" ht="18.75" customHeight="1">
      <c r="B2" s="148" t="s">
        <v>292</v>
      </c>
      <c r="C2" s="150"/>
      <c r="D2" s="283"/>
      <c r="E2" s="150"/>
      <c r="F2" s="150"/>
      <c r="G2" s="153"/>
      <c r="H2" s="150"/>
      <c r="I2" s="153"/>
      <c r="J2" s="150"/>
      <c r="K2" s="283"/>
      <c r="L2" s="284"/>
    </row>
    <row r="3" spans="3:12" s="154" customFormat="1" ht="13.5" customHeight="1">
      <c r="C3" s="150"/>
      <c r="D3" s="283"/>
      <c r="E3" s="150"/>
      <c r="F3" s="150"/>
      <c r="G3" s="153"/>
      <c r="H3" s="150"/>
      <c r="I3" s="153"/>
      <c r="J3" s="150"/>
      <c r="K3" s="283"/>
      <c r="L3" s="284"/>
    </row>
    <row r="4" spans="2:12" s="154" customFormat="1" ht="14.25" customHeight="1">
      <c r="B4" s="160" t="s">
        <v>69</v>
      </c>
      <c r="C4" s="150"/>
      <c r="D4" s="283"/>
      <c r="E4" s="150"/>
      <c r="F4" s="150"/>
      <c r="G4" s="153"/>
      <c r="H4" s="150"/>
      <c r="I4" s="153"/>
      <c r="J4" s="150"/>
      <c r="K4" s="283"/>
      <c r="L4" s="284"/>
    </row>
    <row r="5" ht="14.25" customHeight="1" thickBot="1"/>
    <row r="6" spans="2:12" ht="13.5" customHeight="1">
      <c r="B6" s="287" t="s">
        <v>216</v>
      </c>
      <c r="C6" s="169" t="s">
        <v>130</v>
      </c>
      <c r="D6" s="288" t="s">
        <v>52</v>
      </c>
      <c r="E6" s="169" t="s">
        <v>66</v>
      </c>
      <c r="F6" s="169" t="s">
        <v>67</v>
      </c>
      <c r="G6" s="289" t="s">
        <v>52</v>
      </c>
      <c r="H6" s="290" t="s">
        <v>126</v>
      </c>
      <c r="I6" s="291"/>
      <c r="J6" s="291"/>
      <c r="K6" s="291"/>
      <c r="L6" s="292"/>
    </row>
    <row r="7" spans="2:12" ht="13.5" customHeight="1" thickBot="1">
      <c r="B7" s="293"/>
      <c r="C7" s="177"/>
      <c r="D7" s="177"/>
      <c r="E7" s="177"/>
      <c r="F7" s="177"/>
      <c r="G7" s="294"/>
      <c r="H7" s="295" t="s">
        <v>41</v>
      </c>
      <c r="I7" s="296" t="s">
        <v>53</v>
      </c>
      <c r="J7" s="297" t="s">
        <v>54</v>
      </c>
      <c r="K7" s="298" t="s">
        <v>40</v>
      </c>
      <c r="L7" s="299"/>
    </row>
    <row r="8" spans="2:12" ht="18" customHeight="1" thickTop="1">
      <c r="B8" s="300" t="s">
        <v>131</v>
      </c>
      <c r="C8" s="301">
        <v>21278771000</v>
      </c>
      <c r="D8" s="192">
        <v>43.2</v>
      </c>
      <c r="E8" s="302">
        <v>58708000</v>
      </c>
      <c r="F8" s="193">
        <v>21337479000</v>
      </c>
      <c r="G8" s="303">
        <v>43</v>
      </c>
      <c r="H8" s="304">
        <v>20297893254</v>
      </c>
      <c r="I8" s="194">
        <v>42.699999999999996</v>
      </c>
      <c r="J8" s="302">
        <v>-1039585746</v>
      </c>
      <c r="K8" s="305">
        <v>95.12788860389739</v>
      </c>
      <c r="L8" s="306"/>
    </row>
    <row r="9" spans="2:12" ht="27" customHeight="1">
      <c r="B9" s="307" t="s">
        <v>238</v>
      </c>
      <c r="C9" s="301">
        <v>348500000</v>
      </c>
      <c r="D9" s="192">
        <v>0.7000000000000001</v>
      </c>
      <c r="E9" s="302">
        <v>0</v>
      </c>
      <c r="F9" s="193">
        <v>348500000</v>
      </c>
      <c r="G9" s="303">
        <v>0.7000000000000001</v>
      </c>
      <c r="H9" s="304">
        <v>329638153</v>
      </c>
      <c r="I9" s="194">
        <v>0.7000000000000001</v>
      </c>
      <c r="J9" s="302">
        <v>-18861847</v>
      </c>
      <c r="K9" s="305">
        <v>94.58770530846485</v>
      </c>
      <c r="L9" s="306"/>
    </row>
    <row r="10" spans="2:12" ht="18" customHeight="1">
      <c r="B10" s="300" t="s">
        <v>132</v>
      </c>
      <c r="C10" s="301">
        <v>17233176000</v>
      </c>
      <c r="D10" s="192">
        <v>35</v>
      </c>
      <c r="E10" s="302">
        <v>128285000</v>
      </c>
      <c r="F10" s="193">
        <v>17361461000</v>
      </c>
      <c r="G10" s="303">
        <v>35</v>
      </c>
      <c r="H10" s="304">
        <v>16653083850</v>
      </c>
      <c r="I10" s="194">
        <v>35</v>
      </c>
      <c r="J10" s="302">
        <v>-708377150</v>
      </c>
      <c r="K10" s="305">
        <v>95.91982984611721</v>
      </c>
      <c r="L10" s="306"/>
    </row>
    <row r="11" spans="2:12" ht="27" customHeight="1">
      <c r="B11" s="307" t="s">
        <v>239</v>
      </c>
      <c r="C11" s="301">
        <v>9709640000</v>
      </c>
      <c r="D11" s="192">
        <v>19.7</v>
      </c>
      <c r="E11" s="302">
        <v>151404000</v>
      </c>
      <c r="F11" s="193">
        <v>9861044000</v>
      </c>
      <c r="G11" s="303">
        <v>19.900000000000002</v>
      </c>
      <c r="H11" s="304">
        <v>9637051127</v>
      </c>
      <c r="I11" s="194">
        <v>20.2</v>
      </c>
      <c r="J11" s="302">
        <v>-223992873</v>
      </c>
      <c r="K11" s="305">
        <v>97.72850751908216</v>
      </c>
      <c r="L11" s="308"/>
    </row>
    <row r="12" spans="2:12" ht="27" customHeight="1">
      <c r="B12" s="307" t="s">
        <v>240</v>
      </c>
      <c r="C12" s="301">
        <v>96801000</v>
      </c>
      <c r="D12" s="192">
        <v>0.2</v>
      </c>
      <c r="E12" s="302">
        <v>0</v>
      </c>
      <c r="F12" s="193">
        <v>96801000</v>
      </c>
      <c r="G12" s="303">
        <v>0.2</v>
      </c>
      <c r="H12" s="304">
        <v>105906433</v>
      </c>
      <c r="I12" s="194">
        <v>0.2</v>
      </c>
      <c r="J12" s="302">
        <v>9105433</v>
      </c>
      <c r="K12" s="305">
        <v>109.40634187663349</v>
      </c>
      <c r="L12" s="308"/>
    </row>
    <row r="13" spans="2:12" ht="18" customHeight="1">
      <c r="B13" s="300" t="s">
        <v>230</v>
      </c>
      <c r="C13" s="301">
        <v>51800000</v>
      </c>
      <c r="D13" s="192">
        <v>0.1</v>
      </c>
      <c r="E13" s="302">
        <v>0</v>
      </c>
      <c r="F13" s="193">
        <v>51800000</v>
      </c>
      <c r="G13" s="303">
        <v>0.1</v>
      </c>
      <c r="H13" s="304">
        <v>45106394</v>
      </c>
      <c r="I13" s="194">
        <v>0.1</v>
      </c>
      <c r="J13" s="302">
        <v>-6693606</v>
      </c>
      <c r="K13" s="305">
        <v>87.0779806949807</v>
      </c>
      <c r="L13" s="308"/>
    </row>
    <row r="14" spans="2:12" ht="18" customHeight="1">
      <c r="B14" s="300" t="s">
        <v>133</v>
      </c>
      <c r="C14" s="301">
        <v>183164000</v>
      </c>
      <c r="D14" s="192">
        <v>0.4</v>
      </c>
      <c r="E14" s="302">
        <v>0</v>
      </c>
      <c r="F14" s="193">
        <v>183164000</v>
      </c>
      <c r="G14" s="303">
        <v>0.4</v>
      </c>
      <c r="H14" s="304">
        <v>179605926</v>
      </c>
      <c r="I14" s="194">
        <v>0.4</v>
      </c>
      <c r="J14" s="302">
        <v>-3558074</v>
      </c>
      <c r="K14" s="305">
        <v>98.0574381428665</v>
      </c>
      <c r="L14" s="306"/>
    </row>
    <row r="15" spans="2:12" ht="18" customHeight="1">
      <c r="B15" s="300" t="s">
        <v>134</v>
      </c>
      <c r="C15" s="301">
        <v>320144000</v>
      </c>
      <c r="D15" s="192">
        <v>0.7000000000000001</v>
      </c>
      <c r="E15" s="302">
        <v>15215000</v>
      </c>
      <c r="F15" s="193">
        <v>335359000</v>
      </c>
      <c r="G15" s="303">
        <v>0.7000000000000001</v>
      </c>
      <c r="H15" s="304">
        <v>333089193</v>
      </c>
      <c r="I15" s="194">
        <v>0.7000000000000001</v>
      </c>
      <c r="J15" s="302">
        <v>-2269807</v>
      </c>
      <c r="K15" s="305">
        <v>99.32317098989442</v>
      </c>
      <c r="L15" s="306"/>
    </row>
    <row r="16" spans="2:12" ht="18" customHeight="1" thickBot="1">
      <c r="B16" s="309" t="s">
        <v>46</v>
      </c>
      <c r="C16" s="310">
        <v>49221996000</v>
      </c>
      <c r="D16" s="311">
        <v>100.00000000000001</v>
      </c>
      <c r="E16" s="233">
        <v>353612000</v>
      </c>
      <c r="F16" s="233">
        <v>49575608000</v>
      </c>
      <c r="G16" s="231">
        <v>100.00000000000001</v>
      </c>
      <c r="H16" s="312">
        <v>47581374330</v>
      </c>
      <c r="I16" s="232">
        <v>100.00000000000001</v>
      </c>
      <c r="J16" s="233">
        <v>-1994233670</v>
      </c>
      <c r="K16" s="313">
        <v>95.97738938471517</v>
      </c>
      <c r="L16" s="306"/>
    </row>
    <row r="17" ht="12" customHeight="1"/>
    <row r="18" ht="7.5" customHeight="1"/>
    <row r="19" spans="2:4" ht="14.25" customHeight="1">
      <c r="B19" s="160" t="s">
        <v>99</v>
      </c>
      <c r="C19" s="314"/>
      <c r="D19" s="315"/>
    </row>
    <row r="20" ht="14.25" customHeight="1" thickBot="1"/>
    <row r="21" spans="2:12" ht="13.5" customHeight="1">
      <c r="B21" s="287" t="s">
        <v>216</v>
      </c>
      <c r="C21" s="169" t="s">
        <v>130</v>
      </c>
      <c r="D21" s="288" t="s">
        <v>52</v>
      </c>
      <c r="E21" s="169" t="s">
        <v>66</v>
      </c>
      <c r="F21" s="169" t="s">
        <v>67</v>
      </c>
      <c r="G21" s="289" t="s">
        <v>52</v>
      </c>
      <c r="H21" s="316" t="s">
        <v>127</v>
      </c>
      <c r="I21" s="291"/>
      <c r="J21" s="291"/>
      <c r="K21" s="291"/>
      <c r="L21" s="317" t="s">
        <v>135</v>
      </c>
    </row>
    <row r="22" spans="2:12" ht="13.5" customHeight="1" thickBot="1">
      <c r="B22" s="293"/>
      <c r="C22" s="177"/>
      <c r="D22" s="177"/>
      <c r="E22" s="177"/>
      <c r="F22" s="177"/>
      <c r="G22" s="294"/>
      <c r="H22" s="295" t="s">
        <v>41</v>
      </c>
      <c r="I22" s="296" t="s">
        <v>53</v>
      </c>
      <c r="J22" s="297" t="s">
        <v>308</v>
      </c>
      <c r="K22" s="318" t="s">
        <v>40</v>
      </c>
      <c r="L22" s="319" t="s">
        <v>136</v>
      </c>
    </row>
    <row r="23" spans="2:12" ht="18" customHeight="1" thickTop="1">
      <c r="B23" s="300" t="s">
        <v>131</v>
      </c>
      <c r="C23" s="320">
        <v>21278771000</v>
      </c>
      <c r="D23" s="183">
        <v>43.2</v>
      </c>
      <c r="E23" s="321">
        <v>58708000</v>
      </c>
      <c r="F23" s="321">
        <v>21337479000</v>
      </c>
      <c r="G23" s="322">
        <v>43</v>
      </c>
      <c r="H23" s="323">
        <v>20285426600</v>
      </c>
      <c r="I23" s="185">
        <v>42.5</v>
      </c>
      <c r="J23" s="321">
        <v>1052052400</v>
      </c>
      <c r="K23" s="324">
        <v>95.0694625171043</v>
      </c>
      <c r="L23" s="325">
        <v>12466654</v>
      </c>
    </row>
    <row r="24" spans="2:12" ht="27" customHeight="1">
      <c r="B24" s="307" t="s">
        <v>238</v>
      </c>
      <c r="C24" s="320">
        <v>348500000</v>
      </c>
      <c r="D24" s="183">
        <v>0.7000000000000001</v>
      </c>
      <c r="E24" s="321">
        <v>0</v>
      </c>
      <c r="F24" s="321">
        <v>348500000</v>
      </c>
      <c r="G24" s="322">
        <v>0.7000000000000001</v>
      </c>
      <c r="H24" s="323">
        <v>329637672</v>
      </c>
      <c r="I24" s="185">
        <v>0.7000000000000001</v>
      </c>
      <c r="J24" s="321">
        <v>18862328</v>
      </c>
      <c r="K24" s="324">
        <v>94.58756728837876</v>
      </c>
      <c r="L24" s="325">
        <v>481</v>
      </c>
    </row>
    <row r="25" spans="2:12" ht="18" customHeight="1">
      <c r="B25" s="300" t="s">
        <v>132</v>
      </c>
      <c r="C25" s="301">
        <v>17233176000</v>
      </c>
      <c r="D25" s="183">
        <v>35</v>
      </c>
      <c r="E25" s="321">
        <v>128285000</v>
      </c>
      <c r="F25" s="321">
        <v>17361461000</v>
      </c>
      <c r="G25" s="322">
        <v>35</v>
      </c>
      <c r="H25" s="304">
        <v>16962390866</v>
      </c>
      <c r="I25" s="185">
        <v>35.6</v>
      </c>
      <c r="J25" s="321">
        <v>399070134</v>
      </c>
      <c r="K25" s="324">
        <v>97.70140235317754</v>
      </c>
      <c r="L25" s="325">
        <v>-309307016</v>
      </c>
    </row>
    <row r="26" spans="2:12" ht="27" customHeight="1">
      <c r="B26" s="307" t="s">
        <v>239</v>
      </c>
      <c r="C26" s="301">
        <v>9709640000</v>
      </c>
      <c r="D26" s="183">
        <v>19.7</v>
      </c>
      <c r="E26" s="321">
        <v>151404000</v>
      </c>
      <c r="F26" s="321">
        <v>9861044000</v>
      </c>
      <c r="G26" s="322">
        <v>19.900000000000002</v>
      </c>
      <c r="H26" s="304">
        <v>9437670826</v>
      </c>
      <c r="I26" s="185">
        <v>19.8</v>
      </c>
      <c r="J26" s="321">
        <v>423373174</v>
      </c>
      <c r="K26" s="324">
        <v>95.70660901624615</v>
      </c>
      <c r="L26" s="325">
        <v>199380301</v>
      </c>
    </row>
    <row r="27" spans="2:12" ht="27" customHeight="1">
      <c r="B27" s="307" t="s">
        <v>240</v>
      </c>
      <c r="C27" s="301">
        <v>96801000</v>
      </c>
      <c r="D27" s="183">
        <v>0.2</v>
      </c>
      <c r="E27" s="321">
        <v>0</v>
      </c>
      <c r="F27" s="321">
        <v>96801000</v>
      </c>
      <c r="G27" s="322">
        <v>0.2</v>
      </c>
      <c r="H27" s="304">
        <v>91017482</v>
      </c>
      <c r="I27" s="185">
        <v>0.2</v>
      </c>
      <c r="J27" s="321">
        <v>5783518</v>
      </c>
      <c r="K27" s="324">
        <v>94.02535304387352</v>
      </c>
      <c r="L27" s="325">
        <v>14888951</v>
      </c>
    </row>
    <row r="28" spans="2:12" ht="18" customHeight="1">
      <c r="B28" s="300" t="s">
        <v>230</v>
      </c>
      <c r="C28" s="301">
        <v>51800000</v>
      </c>
      <c r="D28" s="183">
        <v>0.1</v>
      </c>
      <c r="E28" s="321">
        <v>0</v>
      </c>
      <c r="F28" s="321">
        <v>51800000</v>
      </c>
      <c r="G28" s="322">
        <v>0.1</v>
      </c>
      <c r="H28" s="304">
        <v>45106312</v>
      </c>
      <c r="I28" s="185">
        <v>0.1</v>
      </c>
      <c r="J28" s="321">
        <v>6693688</v>
      </c>
      <c r="K28" s="324">
        <v>87.07782239382239</v>
      </c>
      <c r="L28" s="325">
        <v>82</v>
      </c>
    </row>
    <row r="29" spans="2:12" ht="18" customHeight="1">
      <c r="B29" s="300" t="s">
        <v>133</v>
      </c>
      <c r="C29" s="301">
        <v>183164000</v>
      </c>
      <c r="D29" s="183">
        <v>0.4</v>
      </c>
      <c r="E29" s="321">
        <v>0</v>
      </c>
      <c r="F29" s="321">
        <v>183164000</v>
      </c>
      <c r="G29" s="322">
        <v>0.4</v>
      </c>
      <c r="H29" s="304">
        <v>179605926</v>
      </c>
      <c r="I29" s="185">
        <v>0.4</v>
      </c>
      <c r="J29" s="321">
        <v>3558074</v>
      </c>
      <c r="K29" s="324">
        <v>98.0574381428665</v>
      </c>
      <c r="L29" s="325">
        <v>0</v>
      </c>
    </row>
    <row r="30" spans="2:12" ht="18" customHeight="1">
      <c r="B30" s="300" t="s">
        <v>134</v>
      </c>
      <c r="C30" s="301">
        <v>320144000</v>
      </c>
      <c r="D30" s="183">
        <v>0.7000000000000001</v>
      </c>
      <c r="E30" s="321">
        <v>15215000</v>
      </c>
      <c r="F30" s="321">
        <v>335359000</v>
      </c>
      <c r="G30" s="322">
        <v>0.7000000000000001</v>
      </c>
      <c r="H30" s="304">
        <v>329203878</v>
      </c>
      <c r="I30" s="185">
        <v>0.7000000000000001</v>
      </c>
      <c r="J30" s="321">
        <v>6155122</v>
      </c>
      <c r="K30" s="324">
        <v>98.16461702235515</v>
      </c>
      <c r="L30" s="325">
        <v>3885315</v>
      </c>
    </row>
    <row r="31" spans="2:12" ht="18" customHeight="1" thickBot="1">
      <c r="B31" s="309" t="s">
        <v>46</v>
      </c>
      <c r="C31" s="310">
        <v>49221996000</v>
      </c>
      <c r="D31" s="311">
        <v>100.00000000000001</v>
      </c>
      <c r="E31" s="326">
        <v>353612000</v>
      </c>
      <c r="F31" s="326">
        <v>49575608000</v>
      </c>
      <c r="G31" s="311">
        <v>100.00000000000001</v>
      </c>
      <c r="H31" s="312">
        <v>47660059562</v>
      </c>
      <c r="I31" s="232">
        <v>100.00000000000001</v>
      </c>
      <c r="J31" s="233">
        <v>1915548438</v>
      </c>
      <c r="K31" s="327">
        <v>96.13610701859673</v>
      </c>
      <c r="L31" s="328">
        <v>-78685232</v>
      </c>
    </row>
    <row r="32" ht="9.75" customHeight="1"/>
    <row r="33" spans="2:4" ht="16.5" customHeight="1">
      <c r="B33" s="212" t="s">
        <v>93</v>
      </c>
      <c r="C33" s="314"/>
      <c r="D33" s="315"/>
    </row>
    <row r="34" ht="4.5" customHeight="1"/>
    <row r="35" ht="13.5">
      <c r="B35" s="214" t="s">
        <v>306</v>
      </c>
    </row>
  </sheetData>
  <sheetProtection/>
  <mergeCells count="14">
    <mergeCell ref="F6:F7"/>
    <mergeCell ref="G6:G7"/>
    <mergeCell ref="H6:K6"/>
    <mergeCell ref="B6:B7"/>
    <mergeCell ref="C6:C7"/>
    <mergeCell ref="D6:D7"/>
    <mergeCell ref="E6:E7"/>
    <mergeCell ref="F21:F22"/>
    <mergeCell ref="G21:G22"/>
    <mergeCell ref="H21:K21"/>
    <mergeCell ref="B21:B22"/>
    <mergeCell ref="C21:C22"/>
    <mergeCell ref="D21:D22"/>
    <mergeCell ref="E21:E22"/>
  </mergeCells>
  <printOptions/>
  <pageMargins left="0.6299212598425197" right="0.5118110236220472" top="0.984251968503937" bottom="0.66" header="0.5118110236220472" footer="0.5118110236220472"/>
  <pageSetup fitToHeight="1" fitToWidth="1" horizontalDpi="400" verticalDpi="4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view="pageBreakPreview" zoomScale="130" zoomScaleSheetLayoutView="130" zoomScalePageLayoutView="0" workbookViewId="0" topLeftCell="A1">
      <selection activeCell="O6" sqref="O6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6.625" style="2" customWidth="1"/>
    <col min="4" max="5" width="14.375" style="22" customWidth="1"/>
    <col min="6" max="6" width="13.75390625" style="22" customWidth="1"/>
    <col min="7" max="7" width="6.625" style="52" customWidth="1"/>
    <col min="8" max="8" width="6.625" style="42" customWidth="1"/>
    <col min="9" max="10" width="14.375" style="22" customWidth="1"/>
    <col min="11" max="11" width="13.75390625" style="22" customWidth="1"/>
    <col min="12" max="12" width="6.50390625" style="52" customWidth="1"/>
    <col min="13" max="16384" width="9.00390625" style="2" customWidth="1"/>
  </cols>
  <sheetData>
    <row r="2" spans="2:12" s="20" customFormat="1" ht="18.75">
      <c r="B2" s="17" t="s">
        <v>293</v>
      </c>
      <c r="C2" s="18"/>
      <c r="D2" s="19"/>
      <c r="E2" s="19"/>
      <c r="F2" s="86"/>
      <c r="G2" s="53"/>
      <c r="H2" s="64"/>
      <c r="I2" s="19"/>
      <c r="J2" s="19"/>
      <c r="K2" s="19"/>
      <c r="L2" s="53"/>
    </row>
    <row r="3" spans="2:12" s="20" customFormat="1" ht="13.5" customHeight="1">
      <c r="B3" s="17"/>
      <c r="C3" s="18"/>
      <c r="D3" s="19"/>
      <c r="E3" s="19"/>
      <c r="F3" s="19"/>
      <c r="G3" s="53"/>
      <c r="H3" s="64"/>
      <c r="I3" s="19"/>
      <c r="J3" s="19"/>
      <c r="K3" s="19"/>
      <c r="L3" s="53"/>
    </row>
    <row r="4" spans="2:12" s="20" customFormat="1" ht="14.25" customHeight="1">
      <c r="B4" s="17"/>
      <c r="C4" s="18"/>
      <c r="D4" s="19"/>
      <c r="E4" s="19"/>
      <c r="F4" s="19"/>
      <c r="G4" s="53"/>
      <c r="H4" s="64"/>
      <c r="I4" s="19"/>
      <c r="J4" s="19"/>
      <c r="K4" s="19"/>
      <c r="L4" s="53"/>
    </row>
    <row r="5" ht="14.25" thickBot="1"/>
    <row r="6" spans="2:12" s="6" customFormat="1" ht="18" customHeight="1">
      <c r="B6" s="124" t="s">
        <v>94</v>
      </c>
      <c r="C6" s="122" t="s">
        <v>106</v>
      </c>
      <c r="D6" s="123"/>
      <c r="E6" s="123"/>
      <c r="F6" s="123"/>
      <c r="G6" s="123"/>
      <c r="H6" s="119" t="s">
        <v>107</v>
      </c>
      <c r="I6" s="120"/>
      <c r="J6" s="120"/>
      <c r="K6" s="120"/>
      <c r="L6" s="121"/>
    </row>
    <row r="7" spans="2:12" s="6" customFormat="1" ht="18" customHeight="1" thickBot="1">
      <c r="B7" s="125"/>
      <c r="C7" s="24" t="s">
        <v>95</v>
      </c>
      <c r="D7" s="60" t="s">
        <v>67</v>
      </c>
      <c r="E7" s="60" t="s">
        <v>41</v>
      </c>
      <c r="F7" s="60" t="s">
        <v>54</v>
      </c>
      <c r="G7" s="61" t="s">
        <v>40</v>
      </c>
      <c r="H7" s="56" t="s">
        <v>95</v>
      </c>
      <c r="I7" s="60" t="s">
        <v>67</v>
      </c>
      <c r="J7" s="60" t="s">
        <v>41</v>
      </c>
      <c r="K7" s="60" t="s">
        <v>308</v>
      </c>
      <c r="L7" s="94" t="s">
        <v>40</v>
      </c>
    </row>
    <row r="8" spans="2:12" ht="18" customHeight="1" thickTop="1">
      <c r="B8" s="14"/>
      <c r="C8" s="3" t="s">
        <v>137</v>
      </c>
      <c r="D8" s="54">
        <v>15214695000</v>
      </c>
      <c r="E8" s="54">
        <v>14518255996</v>
      </c>
      <c r="F8" s="90">
        <v>-696439004</v>
      </c>
      <c r="G8" s="62">
        <v>95.42258977915759</v>
      </c>
      <c r="H8" s="57" t="s">
        <v>137</v>
      </c>
      <c r="I8" s="54">
        <v>16380443000</v>
      </c>
      <c r="J8" s="54">
        <v>15434816808</v>
      </c>
      <c r="K8" s="90">
        <v>945626192</v>
      </c>
      <c r="L8" s="95">
        <v>94.22710245382252</v>
      </c>
    </row>
    <row r="9" spans="2:12" ht="18" customHeight="1">
      <c r="B9" s="14" t="s">
        <v>236</v>
      </c>
      <c r="C9" s="3" t="s">
        <v>138</v>
      </c>
      <c r="D9" s="54">
        <v>5914785000</v>
      </c>
      <c r="E9" s="54">
        <v>5838621631</v>
      </c>
      <c r="F9" s="90">
        <v>-76163369</v>
      </c>
      <c r="G9" s="62">
        <v>98.71232227375974</v>
      </c>
      <c r="H9" s="57" t="s">
        <v>138</v>
      </c>
      <c r="I9" s="54">
        <v>6178827000</v>
      </c>
      <c r="J9" s="54">
        <v>6080819837</v>
      </c>
      <c r="K9" s="90">
        <v>98007163</v>
      </c>
      <c r="L9" s="95">
        <v>98.41382251032437</v>
      </c>
    </row>
    <row r="10" spans="2:12" ht="18" customHeight="1">
      <c r="B10" s="15"/>
      <c r="C10" s="4" t="s">
        <v>128</v>
      </c>
      <c r="D10" s="32">
        <v>21129480000</v>
      </c>
      <c r="E10" s="32">
        <v>20356877627</v>
      </c>
      <c r="F10" s="88">
        <v>-772602373</v>
      </c>
      <c r="G10" s="49">
        <v>96.34348610093575</v>
      </c>
      <c r="H10" s="58" t="s">
        <v>128</v>
      </c>
      <c r="I10" s="32">
        <v>22559270000</v>
      </c>
      <c r="J10" s="32">
        <v>21515636645</v>
      </c>
      <c r="K10" s="88">
        <v>1043633355</v>
      </c>
      <c r="L10" s="96">
        <v>95.37381593021405</v>
      </c>
    </row>
    <row r="11" spans="2:12" ht="18" customHeight="1">
      <c r="B11" s="14"/>
      <c r="C11" s="3" t="s">
        <v>137</v>
      </c>
      <c r="D11" s="54">
        <v>4494334000</v>
      </c>
      <c r="E11" s="54">
        <v>4508328603</v>
      </c>
      <c r="F11" s="90">
        <v>13994603</v>
      </c>
      <c r="G11" s="62">
        <v>100.31138324387996</v>
      </c>
      <c r="H11" s="57" t="s">
        <v>137</v>
      </c>
      <c r="I11" s="54">
        <v>4138935000</v>
      </c>
      <c r="J11" s="54">
        <v>4079859153</v>
      </c>
      <c r="K11" s="90">
        <v>59075847</v>
      </c>
      <c r="L11" s="95">
        <v>98.57268000101476</v>
      </c>
    </row>
    <row r="12" spans="2:12" ht="18" customHeight="1">
      <c r="B12" s="126" t="s">
        <v>140</v>
      </c>
      <c r="C12" s="3" t="s">
        <v>138</v>
      </c>
      <c r="D12" s="54">
        <v>2294719000</v>
      </c>
      <c r="E12" s="54">
        <v>2241318947</v>
      </c>
      <c r="F12" s="90">
        <v>-53400053</v>
      </c>
      <c r="G12" s="62">
        <v>97.6729153765668</v>
      </c>
      <c r="H12" s="57" t="s">
        <v>138</v>
      </c>
      <c r="I12" s="54">
        <v>3959553000</v>
      </c>
      <c r="J12" s="54">
        <v>3860571438</v>
      </c>
      <c r="K12" s="90">
        <v>98981562</v>
      </c>
      <c r="L12" s="95">
        <v>97.50018342979624</v>
      </c>
    </row>
    <row r="13" spans="2:12" ht="18" customHeight="1">
      <c r="B13" s="126"/>
      <c r="C13" s="3" t="s">
        <v>307</v>
      </c>
      <c r="D13" s="54">
        <v>4962000</v>
      </c>
      <c r="E13" s="54">
        <v>4773765</v>
      </c>
      <c r="F13" s="90">
        <v>-188235</v>
      </c>
      <c r="G13" s="62">
        <v>96.206469165659</v>
      </c>
      <c r="H13" s="104" t="s">
        <v>307</v>
      </c>
      <c r="I13" s="54">
        <v>30207000</v>
      </c>
      <c r="J13" s="54">
        <v>28199397</v>
      </c>
      <c r="K13" s="90">
        <v>2007603</v>
      </c>
      <c r="L13" s="95">
        <v>93.3538484457245</v>
      </c>
    </row>
    <row r="14" spans="2:12" ht="18" customHeight="1">
      <c r="B14" s="15"/>
      <c r="C14" s="4" t="s">
        <v>128</v>
      </c>
      <c r="D14" s="32">
        <v>6794015000</v>
      </c>
      <c r="E14" s="32">
        <v>6754421315</v>
      </c>
      <c r="F14" s="88">
        <v>-39593685</v>
      </c>
      <c r="G14" s="49">
        <v>99.41722700052914</v>
      </c>
      <c r="H14" s="58" t="s">
        <v>128</v>
      </c>
      <c r="I14" s="32">
        <v>8128695000</v>
      </c>
      <c r="J14" s="32">
        <v>7968629988</v>
      </c>
      <c r="K14" s="88">
        <v>160065012</v>
      </c>
      <c r="L14" s="96">
        <v>98.03086458527476</v>
      </c>
    </row>
    <row r="15" spans="2:12" ht="18" customHeight="1">
      <c r="B15" s="14" t="s">
        <v>231</v>
      </c>
      <c r="C15" s="3" t="s">
        <v>137</v>
      </c>
      <c r="D15" s="54">
        <v>69840000</v>
      </c>
      <c r="E15" s="54">
        <v>71372140</v>
      </c>
      <c r="F15" s="90">
        <v>1532140</v>
      </c>
      <c r="G15" s="62">
        <v>102.19378579610539</v>
      </c>
      <c r="H15" s="57" t="s">
        <v>137</v>
      </c>
      <c r="I15" s="54">
        <v>57777000</v>
      </c>
      <c r="J15" s="54">
        <v>55073067</v>
      </c>
      <c r="K15" s="90">
        <v>2703933</v>
      </c>
      <c r="L15" s="95">
        <v>95.32005296225141</v>
      </c>
    </row>
    <row r="16" spans="2:12" ht="18" customHeight="1">
      <c r="B16" s="14"/>
      <c r="C16" s="3" t="s">
        <v>138</v>
      </c>
      <c r="D16" s="55" t="s">
        <v>255</v>
      </c>
      <c r="E16" s="55" t="s">
        <v>255</v>
      </c>
      <c r="F16" s="91" t="s">
        <v>255</v>
      </c>
      <c r="G16" s="65" t="s">
        <v>143</v>
      </c>
      <c r="H16" s="57" t="s">
        <v>138</v>
      </c>
      <c r="I16" s="54">
        <v>109573000</v>
      </c>
      <c r="J16" s="54">
        <v>107147054</v>
      </c>
      <c r="K16" s="90">
        <v>2425946</v>
      </c>
      <c r="L16" s="95">
        <v>97.78600020077938</v>
      </c>
    </row>
    <row r="17" spans="2:12" ht="18" customHeight="1">
      <c r="B17" s="15" t="s">
        <v>140</v>
      </c>
      <c r="C17" s="4" t="s">
        <v>128</v>
      </c>
      <c r="D17" s="32">
        <v>69840000</v>
      </c>
      <c r="E17" s="32">
        <v>71372140</v>
      </c>
      <c r="F17" s="88">
        <v>1532140</v>
      </c>
      <c r="G17" s="49">
        <v>102.19378579610539</v>
      </c>
      <c r="H17" s="58" t="s">
        <v>128</v>
      </c>
      <c r="I17" s="32">
        <v>167350000</v>
      </c>
      <c r="J17" s="32">
        <v>162220121</v>
      </c>
      <c r="K17" s="88">
        <v>5129879</v>
      </c>
      <c r="L17" s="96">
        <v>96.93464057364804</v>
      </c>
    </row>
    <row r="18" spans="2:12" ht="18" customHeight="1">
      <c r="B18" s="14"/>
      <c r="C18" s="3" t="s">
        <v>137</v>
      </c>
      <c r="D18" s="54">
        <v>6328644000</v>
      </c>
      <c r="E18" s="54">
        <v>6466942756</v>
      </c>
      <c r="F18" s="90">
        <v>138298756</v>
      </c>
      <c r="G18" s="62">
        <v>102.18528259766231</v>
      </c>
      <c r="H18" s="57" t="s">
        <v>137</v>
      </c>
      <c r="I18" s="54">
        <v>5705807000</v>
      </c>
      <c r="J18" s="54">
        <v>5618381957</v>
      </c>
      <c r="K18" s="90">
        <v>87425043</v>
      </c>
      <c r="L18" s="95">
        <v>98.4677882900701</v>
      </c>
    </row>
    <row r="19" spans="2:12" ht="18" customHeight="1">
      <c r="B19" s="14" t="s">
        <v>141</v>
      </c>
      <c r="C19" s="3" t="s">
        <v>138</v>
      </c>
      <c r="D19" s="54">
        <v>6938510000</v>
      </c>
      <c r="E19" s="54">
        <v>6726308268</v>
      </c>
      <c r="F19" s="90">
        <v>-212201732</v>
      </c>
      <c r="G19" s="62">
        <v>96.94168154257903</v>
      </c>
      <c r="H19" s="57" t="s">
        <v>138</v>
      </c>
      <c r="I19" s="54">
        <v>10376804000</v>
      </c>
      <c r="J19" s="54">
        <v>10316525918</v>
      </c>
      <c r="K19" s="90">
        <v>60278082</v>
      </c>
      <c r="L19" s="95">
        <v>99.41910744387192</v>
      </c>
    </row>
    <row r="20" spans="2:12" ht="18" customHeight="1">
      <c r="B20" s="14" t="s">
        <v>139</v>
      </c>
      <c r="C20" s="3" t="s">
        <v>307</v>
      </c>
      <c r="D20" s="54">
        <v>85183000</v>
      </c>
      <c r="E20" s="54">
        <v>75674578</v>
      </c>
      <c r="F20" s="90">
        <v>-9508422</v>
      </c>
      <c r="G20" s="62">
        <v>88.83765305283919</v>
      </c>
      <c r="H20" s="104" t="s">
        <v>307</v>
      </c>
      <c r="I20" s="54">
        <v>122628000</v>
      </c>
      <c r="J20" s="54">
        <v>114694681</v>
      </c>
      <c r="K20" s="90">
        <v>7933319</v>
      </c>
      <c r="L20" s="95">
        <v>93.53058110708811</v>
      </c>
    </row>
    <row r="21" spans="2:12" ht="18" customHeight="1">
      <c r="B21" s="15"/>
      <c r="C21" s="4" t="s">
        <v>128</v>
      </c>
      <c r="D21" s="32">
        <v>13352337000</v>
      </c>
      <c r="E21" s="32">
        <v>13268925602</v>
      </c>
      <c r="F21" s="88">
        <v>-83411398</v>
      </c>
      <c r="G21" s="49">
        <v>99.37530487734095</v>
      </c>
      <c r="H21" s="58" t="s">
        <v>128</v>
      </c>
      <c r="I21" s="32">
        <v>16205239000</v>
      </c>
      <c r="J21" s="32">
        <v>16049602556</v>
      </c>
      <c r="K21" s="88">
        <v>155636444</v>
      </c>
      <c r="L21" s="96">
        <v>99.03959180114529</v>
      </c>
    </row>
    <row r="22" spans="2:12" ht="18" customHeight="1">
      <c r="B22" s="14" t="s">
        <v>232</v>
      </c>
      <c r="C22" s="3" t="s">
        <v>137</v>
      </c>
      <c r="D22" s="54">
        <v>129576000</v>
      </c>
      <c r="E22" s="54">
        <v>132981078</v>
      </c>
      <c r="F22" s="90">
        <v>3405078</v>
      </c>
      <c r="G22" s="62">
        <v>102.62786164104465</v>
      </c>
      <c r="H22" s="57" t="s">
        <v>137</v>
      </c>
      <c r="I22" s="54">
        <v>93058000</v>
      </c>
      <c r="J22" s="54">
        <v>85494528</v>
      </c>
      <c r="K22" s="90">
        <v>7563472</v>
      </c>
      <c r="L22" s="95">
        <v>91.87230329471943</v>
      </c>
    </row>
    <row r="23" spans="2:12" ht="18" customHeight="1">
      <c r="B23" s="14" t="s">
        <v>142</v>
      </c>
      <c r="C23" s="3" t="s">
        <v>138</v>
      </c>
      <c r="D23" s="55" t="s">
        <v>255</v>
      </c>
      <c r="E23" s="55" t="s">
        <v>255</v>
      </c>
      <c r="F23" s="91" t="s">
        <v>255</v>
      </c>
      <c r="G23" s="65" t="s">
        <v>143</v>
      </c>
      <c r="H23" s="57" t="s">
        <v>138</v>
      </c>
      <c r="I23" s="55" t="s">
        <v>255</v>
      </c>
      <c r="J23" s="55" t="s">
        <v>255</v>
      </c>
      <c r="K23" s="91" t="s">
        <v>255</v>
      </c>
      <c r="L23" s="103" t="s">
        <v>143</v>
      </c>
    </row>
    <row r="24" spans="2:12" ht="18" customHeight="1">
      <c r="B24" s="15" t="s">
        <v>139</v>
      </c>
      <c r="C24" s="4" t="s">
        <v>128</v>
      </c>
      <c r="D24" s="32">
        <v>129576000</v>
      </c>
      <c r="E24" s="32">
        <v>132981078</v>
      </c>
      <c r="F24" s="88">
        <v>3405078</v>
      </c>
      <c r="G24" s="49">
        <v>102.62786164104465</v>
      </c>
      <c r="H24" s="58" t="s">
        <v>128</v>
      </c>
      <c r="I24" s="32">
        <v>93058000</v>
      </c>
      <c r="J24" s="32">
        <v>85494528</v>
      </c>
      <c r="K24" s="88">
        <v>7563472</v>
      </c>
      <c r="L24" s="96">
        <v>91.87230329471943</v>
      </c>
    </row>
    <row r="25" spans="2:12" ht="18" customHeight="1">
      <c r="B25" s="77" t="s">
        <v>233</v>
      </c>
      <c r="C25" s="3" t="s">
        <v>137</v>
      </c>
      <c r="D25" s="54">
        <v>413224000</v>
      </c>
      <c r="E25" s="54">
        <v>421232442</v>
      </c>
      <c r="F25" s="90">
        <v>8008442</v>
      </c>
      <c r="G25" s="62">
        <v>101.93803893287902</v>
      </c>
      <c r="H25" s="57" t="s">
        <v>137</v>
      </c>
      <c r="I25" s="54">
        <v>277015000</v>
      </c>
      <c r="J25" s="54">
        <v>271208439</v>
      </c>
      <c r="K25" s="90">
        <v>5806561</v>
      </c>
      <c r="L25" s="95">
        <v>97.90388210024727</v>
      </c>
    </row>
    <row r="26" spans="2:12" ht="18" customHeight="1">
      <c r="B26" s="77" t="s">
        <v>91</v>
      </c>
      <c r="C26" s="3" t="s">
        <v>138</v>
      </c>
      <c r="D26" s="55" t="s">
        <v>255</v>
      </c>
      <c r="E26" s="55" t="s">
        <v>255</v>
      </c>
      <c r="F26" s="91" t="s">
        <v>255</v>
      </c>
      <c r="G26" s="65" t="s">
        <v>143</v>
      </c>
      <c r="H26" s="57" t="s">
        <v>138</v>
      </c>
      <c r="I26" s="55">
        <v>41117000</v>
      </c>
      <c r="J26" s="55">
        <v>40854660</v>
      </c>
      <c r="K26" s="90">
        <v>262340</v>
      </c>
      <c r="L26" s="95">
        <v>99.36196706958192</v>
      </c>
    </row>
    <row r="27" spans="2:12" ht="18" customHeight="1">
      <c r="B27" s="72" t="s">
        <v>27</v>
      </c>
      <c r="C27" s="4" t="s">
        <v>128</v>
      </c>
      <c r="D27" s="32">
        <v>413224000</v>
      </c>
      <c r="E27" s="32">
        <v>421232442</v>
      </c>
      <c r="F27" s="88">
        <v>8008442</v>
      </c>
      <c r="G27" s="49">
        <v>101.93803893287902</v>
      </c>
      <c r="H27" s="58" t="s">
        <v>128</v>
      </c>
      <c r="I27" s="32">
        <v>318132000</v>
      </c>
      <c r="J27" s="32">
        <v>312063099</v>
      </c>
      <c r="K27" s="88">
        <v>6068901</v>
      </c>
      <c r="L27" s="96">
        <v>98.09233242804873</v>
      </c>
    </row>
    <row r="28" spans="2:12" ht="18" customHeight="1">
      <c r="B28" s="14" t="s">
        <v>144</v>
      </c>
      <c r="C28" s="3" t="s">
        <v>137</v>
      </c>
      <c r="D28" s="54">
        <v>1153409000</v>
      </c>
      <c r="E28" s="54">
        <v>1213527928</v>
      </c>
      <c r="F28" s="90">
        <v>60118928</v>
      </c>
      <c r="G28" s="62">
        <v>105.21228185318479</v>
      </c>
      <c r="H28" s="57" t="s">
        <v>137</v>
      </c>
      <c r="I28" s="54">
        <v>802029000</v>
      </c>
      <c r="J28" s="54">
        <v>776793509</v>
      </c>
      <c r="K28" s="90">
        <v>25235491</v>
      </c>
      <c r="L28" s="95">
        <v>96.85354382447517</v>
      </c>
    </row>
    <row r="29" spans="2:12" ht="18" customHeight="1">
      <c r="B29" s="14"/>
      <c r="C29" s="3" t="s">
        <v>138</v>
      </c>
      <c r="D29" s="55">
        <v>647842000</v>
      </c>
      <c r="E29" s="55">
        <v>593034463</v>
      </c>
      <c r="F29" s="90">
        <v>-54807537</v>
      </c>
      <c r="G29" s="62">
        <v>91.53998397757478</v>
      </c>
      <c r="H29" s="57" t="s">
        <v>138</v>
      </c>
      <c r="I29" s="55">
        <v>1492159000</v>
      </c>
      <c r="J29" s="55">
        <v>1422521511</v>
      </c>
      <c r="K29" s="90">
        <v>69637489</v>
      </c>
      <c r="L29" s="95">
        <v>95.33310531920526</v>
      </c>
    </row>
    <row r="30" spans="2:12" ht="18" customHeight="1" thickBot="1">
      <c r="B30" s="16" t="s">
        <v>139</v>
      </c>
      <c r="C30" s="5" t="s">
        <v>128</v>
      </c>
      <c r="D30" s="34">
        <v>1801251000</v>
      </c>
      <c r="E30" s="34">
        <v>1806562391</v>
      </c>
      <c r="F30" s="89">
        <v>5311391</v>
      </c>
      <c r="G30" s="50">
        <v>100.29487234150042</v>
      </c>
      <c r="H30" s="59" t="s">
        <v>128</v>
      </c>
      <c r="I30" s="34">
        <v>2294188000</v>
      </c>
      <c r="J30" s="34">
        <v>2199315020</v>
      </c>
      <c r="K30" s="89">
        <v>94872980</v>
      </c>
      <c r="L30" s="97">
        <v>95.86463794597478</v>
      </c>
    </row>
    <row r="31" spans="2:12" ht="18" customHeight="1">
      <c r="B31" s="14"/>
      <c r="C31" s="3" t="s">
        <v>137</v>
      </c>
      <c r="D31" s="54">
        <v>27803722000</v>
      </c>
      <c r="E31" s="54">
        <v>27332640943</v>
      </c>
      <c r="F31" s="90">
        <v>-471081057</v>
      </c>
      <c r="G31" s="62">
        <v>98.30569066616333</v>
      </c>
      <c r="H31" s="57" t="s">
        <v>137</v>
      </c>
      <c r="I31" s="54">
        <v>27455064000</v>
      </c>
      <c r="J31" s="54">
        <v>26321627461</v>
      </c>
      <c r="K31" s="90">
        <v>1133436539</v>
      </c>
      <c r="L31" s="95">
        <v>95.87166673878451</v>
      </c>
    </row>
    <row r="32" spans="2:12" ht="18" customHeight="1">
      <c r="B32" s="14" t="s">
        <v>46</v>
      </c>
      <c r="C32" s="3" t="s">
        <v>138</v>
      </c>
      <c r="D32" s="54">
        <v>15795856000</v>
      </c>
      <c r="E32" s="54">
        <v>15399283309</v>
      </c>
      <c r="F32" s="90">
        <v>-396572691</v>
      </c>
      <c r="G32" s="62">
        <v>97.48938777993418</v>
      </c>
      <c r="H32" s="57" t="s">
        <v>138</v>
      </c>
      <c r="I32" s="54">
        <v>22158033000</v>
      </c>
      <c r="J32" s="54">
        <v>21828440418</v>
      </c>
      <c r="K32" s="90">
        <v>329592582</v>
      </c>
      <c r="L32" s="95">
        <v>98.51253682129637</v>
      </c>
    </row>
    <row r="33" spans="2:12" ht="18" customHeight="1" thickBot="1">
      <c r="B33" s="16"/>
      <c r="C33" s="5" t="s">
        <v>128</v>
      </c>
      <c r="D33" s="34">
        <v>43599578000</v>
      </c>
      <c r="E33" s="34">
        <v>42731924252</v>
      </c>
      <c r="F33" s="89">
        <v>-867653748</v>
      </c>
      <c r="G33" s="50">
        <v>98.00994920638911</v>
      </c>
      <c r="H33" s="59" t="s">
        <v>128</v>
      </c>
      <c r="I33" s="34">
        <v>49613097000</v>
      </c>
      <c r="J33" s="34">
        <v>48150067879</v>
      </c>
      <c r="K33" s="89">
        <v>1463029121</v>
      </c>
      <c r="L33" s="97">
        <v>97.05112317217367</v>
      </c>
    </row>
    <row r="34" spans="2:12" ht="13.5">
      <c r="B34" s="6"/>
      <c r="C34" s="6"/>
      <c r="D34" s="30"/>
      <c r="E34" s="30"/>
      <c r="F34" s="30"/>
      <c r="G34" s="63"/>
      <c r="I34" s="30"/>
      <c r="J34" s="30"/>
      <c r="K34" s="30"/>
      <c r="L34" s="63"/>
    </row>
    <row r="35" spans="2:12" ht="13.5">
      <c r="B35" s="6" t="s">
        <v>145</v>
      </c>
      <c r="C35" s="6"/>
      <c r="D35" s="30"/>
      <c r="E35" s="30"/>
      <c r="F35" s="30"/>
      <c r="G35" s="63"/>
      <c r="I35" s="30"/>
      <c r="J35" s="30"/>
      <c r="K35" s="30"/>
      <c r="L35" s="63"/>
    </row>
    <row r="36" spans="2:12" ht="13.5">
      <c r="B36" s="6"/>
      <c r="C36" s="6"/>
      <c r="D36" s="30"/>
      <c r="E36" s="30"/>
      <c r="F36" s="30"/>
      <c r="G36" s="63"/>
      <c r="I36" s="30"/>
      <c r="J36" s="30"/>
      <c r="K36" s="30"/>
      <c r="L36" s="63"/>
    </row>
    <row r="37" spans="2:12" ht="13.5">
      <c r="B37" s="6"/>
      <c r="C37" s="6"/>
      <c r="D37" s="30"/>
      <c r="E37" s="30"/>
      <c r="F37" s="30"/>
      <c r="G37" s="63"/>
      <c r="I37" s="30"/>
      <c r="J37" s="30"/>
      <c r="K37" s="30"/>
      <c r="L37" s="63"/>
    </row>
  </sheetData>
  <sheetProtection/>
  <mergeCells count="4">
    <mergeCell ref="H6:L6"/>
    <mergeCell ref="C6:G6"/>
    <mergeCell ref="B6:B7"/>
    <mergeCell ref="B12:B13"/>
  </mergeCells>
  <printOptions/>
  <pageMargins left="0.6299212598425197" right="0.5118110236220472" top="0.984251968503937" bottom="0.72" header="0.5118110236220472" footer="0.5118110236220472"/>
  <pageSetup fitToHeight="1" fitToWidth="1" horizontalDpi="400" verticalDpi="4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view="pageBreakPreview" zoomScale="130" zoomScaleSheetLayoutView="130" zoomScalePageLayoutView="0" workbookViewId="0" topLeftCell="A1">
      <selection activeCell="D5" sqref="D5"/>
    </sheetView>
  </sheetViews>
  <sheetFormatPr defaultColWidth="9.00390625" defaultRowHeight="13.5"/>
  <cols>
    <col min="1" max="1" width="2.50390625" style="161" customWidth="1"/>
    <col min="2" max="2" width="3.625" style="161" customWidth="1"/>
    <col min="3" max="3" width="2.625" style="161" customWidth="1"/>
    <col min="4" max="4" width="24.75390625" style="161" customWidth="1"/>
    <col min="5" max="5" width="15.50390625" style="162" customWidth="1"/>
    <col min="6" max="6" width="15.75390625" style="162" customWidth="1"/>
    <col min="7" max="8" width="21.00390625" style="162" customWidth="1"/>
    <col min="9" max="16384" width="9.00390625" style="161" customWidth="1"/>
  </cols>
  <sheetData>
    <row r="2" spans="2:8" s="154" customFormat="1" ht="18.75">
      <c r="B2" s="148" t="s">
        <v>294</v>
      </c>
      <c r="E2" s="150"/>
      <c r="F2" s="150"/>
      <c r="G2" s="150"/>
      <c r="H2" s="150"/>
    </row>
    <row r="4" spans="2:8" s="160" customFormat="1" ht="14.25">
      <c r="B4" s="155" t="s">
        <v>1</v>
      </c>
      <c r="E4" s="156"/>
      <c r="F4" s="238"/>
      <c r="G4" s="238"/>
      <c r="H4" s="329" t="s">
        <v>286</v>
      </c>
    </row>
    <row r="5" ht="14.25" thickBot="1"/>
    <row r="6" spans="2:8" ht="13.5">
      <c r="B6" s="330"/>
      <c r="C6" s="331"/>
      <c r="D6" s="332"/>
      <c r="E6" s="245"/>
      <c r="F6" s="245"/>
      <c r="G6" s="333"/>
      <c r="H6" s="334" t="s">
        <v>296</v>
      </c>
    </row>
    <row r="7" spans="2:8" ht="13.5">
      <c r="B7" s="335"/>
      <c r="C7" s="336" t="s">
        <v>0</v>
      </c>
      <c r="D7" s="337"/>
      <c r="E7" s="338" t="s">
        <v>48</v>
      </c>
      <c r="F7" s="338" t="s">
        <v>49</v>
      </c>
      <c r="G7" s="338" t="s">
        <v>40</v>
      </c>
      <c r="H7" s="339"/>
    </row>
    <row r="8" spans="2:8" ht="14.25" thickBot="1">
      <c r="B8" s="340"/>
      <c r="C8" s="341"/>
      <c r="D8" s="342"/>
      <c r="E8" s="263"/>
      <c r="F8" s="263"/>
      <c r="G8" s="343"/>
      <c r="H8" s="344"/>
    </row>
    <row r="9" spans="2:8" s="235" customFormat="1" ht="15" customHeight="1" thickTop="1">
      <c r="B9" s="345" t="s">
        <v>2</v>
      </c>
      <c r="C9" s="346">
        <v>1</v>
      </c>
      <c r="D9" s="347" t="s">
        <v>3</v>
      </c>
      <c r="E9" s="182">
        <v>22946343</v>
      </c>
      <c r="F9" s="182">
        <v>11734873</v>
      </c>
      <c r="G9" s="185">
        <v>51.14049328034537</v>
      </c>
      <c r="H9" s="348"/>
    </row>
    <row r="10" spans="2:8" ht="15" customHeight="1">
      <c r="B10" s="349"/>
      <c r="C10" s="189">
        <v>2</v>
      </c>
      <c r="D10" s="350" t="s">
        <v>72</v>
      </c>
      <c r="E10" s="191">
        <v>901000</v>
      </c>
      <c r="F10" s="182">
        <v>239752</v>
      </c>
      <c r="G10" s="185">
        <v>26.60954495005549</v>
      </c>
      <c r="H10" s="351"/>
    </row>
    <row r="11" spans="2:8" ht="15" customHeight="1">
      <c r="B11" s="349"/>
      <c r="C11" s="189">
        <v>3</v>
      </c>
      <c r="D11" s="190" t="s">
        <v>4</v>
      </c>
      <c r="E11" s="191">
        <v>164000</v>
      </c>
      <c r="F11" s="182">
        <v>38506</v>
      </c>
      <c r="G11" s="185">
        <v>23.479268292682924</v>
      </c>
      <c r="H11" s="351"/>
    </row>
    <row r="12" spans="2:8" ht="15" customHeight="1">
      <c r="B12" s="349"/>
      <c r="C12" s="189">
        <v>4</v>
      </c>
      <c r="D12" s="190" t="s">
        <v>223</v>
      </c>
      <c r="E12" s="191">
        <v>59000</v>
      </c>
      <c r="F12" s="182">
        <v>9371</v>
      </c>
      <c r="G12" s="185">
        <v>15.883050847457628</v>
      </c>
      <c r="H12" s="351"/>
    </row>
    <row r="13" spans="2:8" ht="15" customHeight="1">
      <c r="B13" s="349"/>
      <c r="C13" s="189">
        <v>5</v>
      </c>
      <c r="D13" s="190" t="s">
        <v>224</v>
      </c>
      <c r="E13" s="191">
        <v>18000</v>
      </c>
      <c r="F13" s="182">
        <v>0</v>
      </c>
      <c r="G13" s="185">
        <v>0</v>
      </c>
      <c r="H13" s="351"/>
    </row>
    <row r="14" spans="2:8" ht="15" customHeight="1">
      <c r="B14" s="349"/>
      <c r="C14" s="189">
        <v>6</v>
      </c>
      <c r="D14" s="190" t="s">
        <v>5</v>
      </c>
      <c r="E14" s="191">
        <v>2136000</v>
      </c>
      <c r="F14" s="182">
        <v>1188119</v>
      </c>
      <c r="G14" s="185">
        <v>55.62354868913858</v>
      </c>
      <c r="H14" s="351"/>
    </row>
    <row r="15" spans="2:8" ht="15" customHeight="1">
      <c r="B15" s="349"/>
      <c r="C15" s="189">
        <v>7</v>
      </c>
      <c r="D15" s="190" t="s">
        <v>225</v>
      </c>
      <c r="E15" s="191">
        <v>9000</v>
      </c>
      <c r="F15" s="182">
        <v>3733</v>
      </c>
      <c r="G15" s="185">
        <v>41.47777777777778</v>
      </c>
      <c r="H15" s="351"/>
    </row>
    <row r="16" spans="2:8" ht="15" customHeight="1">
      <c r="B16" s="349"/>
      <c r="C16" s="189">
        <v>8</v>
      </c>
      <c r="D16" s="190" t="s">
        <v>6</v>
      </c>
      <c r="E16" s="191">
        <v>230000</v>
      </c>
      <c r="F16" s="182">
        <v>75642</v>
      </c>
      <c r="G16" s="185">
        <v>32.88782608695652</v>
      </c>
      <c r="H16" s="351"/>
    </row>
    <row r="17" spans="2:8" ht="15" customHeight="1">
      <c r="B17" s="349"/>
      <c r="C17" s="189">
        <v>9</v>
      </c>
      <c r="D17" s="190" t="s">
        <v>146</v>
      </c>
      <c r="E17" s="191">
        <v>195832</v>
      </c>
      <c r="F17" s="182">
        <v>236234</v>
      </c>
      <c r="G17" s="185">
        <v>120.63094897667388</v>
      </c>
      <c r="H17" s="351"/>
    </row>
    <row r="18" spans="2:8" ht="15" customHeight="1">
      <c r="B18" s="349"/>
      <c r="C18" s="189">
        <v>10</v>
      </c>
      <c r="D18" s="190" t="s">
        <v>7</v>
      </c>
      <c r="E18" s="191">
        <v>23340000</v>
      </c>
      <c r="F18" s="182">
        <v>15416734</v>
      </c>
      <c r="G18" s="185">
        <v>66.05284490145674</v>
      </c>
      <c r="H18" s="351"/>
    </row>
    <row r="19" spans="2:8" ht="15" customHeight="1">
      <c r="B19" s="349"/>
      <c r="C19" s="189">
        <v>11</v>
      </c>
      <c r="D19" s="190" t="s">
        <v>8</v>
      </c>
      <c r="E19" s="191">
        <v>36000</v>
      </c>
      <c r="F19" s="182">
        <v>19602</v>
      </c>
      <c r="G19" s="185">
        <v>54.449999999999996</v>
      </c>
      <c r="H19" s="351"/>
    </row>
    <row r="20" spans="2:8" ht="15" customHeight="1">
      <c r="B20" s="349" t="s">
        <v>2</v>
      </c>
      <c r="C20" s="189">
        <v>12</v>
      </c>
      <c r="D20" s="190" t="s">
        <v>226</v>
      </c>
      <c r="E20" s="191">
        <v>970508</v>
      </c>
      <c r="F20" s="182">
        <v>356761</v>
      </c>
      <c r="G20" s="185">
        <v>36.76023278530419</v>
      </c>
      <c r="H20" s="351"/>
    </row>
    <row r="21" spans="2:8" ht="15" customHeight="1">
      <c r="B21" s="349" t="s">
        <v>2</v>
      </c>
      <c r="C21" s="189">
        <v>13</v>
      </c>
      <c r="D21" s="190" t="s">
        <v>9</v>
      </c>
      <c r="E21" s="191">
        <v>3255621</v>
      </c>
      <c r="F21" s="182">
        <v>1339252</v>
      </c>
      <c r="G21" s="185">
        <v>41.13660650302968</v>
      </c>
      <c r="H21" s="351"/>
    </row>
    <row r="22" spans="2:8" ht="15" customHeight="1">
      <c r="B22" s="349"/>
      <c r="C22" s="189">
        <v>14</v>
      </c>
      <c r="D22" s="190" t="s">
        <v>10</v>
      </c>
      <c r="E22" s="191">
        <v>14262296</v>
      </c>
      <c r="F22" s="182">
        <v>6105251</v>
      </c>
      <c r="G22" s="185">
        <v>42.806929543462005</v>
      </c>
      <c r="H22" s="351">
        <v>253401</v>
      </c>
    </row>
    <row r="23" spans="2:8" ht="15" customHeight="1">
      <c r="B23" s="349"/>
      <c r="C23" s="189">
        <v>15</v>
      </c>
      <c r="D23" s="190" t="s">
        <v>11</v>
      </c>
      <c r="E23" s="191">
        <v>4003985</v>
      </c>
      <c r="F23" s="182">
        <v>1004198</v>
      </c>
      <c r="G23" s="185">
        <v>25.079964085779544</v>
      </c>
      <c r="H23" s="351"/>
    </row>
    <row r="24" spans="2:8" ht="15" customHeight="1">
      <c r="B24" s="349" t="s">
        <v>2</v>
      </c>
      <c r="C24" s="189">
        <v>16</v>
      </c>
      <c r="D24" s="190" t="s">
        <v>12</v>
      </c>
      <c r="E24" s="191">
        <v>796602</v>
      </c>
      <c r="F24" s="182">
        <v>99792</v>
      </c>
      <c r="G24" s="185">
        <v>12.52720932159347</v>
      </c>
      <c r="H24" s="351"/>
    </row>
    <row r="25" spans="2:8" ht="15" customHeight="1">
      <c r="B25" s="349" t="s">
        <v>2</v>
      </c>
      <c r="C25" s="189">
        <v>17</v>
      </c>
      <c r="D25" s="190" t="s">
        <v>208</v>
      </c>
      <c r="E25" s="191">
        <v>18574</v>
      </c>
      <c r="F25" s="182">
        <v>25798</v>
      </c>
      <c r="G25" s="185">
        <v>138.89307634327554</v>
      </c>
      <c r="H25" s="351"/>
    </row>
    <row r="26" spans="2:8" ht="15" customHeight="1">
      <c r="B26" s="349" t="s">
        <v>2</v>
      </c>
      <c r="C26" s="189">
        <v>18</v>
      </c>
      <c r="D26" s="190" t="s">
        <v>13</v>
      </c>
      <c r="E26" s="191">
        <v>1170957</v>
      </c>
      <c r="F26" s="182">
        <v>0</v>
      </c>
      <c r="G26" s="185">
        <v>0</v>
      </c>
      <c r="H26" s="351"/>
    </row>
    <row r="27" spans="2:8" ht="15" customHeight="1">
      <c r="B27" s="349" t="s">
        <v>2</v>
      </c>
      <c r="C27" s="189">
        <v>19</v>
      </c>
      <c r="D27" s="190" t="s">
        <v>14</v>
      </c>
      <c r="E27" s="191">
        <v>54401</v>
      </c>
      <c r="F27" s="182">
        <v>154015</v>
      </c>
      <c r="G27" s="185">
        <v>283.1106045844746</v>
      </c>
      <c r="H27" s="195">
        <v>27679</v>
      </c>
    </row>
    <row r="28" spans="2:8" ht="15" customHeight="1">
      <c r="B28" s="349" t="s">
        <v>2</v>
      </c>
      <c r="C28" s="189">
        <v>20</v>
      </c>
      <c r="D28" s="190" t="s">
        <v>15</v>
      </c>
      <c r="E28" s="191">
        <v>12978090</v>
      </c>
      <c r="F28" s="182">
        <v>1287502</v>
      </c>
      <c r="G28" s="185">
        <v>9.920581533954534</v>
      </c>
      <c r="H28" s="195">
        <v>220400</v>
      </c>
    </row>
    <row r="29" spans="2:8" ht="15" customHeight="1">
      <c r="B29" s="352"/>
      <c r="C29" s="189">
        <v>21</v>
      </c>
      <c r="D29" s="190" t="s">
        <v>16</v>
      </c>
      <c r="E29" s="191">
        <v>9874860</v>
      </c>
      <c r="F29" s="182">
        <v>931700</v>
      </c>
      <c r="G29" s="185">
        <v>9.43507047188517</v>
      </c>
      <c r="H29" s="195">
        <v>493700</v>
      </c>
    </row>
    <row r="30" spans="2:8" ht="15" customHeight="1">
      <c r="B30" s="352"/>
      <c r="C30" s="189"/>
      <c r="D30" s="190"/>
      <c r="E30" s="191"/>
      <c r="F30" s="191"/>
      <c r="G30" s="185"/>
      <c r="H30" s="195"/>
    </row>
    <row r="31" spans="2:8" ht="15" customHeight="1">
      <c r="B31" s="352"/>
      <c r="C31" s="189"/>
      <c r="D31" s="190" t="s">
        <v>147</v>
      </c>
      <c r="E31" s="191">
        <v>97421069</v>
      </c>
      <c r="F31" s="191">
        <v>40266835</v>
      </c>
      <c r="G31" s="185">
        <v>41.332778846842665</v>
      </c>
      <c r="H31" s="195">
        <v>995180</v>
      </c>
    </row>
    <row r="32" spans="2:8" ht="15" customHeight="1">
      <c r="B32" s="353" t="s">
        <v>2</v>
      </c>
      <c r="C32" s="197" t="s">
        <v>17</v>
      </c>
      <c r="D32" s="198" t="s">
        <v>18</v>
      </c>
      <c r="E32" s="199">
        <v>42191096</v>
      </c>
      <c r="F32" s="199">
        <v>14997993</v>
      </c>
      <c r="G32" s="202">
        <v>35.547768183125655</v>
      </c>
      <c r="H32" s="203">
        <v>248079</v>
      </c>
    </row>
    <row r="33" spans="2:8" ht="15" customHeight="1" thickBot="1">
      <c r="B33" s="354"/>
      <c r="C33" s="205" t="s">
        <v>19</v>
      </c>
      <c r="D33" s="355" t="s">
        <v>20</v>
      </c>
      <c r="E33" s="207">
        <v>55229973</v>
      </c>
      <c r="F33" s="207">
        <v>25268842</v>
      </c>
      <c r="G33" s="210">
        <v>45.75204481812801</v>
      </c>
      <c r="H33" s="211">
        <v>747101</v>
      </c>
    </row>
    <row r="34" spans="2:8" ht="13.5">
      <c r="B34" s="187"/>
      <c r="C34" s="187"/>
      <c r="D34" s="187"/>
      <c r="E34" s="356"/>
      <c r="F34" s="356"/>
      <c r="G34" s="356"/>
      <c r="H34" s="356"/>
    </row>
    <row r="35" spans="2:8" ht="13.5">
      <c r="B35" s="187"/>
      <c r="C35" s="187"/>
      <c r="D35" s="212" t="s">
        <v>148</v>
      </c>
      <c r="E35" s="356"/>
      <c r="F35" s="356"/>
      <c r="G35" s="356"/>
      <c r="H35" s="356"/>
    </row>
    <row r="36" spans="2:8" ht="4.5" customHeight="1">
      <c r="B36" s="187"/>
      <c r="C36" s="187"/>
      <c r="D36" s="187"/>
      <c r="E36" s="356"/>
      <c r="F36" s="356"/>
      <c r="G36" s="356"/>
      <c r="H36" s="356"/>
    </row>
    <row r="37" spans="2:8" ht="13.5">
      <c r="B37" s="187"/>
      <c r="C37" s="187"/>
      <c r="D37" s="212" t="s">
        <v>149</v>
      </c>
      <c r="E37" s="356"/>
      <c r="F37" s="356"/>
      <c r="G37" s="356"/>
      <c r="H37" s="356"/>
    </row>
    <row r="38" spans="2:8" ht="4.5" customHeight="1">
      <c r="B38" s="187"/>
      <c r="C38" s="187"/>
      <c r="D38" s="187"/>
      <c r="E38" s="356"/>
      <c r="F38" s="356"/>
      <c r="G38" s="356"/>
      <c r="H38" s="356"/>
    </row>
    <row r="39" spans="2:8" ht="13.5">
      <c r="B39" s="187"/>
      <c r="C39" s="187"/>
      <c r="D39" s="214" t="s">
        <v>295</v>
      </c>
      <c r="E39" s="356"/>
      <c r="F39" s="356"/>
      <c r="G39" s="356"/>
      <c r="H39" s="356"/>
    </row>
    <row r="40" spans="2:8" ht="13.5">
      <c r="B40" s="187"/>
      <c r="C40" s="187"/>
      <c r="D40" s="187"/>
      <c r="E40" s="356"/>
      <c r="F40" s="356"/>
      <c r="G40" s="356"/>
      <c r="H40" s="356"/>
    </row>
  </sheetData>
  <sheetProtection/>
  <mergeCells count="2">
    <mergeCell ref="C7:D7"/>
    <mergeCell ref="H6:H8"/>
  </mergeCells>
  <printOptions/>
  <pageMargins left="0.6299212598425197" right="0.5118110236220472" top="0.984251968503937" bottom="0.72" header="0.5118110236220472" footer="0.5118110236220472"/>
  <pageSetup fitToHeight="1" fitToWidth="1" horizontalDpi="400" verticalDpi="4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view="pageBreakPreview" zoomScale="130" zoomScaleSheetLayoutView="130" zoomScalePageLayoutView="0" workbookViewId="0" topLeftCell="A1">
      <selection activeCell="D11" sqref="D11"/>
    </sheetView>
  </sheetViews>
  <sheetFormatPr defaultColWidth="9.00390625" defaultRowHeight="13.5"/>
  <cols>
    <col min="1" max="1" width="2.50390625" style="161" customWidth="1"/>
    <col min="2" max="2" width="2.625" style="161" customWidth="1"/>
    <col min="3" max="3" width="24.75390625" style="161" customWidth="1"/>
    <col min="4" max="5" width="15.625" style="162" customWidth="1"/>
    <col min="6" max="6" width="10.625" style="162" customWidth="1"/>
    <col min="7" max="8" width="15.625" style="235" customWidth="1"/>
    <col min="9" max="16384" width="9.00390625" style="161" customWidth="1"/>
  </cols>
  <sheetData>
    <row r="1" spans="4:8" s="154" customFormat="1" ht="13.5" customHeight="1">
      <c r="D1" s="150"/>
      <c r="E1" s="150"/>
      <c r="F1" s="150"/>
      <c r="G1" s="357"/>
      <c r="H1" s="357"/>
    </row>
    <row r="2" spans="4:8" s="154" customFormat="1" ht="18.75" customHeight="1">
      <c r="D2" s="150"/>
      <c r="E2" s="150"/>
      <c r="F2" s="150"/>
      <c r="G2" s="357"/>
      <c r="H2" s="357"/>
    </row>
    <row r="3" spans="4:8" s="154" customFormat="1" ht="13.5" customHeight="1">
      <c r="D3" s="150"/>
      <c r="E3" s="150"/>
      <c r="F3" s="150"/>
      <c r="G3" s="357"/>
      <c r="H3" s="357"/>
    </row>
    <row r="4" spans="2:9" s="160" customFormat="1" ht="14.25">
      <c r="B4" s="155" t="s">
        <v>102</v>
      </c>
      <c r="D4" s="156"/>
      <c r="E4" s="156"/>
      <c r="F4" s="238"/>
      <c r="G4" s="238"/>
      <c r="H4" s="329" t="s">
        <v>286</v>
      </c>
      <c r="I4" s="358"/>
    </row>
    <row r="5" ht="14.25" thickBot="1"/>
    <row r="6" spans="2:8" ht="13.5">
      <c r="B6" s="359"/>
      <c r="C6" s="332"/>
      <c r="D6" s="245"/>
      <c r="E6" s="245"/>
      <c r="F6" s="333"/>
      <c r="G6" s="360" t="s">
        <v>296</v>
      </c>
      <c r="H6" s="361" t="s">
        <v>297</v>
      </c>
    </row>
    <row r="7" spans="2:8" ht="13.5">
      <c r="B7" s="362" t="s">
        <v>0</v>
      </c>
      <c r="C7" s="337"/>
      <c r="D7" s="338" t="s">
        <v>50</v>
      </c>
      <c r="E7" s="338" t="s">
        <v>150</v>
      </c>
      <c r="F7" s="338" t="s">
        <v>22</v>
      </c>
      <c r="G7" s="363"/>
      <c r="H7" s="364"/>
    </row>
    <row r="8" spans="2:8" ht="14.25" thickBot="1">
      <c r="B8" s="365"/>
      <c r="C8" s="342"/>
      <c r="D8" s="263"/>
      <c r="E8" s="366"/>
      <c r="F8" s="343"/>
      <c r="G8" s="367"/>
      <c r="H8" s="368"/>
    </row>
    <row r="9" spans="2:8" ht="15" customHeight="1" thickTop="1">
      <c r="B9" s="217">
        <v>1</v>
      </c>
      <c r="C9" s="181" t="s">
        <v>152</v>
      </c>
      <c r="D9" s="182">
        <v>361380</v>
      </c>
      <c r="E9" s="369">
        <v>181070</v>
      </c>
      <c r="F9" s="185">
        <v>50.10515247108307</v>
      </c>
      <c r="G9" s="182"/>
      <c r="H9" s="348"/>
    </row>
    <row r="10" spans="2:8" ht="15" customHeight="1">
      <c r="B10" s="219">
        <v>2</v>
      </c>
      <c r="C10" s="190" t="s">
        <v>153</v>
      </c>
      <c r="D10" s="182">
        <v>8032450</v>
      </c>
      <c r="E10" s="369">
        <v>4919528</v>
      </c>
      <c r="F10" s="185">
        <v>61.24567224196852</v>
      </c>
      <c r="G10" s="191"/>
      <c r="H10" s="351">
        <v>800</v>
      </c>
    </row>
    <row r="11" spans="2:8" ht="15" customHeight="1">
      <c r="B11" s="219">
        <v>3</v>
      </c>
      <c r="C11" s="190" t="s">
        <v>154</v>
      </c>
      <c r="D11" s="182">
        <v>22736884</v>
      </c>
      <c r="E11" s="369">
        <v>10735445</v>
      </c>
      <c r="F11" s="185">
        <v>47.21599054646186</v>
      </c>
      <c r="G11" s="191"/>
      <c r="H11" s="351"/>
    </row>
    <row r="12" spans="2:8" ht="15" customHeight="1">
      <c r="B12" s="219">
        <v>4</v>
      </c>
      <c r="C12" s="190" t="s">
        <v>155</v>
      </c>
      <c r="D12" s="182">
        <v>2996687</v>
      </c>
      <c r="E12" s="369">
        <v>1168549</v>
      </c>
      <c r="F12" s="185">
        <v>38.99469647647552</v>
      </c>
      <c r="G12" s="191"/>
      <c r="H12" s="351"/>
    </row>
    <row r="13" spans="2:8" ht="15" customHeight="1">
      <c r="B13" s="219">
        <v>5</v>
      </c>
      <c r="C13" s="190" t="s">
        <v>156</v>
      </c>
      <c r="D13" s="182">
        <v>102633</v>
      </c>
      <c r="E13" s="369">
        <v>55924</v>
      </c>
      <c r="F13" s="185">
        <v>54.489296814864616</v>
      </c>
      <c r="G13" s="191"/>
      <c r="H13" s="351">
        <v>901</v>
      </c>
    </row>
    <row r="14" spans="2:8" ht="15" customHeight="1">
      <c r="B14" s="219">
        <v>6</v>
      </c>
      <c r="C14" s="190" t="s">
        <v>157</v>
      </c>
      <c r="D14" s="182">
        <v>1124780</v>
      </c>
      <c r="E14" s="369">
        <v>166644</v>
      </c>
      <c r="F14" s="185">
        <v>14.815697291914864</v>
      </c>
      <c r="G14" s="191"/>
      <c r="H14" s="351"/>
    </row>
    <row r="15" spans="2:8" ht="15" customHeight="1">
      <c r="B15" s="219">
        <v>7</v>
      </c>
      <c r="C15" s="190" t="s">
        <v>158</v>
      </c>
      <c r="D15" s="182">
        <v>7767751</v>
      </c>
      <c r="E15" s="369">
        <v>6863440</v>
      </c>
      <c r="F15" s="185">
        <v>88.35813609370331</v>
      </c>
      <c r="G15" s="191">
        <v>220400</v>
      </c>
      <c r="H15" s="351">
        <v>767</v>
      </c>
    </row>
    <row r="16" spans="2:8" ht="15" customHeight="1">
      <c r="B16" s="219">
        <v>8</v>
      </c>
      <c r="C16" s="190" t="s">
        <v>159</v>
      </c>
      <c r="D16" s="182">
        <v>6868031</v>
      </c>
      <c r="E16" s="369">
        <v>3740751</v>
      </c>
      <c r="F16" s="185">
        <v>54.4661344714373</v>
      </c>
      <c r="G16" s="191"/>
      <c r="H16" s="351">
        <v>9898</v>
      </c>
    </row>
    <row r="17" spans="2:8" ht="15" customHeight="1">
      <c r="B17" s="219">
        <v>9</v>
      </c>
      <c r="C17" s="190" t="s">
        <v>160</v>
      </c>
      <c r="D17" s="182">
        <v>2473967</v>
      </c>
      <c r="E17" s="369">
        <v>853365</v>
      </c>
      <c r="F17" s="185">
        <v>34.493790741752015</v>
      </c>
      <c r="G17" s="191"/>
      <c r="H17" s="351"/>
    </row>
    <row r="18" spans="2:8" ht="15" customHeight="1">
      <c r="B18" s="219">
        <v>10</v>
      </c>
      <c r="C18" s="190" t="s">
        <v>161</v>
      </c>
      <c r="D18" s="182">
        <v>466349</v>
      </c>
      <c r="E18" s="369">
        <v>137009</v>
      </c>
      <c r="F18" s="185">
        <v>29.379070181344876</v>
      </c>
      <c r="G18" s="191"/>
      <c r="H18" s="351">
        <v>1185</v>
      </c>
    </row>
    <row r="19" spans="2:8" ht="15" customHeight="1">
      <c r="B19" s="219">
        <v>11</v>
      </c>
      <c r="C19" s="190" t="s">
        <v>162</v>
      </c>
      <c r="D19" s="182">
        <v>4895043</v>
      </c>
      <c r="E19" s="369">
        <v>1812767</v>
      </c>
      <c r="F19" s="185">
        <v>37.032708395002864</v>
      </c>
      <c r="G19" s="191">
        <v>746329</v>
      </c>
      <c r="H19" s="351">
        <v>5022</v>
      </c>
    </row>
    <row r="20" spans="2:8" ht="15" customHeight="1">
      <c r="B20" s="219">
        <v>12</v>
      </c>
      <c r="C20" s="190" t="s">
        <v>129</v>
      </c>
      <c r="D20" s="182">
        <v>14838536</v>
      </c>
      <c r="E20" s="369">
        <v>7539460</v>
      </c>
      <c r="F20" s="185">
        <v>50.80999904572796</v>
      </c>
      <c r="G20" s="191"/>
      <c r="H20" s="351"/>
    </row>
    <row r="21" spans="2:8" ht="15" customHeight="1">
      <c r="B21" s="219">
        <v>13</v>
      </c>
      <c r="C21" s="190" t="s">
        <v>163</v>
      </c>
      <c r="D21" s="182">
        <v>10167897</v>
      </c>
      <c r="E21" s="369">
        <v>4842031</v>
      </c>
      <c r="F21" s="185">
        <v>47.62077153220572</v>
      </c>
      <c r="G21" s="191"/>
      <c r="H21" s="351"/>
    </row>
    <row r="22" spans="2:8" ht="15" customHeight="1">
      <c r="B22" s="219">
        <v>14</v>
      </c>
      <c r="C22" s="190" t="s">
        <v>164</v>
      </c>
      <c r="D22" s="182">
        <v>14482803</v>
      </c>
      <c r="E22" s="369">
        <v>6356238</v>
      </c>
      <c r="F22" s="185">
        <v>43.88817551409075</v>
      </c>
      <c r="G22" s="191"/>
      <c r="H22" s="351"/>
    </row>
    <row r="23" spans="2:8" ht="15" customHeight="1">
      <c r="B23" s="219">
        <v>15</v>
      </c>
      <c r="C23" s="190" t="s">
        <v>151</v>
      </c>
      <c r="D23" s="182">
        <v>77427</v>
      </c>
      <c r="E23" s="369">
        <v>0</v>
      </c>
      <c r="F23" s="185">
        <v>0</v>
      </c>
      <c r="G23" s="191"/>
      <c r="H23" s="351"/>
    </row>
    <row r="24" spans="2:8" ht="15" customHeight="1">
      <c r="B24" s="219">
        <v>16</v>
      </c>
      <c r="C24" s="225" t="s">
        <v>221</v>
      </c>
      <c r="D24" s="182">
        <v>28451</v>
      </c>
      <c r="E24" s="369">
        <v>27617</v>
      </c>
      <c r="F24" s="185">
        <v>97.06864433587572</v>
      </c>
      <c r="G24" s="191">
        <v>28451</v>
      </c>
      <c r="H24" s="370"/>
    </row>
    <row r="25" spans="2:8" ht="15" customHeight="1">
      <c r="B25" s="219"/>
      <c r="C25" s="225"/>
      <c r="D25" s="199"/>
      <c r="E25" s="199"/>
      <c r="F25" s="185"/>
      <c r="G25" s="191"/>
      <c r="H25" s="370"/>
    </row>
    <row r="26" spans="2:8" ht="15" customHeight="1" thickBot="1">
      <c r="B26" s="371"/>
      <c r="C26" s="228" t="s">
        <v>46</v>
      </c>
      <c r="D26" s="229">
        <v>97421069</v>
      </c>
      <c r="E26" s="229">
        <v>49399838</v>
      </c>
      <c r="F26" s="210">
        <v>50.70755074551686</v>
      </c>
      <c r="G26" s="207">
        <v>995180</v>
      </c>
      <c r="H26" s="372">
        <v>18573</v>
      </c>
    </row>
    <row r="27" spans="2:8" ht="13.5">
      <c r="B27" s="187"/>
      <c r="C27" s="187"/>
      <c r="D27" s="356"/>
      <c r="E27" s="356"/>
      <c r="F27" s="356"/>
      <c r="G27" s="282"/>
      <c r="H27" s="282"/>
    </row>
    <row r="28" spans="2:8" ht="13.5">
      <c r="B28" s="212" t="s">
        <v>29</v>
      </c>
      <c r="C28" s="187"/>
      <c r="D28" s="356"/>
      <c r="E28" s="356"/>
      <c r="F28" s="356"/>
      <c r="G28" s="282"/>
      <c r="H28" s="282"/>
    </row>
    <row r="29" spans="2:8" ht="4.5" customHeight="1">
      <c r="B29" s="212"/>
      <c r="C29" s="187"/>
      <c r="D29" s="356"/>
      <c r="E29" s="356"/>
      <c r="F29" s="356"/>
      <c r="G29" s="282"/>
      <c r="H29" s="282"/>
    </row>
    <row r="30" spans="2:8" ht="13.5">
      <c r="B30" s="213" t="s">
        <v>298</v>
      </c>
      <c r="C30" s="187"/>
      <c r="D30" s="356"/>
      <c r="E30" s="356"/>
      <c r="F30" s="356"/>
      <c r="G30" s="282"/>
      <c r="H30" s="282"/>
    </row>
    <row r="31" spans="2:8" ht="4.5" customHeight="1">
      <c r="B31" s="187"/>
      <c r="C31" s="187"/>
      <c r="D31" s="356"/>
      <c r="E31" s="356"/>
      <c r="F31" s="356"/>
      <c r="G31" s="282"/>
      <c r="H31" s="282"/>
    </row>
    <row r="32" spans="2:8" ht="13.5">
      <c r="B32" s="187"/>
      <c r="C32" s="187"/>
      <c r="D32" s="356"/>
      <c r="E32" s="356"/>
      <c r="F32" s="356"/>
      <c r="G32" s="282"/>
      <c r="H32" s="282"/>
    </row>
    <row r="33" spans="2:8" ht="13.5">
      <c r="B33" s="187"/>
      <c r="C33" s="187"/>
      <c r="D33" s="356"/>
      <c r="E33" s="356"/>
      <c r="F33" s="356"/>
      <c r="G33" s="282"/>
      <c r="H33" s="282"/>
    </row>
  </sheetData>
  <sheetProtection/>
  <mergeCells count="3">
    <mergeCell ref="B7:C7"/>
    <mergeCell ref="G6:G8"/>
    <mergeCell ref="H6:H8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view="pageBreakPreview" zoomScale="130" zoomScaleSheetLayoutView="130" zoomScalePageLayoutView="0" workbookViewId="0" topLeftCell="A1">
      <selection activeCell="G7" sqref="G7"/>
    </sheetView>
  </sheetViews>
  <sheetFormatPr defaultColWidth="9.00390625" defaultRowHeight="13.5"/>
  <cols>
    <col min="1" max="1" width="2.50390625" style="2" customWidth="1"/>
    <col min="2" max="2" width="8.50390625" style="2" customWidth="1"/>
    <col min="3" max="3" width="19.50390625" style="2" customWidth="1"/>
    <col min="4" max="4" width="15.50390625" style="22" customWidth="1"/>
    <col min="5" max="5" width="15.625" style="22" customWidth="1"/>
    <col min="6" max="6" width="10.625" style="22" customWidth="1"/>
    <col min="7" max="7" width="15.625" style="22" customWidth="1"/>
    <col min="8" max="8" width="10.625" style="22" customWidth="1"/>
    <col min="9" max="9" width="13.125" style="2" customWidth="1"/>
    <col min="10" max="16384" width="9.00390625" style="2" customWidth="1"/>
  </cols>
  <sheetData>
    <row r="2" spans="2:8" s="20" customFormat="1" ht="18.75">
      <c r="B2" s="17" t="s">
        <v>299</v>
      </c>
      <c r="C2" s="17"/>
      <c r="D2" s="19"/>
      <c r="E2" s="19"/>
      <c r="F2" s="86"/>
      <c r="G2" s="19"/>
      <c r="H2" s="19"/>
    </row>
    <row r="4" spans="4:8" s="21" customFormat="1" ht="14.25">
      <c r="D4" s="46"/>
      <c r="E4" s="46"/>
      <c r="F4" s="46"/>
      <c r="G4" s="46"/>
      <c r="H4" s="67" t="s">
        <v>286</v>
      </c>
    </row>
    <row r="5" ht="14.25" thickBot="1"/>
    <row r="6" spans="2:9" ht="18" customHeight="1">
      <c r="B6" s="115" t="s">
        <v>47</v>
      </c>
      <c r="C6" s="138"/>
      <c r="D6" s="113" t="s">
        <v>55</v>
      </c>
      <c r="E6" s="129" t="s">
        <v>44</v>
      </c>
      <c r="F6" s="130"/>
      <c r="G6" s="129" t="s">
        <v>56</v>
      </c>
      <c r="H6" s="131"/>
      <c r="I6" s="127" t="s">
        <v>296</v>
      </c>
    </row>
    <row r="7" spans="2:9" ht="18" customHeight="1" thickBot="1">
      <c r="B7" s="116"/>
      <c r="C7" s="139"/>
      <c r="D7" s="114"/>
      <c r="E7" s="28" t="s">
        <v>166</v>
      </c>
      <c r="F7" s="28" t="s">
        <v>22</v>
      </c>
      <c r="G7" s="28" t="s">
        <v>166</v>
      </c>
      <c r="H7" s="99" t="s">
        <v>22</v>
      </c>
      <c r="I7" s="128"/>
    </row>
    <row r="8" spans="2:9" ht="19.5" customHeight="1" thickTop="1">
      <c r="B8" s="134" t="s">
        <v>131</v>
      </c>
      <c r="C8" s="135"/>
      <c r="D8" s="32">
        <v>19402052</v>
      </c>
      <c r="E8" s="32">
        <v>6015133</v>
      </c>
      <c r="F8" s="35">
        <v>31.00256096623182</v>
      </c>
      <c r="G8" s="32">
        <v>8194228</v>
      </c>
      <c r="H8" s="100">
        <v>42.233821453524605</v>
      </c>
      <c r="I8" s="102">
        <v>0</v>
      </c>
    </row>
    <row r="9" spans="2:9" ht="19.5" customHeight="1">
      <c r="B9" s="132" t="s">
        <v>227</v>
      </c>
      <c r="C9" s="133"/>
      <c r="D9" s="32">
        <v>354000</v>
      </c>
      <c r="E9" s="32">
        <v>48273</v>
      </c>
      <c r="F9" s="35">
        <v>13.636440677966103</v>
      </c>
      <c r="G9" s="32">
        <v>157580</v>
      </c>
      <c r="H9" s="100">
        <v>44.514124293785315</v>
      </c>
      <c r="I9" s="40">
        <v>0</v>
      </c>
    </row>
    <row r="10" spans="2:9" ht="18" customHeight="1">
      <c r="B10" s="136" t="s">
        <v>167</v>
      </c>
      <c r="C10" s="137"/>
      <c r="D10" s="33">
        <v>2009157</v>
      </c>
      <c r="E10" s="32">
        <v>1390878</v>
      </c>
      <c r="F10" s="35">
        <v>69.2269444349048</v>
      </c>
      <c r="G10" s="32">
        <v>1815030</v>
      </c>
      <c r="H10" s="100">
        <v>90.3378879798841</v>
      </c>
      <c r="I10" s="39">
        <v>0</v>
      </c>
    </row>
    <row r="11" spans="2:9" ht="18" customHeight="1">
      <c r="B11" s="136" t="s">
        <v>301</v>
      </c>
      <c r="C11" s="137"/>
      <c r="D11" s="33">
        <v>1823258</v>
      </c>
      <c r="E11" s="32">
        <v>617828</v>
      </c>
      <c r="F11" s="35">
        <v>33.885933861252774</v>
      </c>
      <c r="G11" s="32">
        <v>458613</v>
      </c>
      <c r="H11" s="100">
        <v>25.15348897413312</v>
      </c>
      <c r="I11" s="39">
        <v>0</v>
      </c>
    </row>
    <row r="12" spans="2:9" ht="19.5" customHeight="1">
      <c r="B12" s="142" t="s">
        <v>98</v>
      </c>
      <c r="C12" s="25" t="s">
        <v>228</v>
      </c>
      <c r="D12" s="33">
        <v>10051917</v>
      </c>
      <c r="E12" s="32">
        <v>3849596</v>
      </c>
      <c r="F12" s="35">
        <v>38.29713277576804</v>
      </c>
      <c r="G12" s="32">
        <v>3933530</v>
      </c>
      <c r="H12" s="100">
        <v>39.13213768080258</v>
      </c>
      <c r="I12" s="39">
        <v>5000</v>
      </c>
    </row>
    <row r="13" spans="2:9" ht="19.5" customHeight="1">
      <c r="B13" s="143"/>
      <c r="C13" s="25" t="s">
        <v>229</v>
      </c>
      <c r="D13" s="33">
        <v>108202</v>
      </c>
      <c r="E13" s="32">
        <v>50825</v>
      </c>
      <c r="F13" s="35">
        <v>46.972329531801634</v>
      </c>
      <c r="G13" s="32">
        <v>47496</v>
      </c>
      <c r="H13" s="100">
        <v>43.89567660486867</v>
      </c>
      <c r="I13" s="39">
        <v>0</v>
      </c>
    </row>
    <row r="14" spans="2:9" ht="19.5" customHeight="1">
      <c r="B14" s="136" t="s">
        <v>230</v>
      </c>
      <c r="C14" s="137"/>
      <c r="D14" s="33">
        <v>50239</v>
      </c>
      <c r="E14" s="32">
        <v>11901</v>
      </c>
      <c r="F14" s="35">
        <v>23.6887676904397</v>
      </c>
      <c r="G14" s="32">
        <v>9634</v>
      </c>
      <c r="H14" s="100">
        <v>19.176337108620793</v>
      </c>
      <c r="I14" s="39">
        <v>0</v>
      </c>
    </row>
    <row r="15" spans="2:9" ht="19.5" customHeight="1">
      <c r="B15" s="136" t="s">
        <v>133</v>
      </c>
      <c r="C15" s="137"/>
      <c r="D15" s="33">
        <v>227495</v>
      </c>
      <c r="E15" s="32">
        <v>58197</v>
      </c>
      <c r="F15" s="35">
        <v>25.58166113540957</v>
      </c>
      <c r="G15" s="32">
        <v>90623</v>
      </c>
      <c r="H15" s="100">
        <v>39.835161212334334</v>
      </c>
      <c r="I15" s="39">
        <v>0</v>
      </c>
    </row>
    <row r="16" spans="2:9" ht="18" customHeight="1">
      <c r="B16" s="136" t="s">
        <v>134</v>
      </c>
      <c r="C16" s="137"/>
      <c r="D16" s="33">
        <v>330091</v>
      </c>
      <c r="E16" s="32">
        <v>55162</v>
      </c>
      <c r="F16" s="35">
        <v>16.71114934972477</v>
      </c>
      <c r="G16" s="32">
        <v>159697</v>
      </c>
      <c r="H16" s="100">
        <v>48.37968923721034</v>
      </c>
      <c r="I16" s="39">
        <v>0</v>
      </c>
    </row>
    <row r="17" spans="2:9" ht="19.5" customHeight="1" thickBot="1">
      <c r="B17" s="140" t="s">
        <v>46</v>
      </c>
      <c r="C17" s="141"/>
      <c r="D17" s="29">
        <v>34356411</v>
      </c>
      <c r="E17" s="29">
        <v>12097793</v>
      </c>
      <c r="F17" s="36">
        <v>35.212621597756524</v>
      </c>
      <c r="G17" s="29">
        <v>14866431</v>
      </c>
      <c r="H17" s="101">
        <v>43.271199078390346</v>
      </c>
      <c r="I17" s="41">
        <v>5000</v>
      </c>
    </row>
    <row r="18" spans="2:8" ht="13.5">
      <c r="B18" s="6"/>
      <c r="C18" s="6"/>
      <c r="D18" s="30"/>
      <c r="E18" s="30"/>
      <c r="F18" s="30"/>
      <c r="G18" s="30"/>
      <c r="H18" s="30"/>
    </row>
    <row r="19" spans="2:8" ht="13.5">
      <c r="B19" s="26" t="s">
        <v>29</v>
      </c>
      <c r="C19" s="26"/>
      <c r="D19" s="30"/>
      <c r="E19" s="30"/>
      <c r="F19" s="30"/>
      <c r="G19" s="30"/>
      <c r="H19" s="30"/>
    </row>
    <row r="21" ht="13.5">
      <c r="B21" s="98" t="s">
        <v>295</v>
      </c>
    </row>
  </sheetData>
  <sheetProtection/>
  <mergeCells count="14">
    <mergeCell ref="B10:C10"/>
    <mergeCell ref="B6:C7"/>
    <mergeCell ref="B15:C15"/>
    <mergeCell ref="B14:C14"/>
    <mergeCell ref="B11:C11"/>
    <mergeCell ref="B17:C17"/>
    <mergeCell ref="B12:B13"/>
    <mergeCell ref="B16:C16"/>
    <mergeCell ref="I6:I7"/>
    <mergeCell ref="E6:F6"/>
    <mergeCell ref="G6:H6"/>
    <mergeCell ref="D6:D7"/>
    <mergeCell ref="B9:C9"/>
    <mergeCell ref="B8:C8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2008-11-26T12:23:58Z</cp:lastPrinted>
  <dcterms:created xsi:type="dcterms:W3CDTF">1999-05-19T07:13:09Z</dcterms:created>
  <dcterms:modified xsi:type="dcterms:W3CDTF">2022-09-28T05:53:49Z</dcterms:modified>
  <cp:category/>
  <cp:version/>
  <cp:contentType/>
  <cp:contentStatus/>
</cp:coreProperties>
</file>