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8700" tabRatio="595" activeTab="0"/>
  </bookViews>
  <sheets>
    <sheet name="目次" sheetId="1" r:id="rId1"/>
    <sheet name="消防1" sheetId="2" r:id="rId2"/>
    <sheet name="消防２" sheetId="3" r:id="rId3"/>
    <sheet name="消防３" sheetId="4" r:id="rId4"/>
    <sheet name="消防４" sheetId="5" r:id="rId5"/>
    <sheet name="消防５" sheetId="6" r:id="rId6"/>
    <sheet name="交通事故１" sheetId="7" r:id="rId7"/>
    <sheet name="交通事故２" sheetId="8" r:id="rId8"/>
    <sheet name="犯罪１ " sheetId="9" r:id="rId9"/>
    <sheet name="犯罪２" sheetId="10" r:id="rId10"/>
    <sheet name="海上１" sheetId="11" r:id="rId11"/>
    <sheet name="海上２" sheetId="12" r:id="rId12"/>
    <sheet name="裁判１" sheetId="13" r:id="rId13"/>
    <sheet name="裁判２" sheetId="14" r:id="rId14"/>
    <sheet name="調停１" sheetId="15" r:id="rId15"/>
    <sheet name="調停２" sheetId="16" r:id="rId16"/>
    <sheet name="家事審判" sheetId="17" r:id="rId17"/>
    <sheet name="少年事件" sheetId="18" r:id="rId18"/>
    <sheet name="人権" sheetId="19" r:id="rId19"/>
  </sheets>
  <definedNames>
    <definedName name="_xlnm.Print_Area" localSheetId="9">'犯罪２'!$A$1:$S$23</definedName>
    <definedName name="_xlnm.Print_Titles" localSheetId="11">'海上２'!$A:$D</definedName>
    <definedName name="_xlnm.Print_Titles" localSheetId="8">'犯罪１ '!$4:$6</definedName>
  </definedNames>
  <calcPr fullCalcOnLoad="1"/>
</workbook>
</file>

<file path=xl/sharedStrings.xml><?xml version="1.0" encoding="utf-8"?>
<sst xmlns="http://schemas.openxmlformats.org/spreadsheetml/2006/main" count="1440" uniqueCount="486">
  <si>
    <t>職員数</t>
  </si>
  <si>
    <t>団員数</t>
  </si>
  <si>
    <t>消火栓</t>
  </si>
  <si>
    <t>総 数</t>
  </si>
  <si>
    <t>化 学</t>
  </si>
  <si>
    <t>救 助</t>
  </si>
  <si>
    <t>救 急</t>
  </si>
  <si>
    <t>その他</t>
  </si>
  <si>
    <t>基地局</t>
  </si>
  <si>
    <t>固定局</t>
  </si>
  <si>
    <t>移　動　局</t>
  </si>
  <si>
    <t>車載</t>
  </si>
  <si>
    <t>携帯</t>
  </si>
  <si>
    <t>事務所</t>
  </si>
  <si>
    <t>倉  庫</t>
  </si>
  <si>
    <t>学  校</t>
  </si>
  <si>
    <t>１．消防職員数及び消防施設数</t>
  </si>
  <si>
    <t>自殺</t>
  </si>
  <si>
    <t>収容物    その他</t>
  </si>
  <si>
    <t>総数</t>
  </si>
  <si>
    <t>その他</t>
  </si>
  <si>
    <t>火遊び</t>
  </si>
  <si>
    <t>自然災害</t>
  </si>
  <si>
    <t>労働災害</t>
  </si>
  <si>
    <t>運動競技</t>
  </si>
  <si>
    <t>一般負傷</t>
  </si>
  <si>
    <t>（単位：人、台）</t>
  </si>
  <si>
    <t>２－（１）　用途別火災件数</t>
  </si>
  <si>
    <t>（単位：件）</t>
  </si>
  <si>
    <t>（注3）…「職員数」には、休職者等を含む。</t>
  </si>
  <si>
    <t>（注4）…「団員数」には、現員数を掲げた。</t>
  </si>
  <si>
    <t>（注5）…「無線施設」欄の「移動局」の「車載」とは、消防車及び救急車等に積載された無線をいう。同じく「携帯」とは、</t>
  </si>
  <si>
    <t>資料…市消防本部総務課</t>
  </si>
  <si>
    <t>２－（２）　火災発生状況</t>
  </si>
  <si>
    <t>２－（３）　原因別火災件数</t>
  </si>
  <si>
    <t>２－（４）　救急活動状況</t>
  </si>
  <si>
    <t>（単位：件、人）</t>
  </si>
  <si>
    <t>件数</t>
  </si>
  <si>
    <t>人員</t>
  </si>
  <si>
    <t>正面
衝突</t>
  </si>
  <si>
    <t>路外
逸脱</t>
  </si>
  <si>
    <t>対面</t>
  </si>
  <si>
    <t>背面</t>
  </si>
  <si>
    <t>横断
歩道</t>
  </si>
  <si>
    <t>横断歩
道付近</t>
  </si>
  <si>
    <t>進行中</t>
  </si>
  <si>
    <t>転倒</t>
  </si>
  <si>
    <t>３－（１）　発生数及び死傷者数</t>
  </si>
  <si>
    <t>（単位：件、人）</t>
  </si>
  <si>
    <t>資料…市市民生活課・各行政センター市民課</t>
  </si>
  <si>
    <t>３－（２）　交通事故内容</t>
  </si>
  <si>
    <t>窃盗</t>
  </si>
  <si>
    <t>殺人</t>
  </si>
  <si>
    <t>強盗</t>
  </si>
  <si>
    <t>放火</t>
  </si>
  <si>
    <t>暴行</t>
  </si>
  <si>
    <t>脅迫</t>
  </si>
  <si>
    <t>恐喝</t>
  </si>
  <si>
    <t>詐欺</t>
  </si>
  <si>
    <t>横領</t>
  </si>
  <si>
    <t>偽造</t>
  </si>
  <si>
    <t>賭博</t>
  </si>
  <si>
    <t>資料…釧路警察署</t>
  </si>
  <si>
    <t>怠学怠業</t>
  </si>
  <si>
    <t>金品持出</t>
  </si>
  <si>
    <t>無断外泊</t>
  </si>
  <si>
    <t>不良交友</t>
  </si>
  <si>
    <t>暴走行為</t>
  </si>
  <si>
    <t>（単位：人）</t>
  </si>
  <si>
    <t>（単位：人）</t>
  </si>
  <si>
    <t>海事関係法令違反</t>
  </si>
  <si>
    <t>漁業関係法令違反</t>
  </si>
  <si>
    <t>刑事関係法令違反</t>
  </si>
  <si>
    <t>その他法令違反</t>
  </si>
  <si>
    <t>資料…釧路海上保安部</t>
  </si>
  <si>
    <t>火災</t>
  </si>
  <si>
    <t>その他</t>
  </si>
  <si>
    <t xml:space="preserve">資料…釧路海上保安部 </t>
  </si>
  <si>
    <t>７－（１）  刑事事件</t>
  </si>
  <si>
    <t>旧受人員</t>
  </si>
  <si>
    <t>新受人員</t>
  </si>
  <si>
    <t>既済人員</t>
  </si>
  <si>
    <t>未済人員</t>
  </si>
  <si>
    <t>略式・交通即決事件</t>
  </si>
  <si>
    <t>その他の事件</t>
  </si>
  <si>
    <t xml:space="preserve">資料…釧路地方裁判所 </t>
  </si>
  <si>
    <t>（ア）  釧路地方裁判所本庁関係</t>
  </si>
  <si>
    <t>（イ）　釧路簡易裁判所関係</t>
  </si>
  <si>
    <t>既済件数</t>
  </si>
  <si>
    <t>未済件数</t>
  </si>
  <si>
    <t>釧路地方裁判所本庁扱</t>
  </si>
  <si>
    <t>釧路簡易裁判所</t>
  </si>
  <si>
    <t>調停成立</t>
  </si>
  <si>
    <t>（イ）  釧路簡易裁判所関係</t>
  </si>
  <si>
    <t>７－（２）　民事・行政事件</t>
  </si>
  <si>
    <t>８－（１）　民事調停事件</t>
  </si>
  <si>
    <t xml:space="preserve">資料…釧路家庭裁判所 </t>
  </si>
  <si>
    <t>８－（２）　家事調停事件</t>
  </si>
  <si>
    <t>９．家事審判事件処理状況</t>
  </si>
  <si>
    <t>１０．少年事件処理状況</t>
  </si>
  <si>
    <t>１１．人権侵犯事件処理状況</t>
  </si>
  <si>
    <t>資料…釧路地方法務局</t>
  </si>
  <si>
    <t>一  般
住  宅</t>
  </si>
  <si>
    <t>共  同
住  宅</t>
  </si>
  <si>
    <t>併  用
住  宅</t>
  </si>
  <si>
    <t>死傷</t>
  </si>
  <si>
    <t>者</t>
  </si>
  <si>
    <t>第１５編　消防・警察・司法</t>
  </si>
  <si>
    <t>１．消防職員数及び消防施設数</t>
  </si>
  <si>
    <t>２．火災状況</t>
  </si>
  <si>
    <t>２－（１）用途別火災件数</t>
  </si>
  <si>
    <t>２－（２）火災発生状況</t>
  </si>
  <si>
    <t>２－（３）原因別火災件数</t>
  </si>
  <si>
    <t>２－（４）救急活動状況</t>
  </si>
  <si>
    <t>３．交通事故</t>
  </si>
  <si>
    <t>３－（１）発生数及び死傷者数</t>
  </si>
  <si>
    <t>３－（２）交通事故内容</t>
  </si>
  <si>
    <t>４．刑法犯罪</t>
  </si>
  <si>
    <t>５．少年ぐ犯（不良行為を含む）行為</t>
  </si>
  <si>
    <t>６．海難・海上犯罪状況</t>
  </si>
  <si>
    <t>７．裁判処理状況</t>
  </si>
  <si>
    <t>７－（１）刑事事件</t>
  </si>
  <si>
    <t>（ア）釧路地方裁判所本庁関係</t>
  </si>
  <si>
    <t>（イ）釧路簡易裁判所関係</t>
  </si>
  <si>
    <t>７－（２）民事・行政事件</t>
  </si>
  <si>
    <t>８．調停事件処理状況</t>
  </si>
  <si>
    <t>８－（１）民事調停事件</t>
  </si>
  <si>
    <t>８－（２）家事調停事件</t>
  </si>
  <si>
    <t>９．家事審判事件処理状況</t>
  </si>
  <si>
    <t>１０．少年事件処理状況</t>
  </si>
  <si>
    <t>１１．人権侵犯事件処理状況</t>
  </si>
  <si>
    <t xml:space="preserve">２．火災状況 </t>
  </si>
  <si>
    <t>６．海難･海上犯罪状況</t>
  </si>
  <si>
    <t>７．裁判処理状況</t>
  </si>
  <si>
    <t>８．調停事件処理状況</t>
  </si>
  <si>
    <t>６－（１）　海上犯罪送致事件数</t>
  </si>
  <si>
    <t>発</t>
  </si>
  <si>
    <t>生</t>
  </si>
  <si>
    <t>死</t>
  </si>
  <si>
    <t>亡</t>
  </si>
  <si>
    <t>発</t>
  </si>
  <si>
    <t>数</t>
  </si>
  <si>
    <t>検</t>
  </si>
  <si>
    <t>挙</t>
  </si>
  <si>
    <t>員</t>
  </si>
  <si>
    <t>人</t>
  </si>
  <si>
    <t>少</t>
  </si>
  <si>
    <t>犯</t>
  </si>
  <si>
    <t>罪</t>
  </si>
  <si>
    <t>６－（１）海上犯罪送致事件数</t>
  </si>
  <si>
    <t>５．少年ぐ犯（不良</t>
  </si>
  <si>
    <t>行為を含む）行為</t>
  </si>
  <si>
    <t>中央消防署</t>
  </si>
  <si>
    <t>西消防署</t>
  </si>
  <si>
    <t>年次</t>
  </si>
  <si>
    <t>海中転落</t>
  </si>
  <si>
    <t>負傷</t>
  </si>
  <si>
    <t>病気</t>
  </si>
  <si>
    <t>その他</t>
  </si>
  <si>
    <t>海浜事故</t>
  </si>
  <si>
    <t>消防本部</t>
  </si>
  <si>
    <t>消防団</t>
  </si>
  <si>
    <t>自動車台数</t>
  </si>
  <si>
    <t>無線施設</t>
  </si>
  <si>
    <t>焼失面積</t>
  </si>
  <si>
    <t>建物</t>
  </si>
  <si>
    <t>全焼</t>
  </si>
  <si>
    <t>半焼</t>
  </si>
  <si>
    <t>林野</t>
  </si>
  <si>
    <t>船舶</t>
  </si>
  <si>
    <t>全損</t>
  </si>
  <si>
    <t>半損</t>
  </si>
  <si>
    <t>小損</t>
  </si>
  <si>
    <t>建物
（㎡）</t>
  </si>
  <si>
    <t>林野（ａ）</t>
  </si>
  <si>
    <t>総額</t>
  </si>
  <si>
    <t>火災件数</t>
  </si>
  <si>
    <t>損害見積額</t>
  </si>
  <si>
    <t>年次</t>
  </si>
  <si>
    <t>水難</t>
  </si>
  <si>
    <t>交通</t>
  </si>
  <si>
    <t>加害</t>
  </si>
  <si>
    <t>自損</t>
  </si>
  <si>
    <t>急病</t>
  </si>
  <si>
    <t>出動</t>
  </si>
  <si>
    <t>搬送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</si>
  <si>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</si>
  <si>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</si>
  <si>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</si>
  <si>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</si>
  <si>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</si>
  <si>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</si>
  <si>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</si>
  <si>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</si>
  <si>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</si>
  <si>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</si>
  <si>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</si>
  <si>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</si>
  <si>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</si>
  <si>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 再  掲 ）</t>
  </si>
  <si>
    <t>人対車両</t>
  </si>
  <si>
    <t>通行中</t>
  </si>
  <si>
    <t>横断中</t>
  </si>
  <si>
    <t>追突</t>
  </si>
  <si>
    <t>工作物</t>
  </si>
  <si>
    <t>路　　上
遊戯中</t>
  </si>
  <si>
    <t>路　　上
作業中</t>
  </si>
  <si>
    <t>路　　上
停止中</t>
  </si>
  <si>
    <t>凶悪犯</t>
  </si>
  <si>
    <t>知能犯</t>
  </si>
  <si>
    <t>風俗犯</t>
  </si>
  <si>
    <t>その他の
刑 法 犯</t>
  </si>
  <si>
    <t>　粗　暴</t>
  </si>
  <si>
    <t>家出</t>
  </si>
  <si>
    <t>飲酒</t>
  </si>
  <si>
    <t>喫煙</t>
  </si>
  <si>
    <t>薬物等
乱  　 用</t>
  </si>
  <si>
    <t>深      夜
はいかい</t>
  </si>
  <si>
    <t>合計</t>
  </si>
  <si>
    <t>件数</t>
  </si>
  <si>
    <t>人員</t>
  </si>
  <si>
    <t>衝突</t>
  </si>
  <si>
    <t>機関故障</t>
  </si>
  <si>
    <t>火災</t>
  </si>
  <si>
    <t>浸水</t>
  </si>
  <si>
    <t>転覆</t>
  </si>
  <si>
    <t>（単位：隻、人）</t>
  </si>
  <si>
    <t>種別</t>
  </si>
  <si>
    <t>（ア）　船舶海難</t>
  </si>
  <si>
    <t>（イ）　人身事故</t>
  </si>
  <si>
    <t>合計</t>
  </si>
  <si>
    <t>年次</t>
  </si>
  <si>
    <t>その他の事件</t>
  </si>
  <si>
    <t>受理件数</t>
  </si>
  <si>
    <t>旧受</t>
  </si>
  <si>
    <t>新受</t>
  </si>
  <si>
    <t>調   停
不成立</t>
  </si>
  <si>
    <t>取  下
その他</t>
  </si>
  <si>
    <t>既済</t>
  </si>
  <si>
    <t>未済</t>
  </si>
  <si>
    <t>未済</t>
  </si>
  <si>
    <t>既済件数</t>
  </si>
  <si>
    <t>認容</t>
  </si>
  <si>
    <t>取下却下
そ の 他</t>
  </si>
  <si>
    <t>既済</t>
  </si>
  <si>
    <t>年次</t>
  </si>
  <si>
    <t>旧受理</t>
  </si>
  <si>
    <t>新受</t>
  </si>
  <si>
    <t>処理</t>
  </si>
  <si>
    <t>…</t>
  </si>
  <si>
    <t>通常第一審事件</t>
  </si>
  <si>
    <t>通常第一審事件
（略式・交通即決事件を除く）</t>
  </si>
  <si>
    <t>４．刑法</t>
  </si>
  <si>
    <t>犯罪</t>
  </si>
  <si>
    <t>　（ 再  掲 ）</t>
  </si>
  <si>
    <t>　年</t>
  </si>
  <si>
    <t>（注）…釧路海上保安部管内。</t>
  </si>
  <si>
    <t>（注）…釧路地方法務局管内。</t>
  </si>
  <si>
    <t>タンク</t>
  </si>
  <si>
    <t>ポンプ</t>
  </si>
  <si>
    <t>ハシゴ</t>
  </si>
  <si>
    <t>　　　　　「車載無線機」以外のすべての移動局無線をいう。</t>
  </si>
  <si>
    <t>たばこ</t>
  </si>
  <si>
    <t>（注）…釧路地方裁判所本庁取扱事件。</t>
  </si>
  <si>
    <t>（注）…釧路家庭裁判所本庁取扱事件。</t>
  </si>
  <si>
    <t>けんか</t>
  </si>
  <si>
    <t>たかり</t>
  </si>
  <si>
    <t>（千円）</t>
  </si>
  <si>
    <t>爆発</t>
  </si>
  <si>
    <t>船　 舶
航空機</t>
  </si>
  <si>
    <t>建物</t>
  </si>
  <si>
    <t>（件）</t>
  </si>
  <si>
    <t>炉</t>
  </si>
  <si>
    <t>焼却炉</t>
  </si>
  <si>
    <t>排気管</t>
  </si>
  <si>
    <t>たき火</t>
  </si>
  <si>
    <t>火入れ</t>
  </si>
  <si>
    <t>こんろ</t>
  </si>
  <si>
    <t>かまど</t>
  </si>
  <si>
    <t>ストーブ</t>
  </si>
  <si>
    <t>こたつ</t>
  </si>
  <si>
    <t>ボイラー</t>
  </si>
  <si>
    <t>風　呂
かまど</t>
  </si>
  <si>
    <t>総　数</t>
  </si>
  <si>
    <t>煙　突
煙　道</t>
  </si>
  <si>
    <t>電　気
機　器</t>
  </si>
  <si>
    <t>電　気
装　置</t>
  </si>
  <si>
    <t>内　燃
機　関</t>
  </si>
  <si>
    <t>配　線
器　具</t>
  </si>
  <si>
    <t>灯　火</t>
  </si>
  <si>
    <t>取　灰</t>
  </si>
  <si>
    <t>放　火</t>
  </si>
  <si>
    <t>背任</t>
  </si>
  <si>
    <t>事故</t>
  </si>
  <si>
    <t>３．交通</t>
  </si>
  <si>
    <t>６－（２）　海難状況</t>
  </si>
  <si>
    <t>６－（２）海難状況</t>
  </si>
  <si>
    <t>（再掲）道路交通法及び自動車の保管場所の確保等に関する法律違反事件（略式・即決）</t>
  </si>
  <si>
    <t>（ア）船舶海難</t>
  </si>
  <si>
    <t>（イ）人身事故</t>
  </si>
  <si>
    <t>爆発</t>
  </si>
  <si>
    <r>
      <t xml:space="preserve">部分焼
</t>
    </r>
    <r>
      <rPr>
        <sz val="6"/>
        <rFont val="ＭＳ Ｐ明朝"/>
        <family val="1"/>
      </rPr>
      <t>(ぼや含む)</t>
    </r>
  </si>
  <si>
    <r>
      <t xml:space="preserve">部分焼
</t>
    </r>
    <r>
      <rPr>
        <sz val="6"/>
        <rFont val="ＭＳ Ｐ明朝"/>
        <family val="1"/>
      </rPr>
      <t>(ぼや含む)</t>
    </r>
  </si>
  <si>
    <t>車両</t>
  </si>
  <si>
    <t>自転車
対
車　両</t>
  </si>
  <si>
    <t>車両相互</t>
  </si>
  <si>
    <t>車両単独</t>
  </si>
  <si>
    <t>2001(平成13)年末</t>
  </si>
  <si>
    <t>2002(　〃 14)年末</t>
  </si>
  <si>
    <t>2003(　〃 15)年末</t>
  </si>
  <si>
    <t>2004(　〃 16)年末</t>
  </si>
  <si>
    <t>2005(　〃 17)年末</t>
  </si>
  <si>
    <t>2006(　〃 18)年末</t>
  </si>
  <si>
    <t>2007(　〃 19)年末</t>
  </si>
  <si>
    <t>2008(　〃 20)年末</t>
  </si>
  <si>
    <t>2009(　〃 21)年末</t>
  </si>
  <si>
    <t>2010(　〃 22)年末</t>
  </si>
  <si>
    <t>2012(　〃 24)年末</t>
  </si>
  <si>
    <t>2013(　〃 25)年末</t>
  </si>
  <si>
    <t>2014(　〃 26)年末</t>
  </si>
  <si>
    <t>2015(　〃 27)年末</t>
  </si>
  <si>
    <t>2016(　〃 28)年末</t>
  </si>
  <si>
    <t>2017(　〃 29)年末</t>
  </si>
  <si>
    <t>2018(　〃 30)年末</t>
  </si>
  <si>
    <t>2001(平成13)年</t>
  </si>
  <si>
    <t>2002(　〃 14)年</t>
  </si>
  <si>
    <t>2003(　〃 15)年</t>
  </si>
  <si>
    <t>2004(　〃 16)年</t>
  </si>
  <si>
    <t>2005(　〃 17)年</t>
  </si>
  <si>
    <t>2006(　〃 18)年</t>
  </si>
  <si>
    <t>2007(　〃 19)年</t>
  </si>
  <si>
    <t>2008(　〃 20)年</t>
  </si>
  <si>
    <t>2009(　〃 21)年</t>
  </si>
  <si>
    <t>2010(　〃 22)年</t>
  </si>
  <si>
    <t>2011(　〃 23)年</t>
  </si>
  <si>
    <t>2012(　〃 24)年</t>
  </si>
  <si>
    <t>2013(　〃 25)年</t>
  </si>
  <si>
    <t>2014(　〃 26)年</t>
  </si>
  <si>
    <t>2015(　〃 27)年</t>
  </si>
  <si>
    <t>2016(　〃 28)年</t>
  </si>
  <si>
    <t>2017(　〃 29)年</t>
  </si>
  <si>
    <t>2001(平成13)年</t>
  </si>
  <si>
    <t>2002(　〃 14)年</t>
  </si>
  <si>
    <t>2003(　〃 15)年</t>
  </si>
  <si>
    <t>2004(　〃 16)年</t>
  </si>
  <si>
    <t>2005(　〃 17)年</t>
  </si>
  <si>
    <t>2006(　〃 18)年</t>
  </si>
  <si>
    <t>2007(　〃 19)年</t>
  </si>
  <si>
    <t>2008(　〃 20)年</t>
  </si>
  <si>
    <t>2009(　〃 21)年</t>
  </si>
  <si>
    <t>2010(　〃 22)年</t>
  </si>
  <si>
    <t>2011(　〃 23)年</t>
  </si>
  <si>
    <t>2012(　〃 24)年</t>
  </si>
  <si>
    <t>2013(　〃 25)年</t>
  </si>
  <si>
    <t>2014(　〃 26)年</t>
  </si>
  <si>
    <t>2015(　〃 27)年</t>
  </si>
  <si>
    <t>2016(　〃 28)年</t>
  </si>
  <si>
    <t>2017(　〃 29)年</t>
  </si>
  <si>
    <t>2018(　〃 30)年</t>
  </si>
  <si>
    <t>(平成13年)</t>
  </si>
  <si>
    <t>(平成14年)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</si>
  <si>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</si>
  <si>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</si>
  <si>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</si>
  <si>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</si>
  <si>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</si>
  <si>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</si>
  <si>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</si>
  <si>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</si>
  <si>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</si>
  <si>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</si>
  <si>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</si>
  <si>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</si>
  <si>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</si>
  <si>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</si>
  <si>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</si>
  <si>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</si>
  <si>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(平成15年)</t>
  </si>
  <si>
    <t>(平成16年)</t>
  </si>
  <si>
    <t>(平成17年)</t>
  </si>
  <si>
    <t>(平成18年)</t>
  </si>
  <si>
    <t>(平成19年)</t>
  </si>
  <si>
    <t>(平成20年)</t>
  </si>
  <si>
    <t>(平成21年)</t>
  </si>
  <si>
    <t>(平成22年)</t>
  </si>
  <si>
    <t>(平成23年)</t>
  </si>
  <si>
    <t>(平成24年)</t>
  </si>
  <si>
    <t>(平成25年)</t>
  </si>
  <si>
    <t>(平成26年)</t>
  </si>
  <si>
    <t>(平成27年)</t>
  </si>
  <si>
    <t>(平成28年)</t>
  </si>
  <si>
    <t>2017年</t>
  </si>
  <si>
    <t>(平成29年)</t>
  </si>
  <si>
    <t>（注1）…2004(平成16)年までに含まれる旧阿寒町、旧音別町は、釧路西部消防組合によるもの。</t>
  </si>
  <si>
    <t>（注2）…2005(平成17)年10月11日の3市町合併により釧路西部消防組合が解散し、白糠町の消防事務が釧路市に委託</t>
  </si>
  <si>
    <t>　　　　　 されたため、2005(平成17)年10月11日以降には白糠町を含む。</t>
  </si>
  <si>
    <t>（注）…2005(平成17)年10月11日以降には、白糠町を含む。</t>
  </si>
  <si>
    <t>2011(　〃 23)年末</t>
  </si>
  <si>
    <t>舵障害</t>
  </si>
  <si>
    <t>行方不明</t>
  </si>
  <si>
    <t>運行阻害</t>
  </si>
  <si>
    <t>安全阻害</t>
  </si>
  <si>
    <t>マリンレジャー</t>
  </si>
  <si>
    <t>マリンレジャー以外</t>
  </si>
  <si>
    <t>乗船者の人身事故</t>
  </si>
  <si>
    <t>(注1)…釧路警察署管内。</t>
  </si>
  <si>
    <t>粗暴行為</t>
  </si>
  <si>
    <t>乗揚</t>
  </si>
  <si>
    <t>(注2)…2018(平成30)年より集計項目が変更された。</t>
  </si>
  <si>
    <t>推進器障害</t>
  </si>
  <si>
    <t>2019(令和元)年末</t>
  </si>
  <si>
    <t>2018(　〃 30)年</t>
  </si>
  <si>
    <t>2019(令和元)年</t>
  </si>
  <si>
    <t>2018(平成30)年</t>
  </si>
  <si>
    <t>2017(　〃 29)年</t>
  </si>
  <si>
    <t>2018年</t>
  </si>
  <si>
    <t>(平成30年)</t>
  </si>
  <si>
    <t>2018(　〃 30)年</t>
  </si>
  <si>
    <t>死者・行方不明者</t>
  </si>
  <si>
    <t>2019(令和元)年</t>
  </si>
  <si>
    <t>2019(令和元)年</t>
  </si>
  <si>
    <t>2019年</t>
  </si>
  <si>
    <t>(令和元年)</t>
  </si>
  <si>
    <t>2018(　〃 30)年</t>
  </si>
  <si>
    <t>2019(令和元)年</t>
  </si>
  <si>
    <t>2018(　〃 30)年</t>
  </si>
  <si>
    <t>2019(令和元)年</t>
  </si>
  <si>
    <t>店　 　舗    
飲 食 店</t>
  </si>
  <si>
    <t>工　 　場
作 業 所</t>
  </si>
  <si>
    <t>山   林
その他</t>
  </si>
  <si>
    <t>電　 灯
電話等
の配線</t>
  </si>
  <si>
    <t>マッチ ・
ライター</t>
  </si>
  <si>
    <r>
      <t>溶接機・
切断機</t>
    </r>
    <r>
      <rPr>
        <sz val="8"/>
        <color indexed="9"/>
        <rFont val="ＭＳ Ｐ明朝"/>
        <family val="1"/>
      </rPr>
      <t>・</t>
    </r>
  </si>
  <si>
    <t>衝突の
火   花</t>
  </si>
  <si>
    <t>放火の
疑   い</t>
  </si>
  <si>
    <t>不   明
調査中</t>
  </si>
  <si>
    <t>歩道橋
付   近</t>
  </si>
  <si>
    <t>電柱･標識
・分離帯
・防護柵</t>
  </si>
  <si>
    <t>追 越  ・
追 抜 時</t>
  </si>
  <si>
    <t>出合頭
衝　 突</t>
  </si>
  <si>
    <t>す　 れ
違い時</t>
  </si>
  <si>
    <t>不在 ・
駐　車
車　両</t>
  </si>
  <si>
    <t>性　 　的
いたずら</t>
  </si>
  <si>
    <t>刃 物 等
所　 　持</t>
  </si>
  <si>
    <t>不 健 全
娯　 　楽</t>
  </si>
  <si>
    <t>強   制
性交等</t>
  </si>
  <si>
    <t>不 健 全
性的行為</t>
  </si>
  <si>
    <t>不 健 全
性的行為</t>
  </si>
  <si>
    <t>不 健 全
娯   　楽</t>
  </si>
  <si>
    <t>わいせつ</t>
  </si>
  <si>
    <t>公　 　然</t>
  </si>
  <si>
    <t>わいせつ</t>
  </si>
  <si>
    <t>行　 　為</t>
  </si>
  <si>
    <t>人</t>
  </si>
  <si>
    <t>焼損棟数（棟）</t>
  </si>
  <si>
    <t>り災世帯数（世帯）</t>
  </si>
  <si>
    <t>り
災
人
員
（人）</t>
  </si>
  <si>
    <t>死者
（人）</t>
  </si>
  <si>
    <t>負
傷
者
（人）</t>
  </si>
  <si>
    <t>2020年</t>
  </si>
  <si>
    <t>(令和2年)</t>
  </si>
  <si>
    <t>2020(　〃   2)年末</t>
  </si>
  <si>
    <t>2021(　〃   3)年末</t>
  </si>
  <si>
    <t>2020(　〃   2)年</t>
  </si>
  <si>
    <t>2021(　〃   3)年</t>
  </si>
  <si>
    <t>2020(　〃   2)年</t>
  </si>
  <si>
    <t>2021(　〃   3)年</t>
  </si>
  <si>
    <t>2020(　〃   2)年</t>
  </si>
  <si>
    <t>2020(　〃   2)年</t>
  </si>
  <si>
    <t>（注1）…釧路地方裁判所本庁取扱事件。</t>
  </si>
  <si>
    <t>（単位：人）</t>
  </si>
  <si>
    <t>傷害・傷害致死</t>
  </si>
  <si>
    <t>汚職</t>
  </si>
  <si>
    <t>あっせん利得
処罰法</t>
  </si>
  <si>
    <t>（注1）…釧路警察署管内。</t>
  </si>
  <si>
    <t>（注2）…2021（令和3）年よりあっせん利得処罰法が新設された。</t>
  </si>
  <si>
    <t>2022(　〃   4)年末</t>
  </si>
  <si>
    <t>2022(　〃   4)年</t>
  </si>
  <si>
    <t>2022(　〃   4)年</t>
  </si>
  <si>
    <t>(令和3年)</t>
  </si>
  <si>
    <t>2021年</t>
  </si>
  <si>
    <t>2021(　〃   3)年</t>
  </si>
  <si>
    <t>2021(　〃   3)年</t>
  </si>
  <si>
    <t>-</t>
  </si>
  <si>
    <t>（単位：件）</t>
  </si>
  <si>
    <t>（注2）…7-（1）刑事事件（ア）のうち、「その他の事件」については、原則人員建てにより計上しているが、一部件数建てにより計上。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</si>
</sst>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8"/>
      <color indexed="9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10" xfId="49" applyNumberFormat="1" applyFont="1" applyFill="1" applyBorder="1" applyAlignment="1">
      <alignment vertical="center"/>
    </xf>
    <xf numFmtId="41" fontId="2" fillId="0" borderId="13" xfId="49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14" xfId="49" applyFont="1" applyFill="1" applyBorder="1" applyAlignment="1">
      <alignment horizontal="center" vertical="center"/>
    </xf>
    <xf numFmtId="41" fontId="3" fillId="0" borderId="11" xfId="49" applyNumberFormat="1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5" fillId="0" borderId="0" xfId="49" applyFont="1" applyFill="1" applyBorder="1" applyAlignment="1">
      <alignment horizontal="distributed" vertical="center"/>
    </xf>
    <xf numFmtId="176" fontId="3" fillId="0" borderId="0" xfId="49" applyNumberFormat="1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9" fillId="0" borderId="0" xfId="49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1" fontId="3" fillId="0" borderId="15" xfId="49" applyNumberFormat="1" applyFont="1" applyFill="1" applyBorder="1" applyAlignment="1">
      <alignment horizontal="center" vertical="center"/>
    </xf>
    <xf numFmtId="41" fontId="3" fillId="0" borderId="15" xfId="49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1" fontId="3" fillId="0" borderId="10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1" fontId="3" fillId="0" borderId="11" xfId="49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41" fontId="3" fillId="0" borderId="18" xfId="49" applyNumberFormat="1" applyFont="1" applyFill="1" applyBorder="1" applyAlignment="1">
      <alignment horizontal="center" vertical="center"/>
    </xf>
    <xf numFmtId="41" fontId="3" fillId="0" borderId="18" xfId="49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8" fontId="3" fillId="0" borderId="15" xfId="49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distributed" vertical="center"/>
    </xf>
    <xf numFmtId="0" fontId="3" fillId="0" borderId="15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distributed"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1"/>
    </xf>
    <xf numFmtId="38" fontId="3" fillId="0" borderId="20" xfId="49" applyFont="1" applyFill="1" applyBorder="1" applyAlignment="1">
      <alignment horizontal="distributed" vertical="center"/>
    </xf>
    <xf numFmtId="38" fontId="3" fillId="0" borderId="19" xfId="49" applyFont="1" applyFill="1" applyBorder="1" applyAlignment="1">
      <alignment vertical="center"/>
    </xf>
    <xf numFmtId="38" fontId="3" fillId="0" borderId="21" xfId="49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vertical="center"/>
    </xf>
    <xf numFmtId="38" fontId="3" fillId="0" borderId="14" xfId="49" applyFont="1" applyFill="1" applyBorder="1" applyAlignment="1">
      <alignment horizontal="distributed" vertical="center"/>
    </xf>
    <xf numFmtId="0" fontId="3" fillId="0" borderId="14" xfId="0" applyNumberFormat="1" applyFont="1" applyFill="1" applyBorder="1" applyAlignment="1">
      <alignment horizontal="distributed" vertical="center"/>
    </xf>
    <xf numFmtId="0" fontId="3" fillId="0" borderId="19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horizontal="distributed" vertical="center"/>
    </xf>
    <xf numFmtId="0" fontId="3" fillId="0" borderId="16" xfId="0" applyNumberFormat="1" applyFont="1" applyFill="1" applyBorder="1" applyAlignment="1">
      <alignment horizontal="distributed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indent="2"/>
    </xf>
    <xf numFmtId="0" fontId="14" fillId="0" borderId="0" xfId="0" applyFont="1" applyAlignment="1">
      <alignment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left" vertical="center"/>
    </xf>
    <xf numFmtId="41" fontId="2" fillId="0" borderId="11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1" fontId="2" fillId="0" borderId="26" xfId="0" applyNumberFormat="1" applyFont="1" applyBorder="1" applyAlignment="1">
      <alignment horizontal="right" vertical="center"/>
    </xf>
    <xf numFmtId="41" fontId="3" fillId="0" borderId="27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horizontal="right" vertical="center"/>
    </xf>
    <xf numFmtId="0" fontId="8" fillId="0" borderId="14" xfId="49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21" xfId="0" applyFont="1" applyBorder="1" applyAlignment="1">
      <alignment vertical="center"/>
    </xf>
    <xf numFmtId="0" fontId="8" fillId="0" borderId="14" xfId="49" applyNumberFormat="1" applyFont="1" applyFill="1" applyBorder="1" applyAlignment="1">
      <alignment horizontal="center" vertical="center" wrapText="1" shrinkToFit="1"/>
    </xf>
    <xf numFmtId="0" fontId="8" fillId="0" borderId="14" xfId="49" applyNumberFormat="1" applyFont="1" applyFill="1" applyBorder="1" applyAlignment="1">
      <alignment horizontal="center" vertical="center"/>
    </xf>
    <xf numFmtId="0" fontId="8" fillId="0" borderId="14" xfId="49" applyNumberFormat="1" applyFont="1" applyFill="1" applyBorder="1" applyAlignment="1">
      <alignment horizontal="center" vertical="center"/>
    </xf>
    <xf numFmtId="0" fontId="8" fillId="0" borderId="14" xfId="49" applyNumberFormat="1" applyFont="1" applyFill="1" applyBorder="1" applyAlignment="1">
      <alignment horizontal="center" vertical="center" wrapText="1"/>
    </xf>
    <xf numFmtId="0" fontId="8" fillId="0" borderId="20" xfId="49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distributed" vertical="center"/>
    </xf>
    <xf numFmtId="0" fontId="8" fillId="0" borderId="14" xfId="49" applyNumberFormat="1" applyFont="1" applyFill="1" applyBorder="1" applyAlignment="1">
      <alignment horizontal="center" vertical="center" shrinkToFit="1"/>
    </xf>
    <xf numFmtId="0" fontId="10" fillId="0" borderId="0" xfId="43" applyFont="1" applyAlignment="1" applyProtection="1">
      <alignment vertical="center"/>
      <protection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43" applyAlignment="1" applyProtection="1">
      <alignment vertical="center"/>
      <protection/>
    </xf>
    <xf numFmtId="38" fontId="3" fillId="0" borderId="10" xfId="51" applyFont="1" applyFill="1" applyBorder="1" applyAlignment="1">
      <alignment vertical="center"/>
    </xf>
    <xf numFmtId="38" fontId="3" fillId="0" borderId="13" xfId="5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1" fontId="3" fillId="0" borderId="22" xfId="49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41" fontId="3" fillId="0" borderId="27" xfId="0" applyNumberFormat="1" applyFont="1" applyBorder="1" applyAlignment="1">
      <alignment horizontal="center" vertical="center"/>
    </xf>
    <xf numFmtId="41" fontId="2" fillId="0" borderId="2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 wrapText="1"/>
    </xf>
    <xf numFmtId="41" fontId="3" fillId="0" borderId="10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 vertical="center"/>
    </xf>
    <xf numFmtId="41" fontId="2" fillId="0" borderId="31" xfId="51" applyNumberFormat="1" applyFont="1" applyFill="1" applyBorder="1" applyAlignment="1">
      <alignment horizontal="right" vertical="center"/>
    </xf>
    <xf numFmtId="41" fontId="51" fillId="0" borderId="13" xfId="51" applyNumberFormat="1" applyFont="1" applyFill="1" applyBorder="1" applyAlignment="1">
      <alignment vertical="center"/>
    </xf>
    <xf numFmtId="41" fontId="51" fillId="0" borderId="28" xfId="51" applyNumberFormat="1" applyFont="1" applyFill="1" applyBorder="1" applyAlignment="1">
      <alignment vertical="center"/>
    </xf>
    <xf numFmtId="38" fontId="3" fillId="0" borderId="32" xfId="51" applyFont="1" applyFill="1" applyBorder="1" applyAlignment="1">
      <alignment vertical="center"/>
    </xf>
    <xf numFmtId="38" fontId="5" fillId="0" borderId="32" xfId="51" applyFont="1" applyFill="1" applyBorder="1" applyAlignment="1">
      <alignment horizontal="distributed" vertical="center"/>
    </xf>
    <xf numFmtId="38" fontId="5" fillId="0" borderId="33" xfId="51" applyFont="1" applyFill="1" applyBorder="1" applyAlignment="1">
      <alignment horizontal="distributed" vertical="center"/>
    </xf>
    <xf numFmtId="41" fontId="3" fillId="0" borderId="27" xfId="51" applyNumberFormat="1" applyFont="1" applyFill="1" applyBorder="1" applyAlignment="1">
      <alignment vertical="center"/>
    </xf>
    <xf numFmtId="41" fontId="3" fillId="0" borderId="27" xfId="51" applyNumberFormat="1" applyFont="1" applyFill="1" applyBorder="1" applyAlignment="1">
      <alignment horizontal="right" vertical="center"/>
    </xf>
    <xf numFmtId="41" fontId="3" fillId="0" borderId="34" xfId="51" applyNumberFormat="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5" fillId="0" borderId="0" xfId="51" applyFont="1" applyFill="1" applyBorder="1" applyAlignment="1">
      <alignment horizontal="distributed" vertical="center"/>
    </xf>
    <xf numFmtId="38" fontId="5" fillId="0" borderId="22" xfId="51" applyFont="1" applyFill="1" applyBorder="1" applyAlignment="1">
      <alignment horizontal="distributed" vertical="center"/>
    </xf>
    <xf numFmtId="41" fontId="3" fillId="0" borderId="10" xfId="51" applyNumberFormat="1" applyFont="1" applyFill="1" applyBorder="1" applyAlignment="1">
      <alignment vertical="center"/>
    </xf>
    <xf numFmtId="41" fontId="3" fillId="0" borderId="10" xfId="51" applyNumberFormat="1" applyFont="1" applyFill="1" applyBorder="1" applyAlignment="1">
      <alignment horizontal="right" vertical="center"/>
    </xf>
    <xf numFmtId="41" fontId="3" fillId="0" borderId="11" xfId="51" applyNumberFormat="1" applyFont="1" applyFill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38" fontId="5" fillId="0" borderId="12" xfId="51" applyFont="1" applyFill="1" applyBorder="1" applyAlignment="1">
      <alignment horizontal="distributed" vertical="center"/>
    </xf>
    <xf numFmtId="38" fontId="5" fillId="0" borderId="23" xfId="51" applyFont="1" applyFill="1" applyBorder="1" applyAlignment="1">
      <alignment horizontal="distributed" vertical="center"/>
    </xf>
    <xf numFmtId="41" fontId="3" fillId="0" borderId="24" xfId="51" applyNumberFormat="1" applyFont="1" applyFill="1" applyBorder="1" applyAlignment="1">
      <alignment horizontal="right" vertical="center"/>
    </xf>
    <xf numFmtId="41" fontId="3" fillId="0" borderId="24" xfId="51" applyNumberFormat="1" applyFont="1" applyFill="1" applyBorder="1" applyAlignment="1">
      <alignment vertical="center"/>
    </xf>
    <xf numFmtId="41" fontId="3" fillId="0" borderId="26" xfId="51" applyNumberFormat="1" applyFont="1" applyFill="1" applyBorder="1" applyAlignment="1">
      <alignment vertical="center"/>
    </xf>
    <xf numFmtId="41" fontId="3" fillId="0" borderId="22" xfId="51" applyNumberFormat="1" applyFont="1" applyFill="1" applyBorder="1" applyAlignment="1">
      <alignment horizontal="right" vertical="center"/>
    </xf>
    <xf numFmtId="41" fontId="51" fillId="0" borderId="23" xfId="51" applyNumberFormat="1" applyFont="1" applyFill="1" applyBorder="1" applyAlignment="1">
      <alignment horizontal="right" vertical="center"/>
    </xf>
    <xf numFmtId="41" fontId="51" fillId="0" borderId="24" xfId="51" applyNumberFormat="1" applyFont="1" applyFill="1" applyBorder="1" applyAlignment="1">
      <alignment vertical="center"/>
    </xf>
    <xf numFmtId="41" fontId="51" fillId="0" borderId="24" xfId="51" applyNumberFormat="1" applyFont="1" applyFill="1" applyBorder="1" applyAlignment="1">
      <alignment horizontal="right" vertical="center"/>
    </xf>
    <xf numFmtId="41" fontId="51" fillId="0" borderId="26" xfId="51" applyNumberFormat="1" applyFont="1" applyFill="1" applyBorder="1" applyAlignment="1">
      <alignment vertical="center"/>
    </xf>
    <xf numFmtId="41" fontId="3" fillId="0" borderId="11" xfId="51" applyNumberFormat="1" applyFont="1" applyFill="1" applyBorder="1" applyAlignment="1">
      <alignment horizontal="right" vertical="center"/>
    </xf>
    <xf numFmtId="41" fontId="51" fillId="0" borderId="26" xfId="51" applyNumberFormat="1" applyFont="1" applyFill="1" applyBorder="1" applyAlignment="1">
      <alignment horizontal="right" vertical="center"/>
    </xf>
    <xf numFmtId="41" fontId="2" fillId="0" borderId="18" xfId="49" applyNumberFormat="1" applyFont="1" applyFill="1" applyBorder="1" applyAlignment="1">
      <alignment vertical="center"/>
    </xf>
    <xf numFmtId="41" fontId="51" fillId="0" borderId="31" xfId="51" applyNumberFormat="1" applyFont="1" applyFill="1" applyBorder="1" applyAlignment="1">
      <alignment horizontal="right" vertical="center"/>
    </xf>
    <xf numFmtId="41" fontId="3" fillId="0" borderId="10" xfId="62" applyNumberFormat="1" applyFont="1" applyFill="1" applyBorder="1" applyAlignment="1">
      <alignment vertical="center"/>
      <protection/>
    </xf>
    <xf numFmtId="41" fontId="3" fillId="0" borderId="11" xfId="62" applyNumberFormat="1" applyFont="1" applyFill="1" applyBorder="1" applyAlignment="1">
      <alignment vertical="center"/>
      <protection/>
    </xf>
    <xf numFmtId="41" fontId="2" fillId="0" borderId="13" xfId="62" applyNumberFormat="1" applyFont="1" applyFill="1" applyBorder="1" applyAlignment="1">
      <alignment vertical="center"/>
      <protection/>
    </xf>
    <xf numFmtId="41" fontId="2" fillId="0" borderId="28" xfId="62" applyNumberFormat="1" applyFont="1" applyFill="1" applyBorder="1" applyAlignment="1">
      <alignment vertical="center"/>
      <protection/>
    </xf>
    <xf numFmtId="41" fontId="3" fillId="0" borderId="10" xfId="62" applyNumberFormat="1" applyFont="1" applyFill="1" applyBorder="1" applyAlignment="1">
      <alignment horizontal="right" vertical="center"/>
      <protection/>
    </xf>
    <xf numFmtId="41" fontId="3" fillId="0" borderId="11" xfId="62" applyNumberFormat="1" applyFont="1" applyFill="1" applyBorder="1" applyAlignment="1">
      <alignment horizontal="right" vertical="center"/>
      <protection/>
    </xf>
    <xf numFmtId="41" fontId="2" fillId="0" borderId="23" xfId="51" applyNumberFormat="1" applyFont="1" applyFill="1" applyBorder="1" applyAlignment="1">
      <alignment horizontal="right" vertical="center"/>
    </xf>
    <xf numFmtId="41" fontId="2" fillId="0" borderId="24" xfId="62" applyNumberFormat="1" applyFont="1" applyFill="1" applyBorder="1" applyAlignment="1">
      <alignment vertical="center"/>
      <protection/>
    </xf>
    <xf numFmtId="41" fontId="2" fillId="0" borderId="24" xfId="62" applyNumberFormat="1" applyFont="1" applyFill="1" applyBorder="1" applyAlignment="1">
      <alignment horizontal="right" vertical="center"/>
      <protection/>
    </xf>
    <xf numFmtId="41" fontId="2" fillId="0" borderId="26" xfId="62" applyNumberFormat="1" applyFont="1" applyFill="1" applyBorder="1" applyAlignment="1">
      <alignment horizontal="right" vertical="center"/>
      <protection/>
    </xf>
    <xf numFmtId="41" fontId="2" fillId="0" borderId="22" xfId="51" applyNumberFormat="1" applyFont="1" applyFill="1" applyBorder="1" applyAlignment="1">
      <alignment horizontal="right" vertical="center"/>
    </xf>
    <xf numFmtId="41" fontId="2" fillId="0" borderId="10" xfId="62" applyNumberFormat="1" applyFont="1" applyFill="1" applyBorder="1" applyAlignment="1">
      <alignment vertical="center"/>
      <protection/>
    </xf>
    <xf numFmtId="41" fontId="2" fillId="0" borderId="10" xfId="51" applyNumberFormat="1" applyFont="1" applyFill="1" applyBorder="1" applyAlignment="1">
      <alignment vertical="center"/>
    </xf>
    <xf numFmtId="41" fontId="2" fillId="0" borderId="11" xfId="62" applyNumberFormat="1" applyFont="1" applyFill="1" applyBorder="1" applyAlignment="1">
      <alignment vertical="center"/>
      <protection/>
    </xf>
    <xf numFmtId="41" fontId="2" fillId="0" borderId="13" xfId="51" applyNumberFormat="1" applyFont="1" applyFill="1" applyBorder="1" applyAlignment="1">
      <alignment vertical="center"/>
    </xf>
    <xf numFmtId="41" fontId="2" fillId="0" borderId="24" xfId="51" applyNumberFormat="1" applyFont="1" applyFill="1" applyBorder="1" applyAlignment="1">
      <alignment vertical="center"/>
    </xf>
    <xf numFmtId="41" fontId="2" fillId="0" borderId="26" xfId="62" applyNumberFormat="1" applyFont="1" applyFill="1" applyBorder="1" applyAlignment="1">
      <alignment vertical="center"/>
      <protection/>
    </xf>
    <xf numFmtId="0" fontId="3" fillId="0" borderId="30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 vertical="top"/>
      <protection/>
    </xf>
    <xf numFmtId="41" fontId="3" fillId="0" borderId="10" xfId="62" applyNumberFormat="1" applyFont="1" applyBorder="1" applyAlignment="1">
      <alignment horizontal="center" vertical="center"/>
      <protection/>
    </xf>
    <xf numFmtId="41" fontId="3" fillId="0" borderId="10" xfId="62" applyNumberFormat="1" applyFont="1" applyBorder="1" applyAlignment="1">
      <alignment vertical="center"/>
      <protection/>
    </xf>
    <xf numFmtId="41" fontId="3" fillId="0" borderId="24" xfId="62" applyNumberFormat="1" applyFont="1" applyBorder="1" applyAlignment="1">
      <alignment vertical="center"/>
      <protection/>
    </xf>
    <xf numFmtId="0" fontId="3" fillId="0" borderId="25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2" xfId="62" applyFont="1" applyBorder="1" applyAlignment="1">
      <alignment vertical="center"/>
      <protection/>
    </xf>
    <xf numFmtId="0" fontId="3" fillId="0" borderId="28" xfId="62" applyFont="1" applyBorder="1" applyAlignment="1">
      <alignment horizontal="center" vertical="top"/>
      <protection/>
    </xf>
    <xf numFmtId="41" fontId="3" fillId="0" borderId="11" xfId="62" applyNumberFormat="1" applyFont="1" applyBorder="1" applyAlignment="1">
      <alignment vertical="center"/>
      <protection/>
    </xf>
    <xf numFmtId="41" fontId="3" fillId="0" borderId="26" xfId="62" applyNumberFormat="1" applyFont="1" applyBorder="1" applyAlignment="1">
      <alignment horizontal="right" vertical="center"/>
      <protection/>
    </xf>
    <xf numFmtId="41" fontId="2" fillId="0" borderId="26" xfId="51" applyNumberFormat="1" applyFont="1" applyFill="1" applyBorder="1" applyAlignment="1">
      <alignment vertical="center"/>
    </xf>
    <xf numFmtId="41" fontId="2" fillId="0" borderId="24" xfId="51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41" fontId="3" fillId="0" borderId="0" xfId="49" applyNumberFormat="1" applyFont="1" applyFill="1" applyBorder="1" applyAlignment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vertical="center"/>
    </xf>
    <xf numFmtId="0" fontId="10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0" fillId="0" borderId="0" xfId="43" applyAlignment="1" applyProtection="1">
      <alignment vertical="center"/>
      <protection/>
    </xf>
    <xf numFmtId="41" fontId="3" fillId="0" borderId="0" xfId="51" applyNumberFormat="1" applyFont="1" applyFill="1" applyBorder="1" applyAlignment="1">
      <alignment horizontal="right" vertical="center"/>
    </xf>
    <xf numFmtId="41" fontId="3" fillId="0" borderId="22" xfId="51" applyNumberFormat="1" applyFont="1" applyFill="1" applyBorder="1" applyAlignment="1">
      <alignment horizontal="right" vertical="center"/>
    </xf>
    <xf numFmtId="41" fontId="2" fillId="0" borderId="18" xfId="51" applyNumberFormat="1" applyFont="1" applyFill="1" applyBorder="1" applyAlignment="1">
      <alignment horizontal="right" vertical="center"/>
    </xf>
    <xf numFmtId="41" fontId="2" fillId="0" borderId="31" xfId="51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horizontal="right" vertical="center"/>
    </xf>
    <xf numFmtId="41" fontId="3" fillId="0" borderId="22" xfId="49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 textRotation="255"/>
    </xf>
    <xf numFmtId="38" fontId="3" fillId="0" borderId="16" xfId="49" applyFont="1" applyFill="1" applyBorder="1" applyAlignment="1">
      <alignment horizontal="center" vertical="center"/>
    </xf>
    <xf numFmtId="38" fontId="3" fillId="0" borderId="20" xfId="49" applyFont="1" applyFill="1" applyBorder="1" applyAlignment="1">
      <alignment horizontal="center" vertical="center" textRotation="255"/>
    </xf>
    <xf numFmtId="38" fontId="3" fillId="0" borderId="17" xfId="49" applyFont="1" applyFill="1" applyBorder="1" applyAlignment="1">
      <alignment horizontal="center" vertical="center" textRotation="255"/>
    </xf>
    <xf numFmtId="38" fontId="3" fillId="0" borderId="20" xfId="49" applyFont="1" applyFill="1" applyBorder="1" applyAlignment="1">
      <alignment horizontal="distributed" vertical="center"/>
    </xf>
    <xf numFmtId="38" fontId="3" fillId="0" borderId="21" xfId="49" applyFont="1" applyFill="1" applyBorder="1" applyAlignment="1">
      <alignment horizontal="distributed" vertical="center"/>
    </xf>
    <xf numFmtId="38" fontId="3" fillId="0" borderId="19" xfId="49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horizontal="center" vertical="center" textRotation="255"/>
    </xf>
    <xf numFmtId="182" fontId="3" fillId="0" borderId="25" xfId="49" applyNumberFormat="1" applyFont="1" applyFill="1" applyBorder="1" applyAlignment="1">
      <alignment horizontal="distributed" vertical="center" indent="1"/>
    </xf>
    <xf numFmtId="182" fontId="3" fillId="0" borderId="35" xfId="49" applyNumberFormat="1" applyFont="1" applyFill="1" applyBorder="1" applyAlignment="1">
      <alignment horizontal="distributed" vertical="center" indent="1"/>
    </xf>
    <xf numFmtId="182" fontId="3" fillId="0" borderId="0" xfId="49" applyNumberFormat="1" applyFont="1" applyFill="1" applyBorder="1" applyAlignment="1">
      <alignment horizontal="distributed" vertical="center" indent="1"/>
    </xf>
    <xf numFmtId="182" fontId="3" fillId="0" borderId="22" xfId="49" applyNumberFormat="1" applyFont="1" applyFill="1" applyBorder="1" applyAlignment="1">
      <alignment horizontal="distributed" vertical="center" indent="1"/>
    </xf>
    <xf numFmtId="182" fontId="3" fillId="0" borderId="18" xfId="49" applyNumberFormat="1" applyFont="1" applyFill="1" applyBorder="1" applyAlignment="1">
      <alignment horizontal="distributed" vertical="center" indent="1"/>
    </xf>
    <xf numFmtId="182" fontId="3" fillId="0" borderId="31" xfId="49" applyNumberFormat="1" applyFont="1" applyFill="1" applyBorder="1" applyAlignment="1">
      <alignment horizontal="distributed" vertical="center" indent="1"/>
    </xf>
    <xf numFmtId="41" fontId="3" fillId="0" borderId="32" xfId="49" applyNumberFormat="1" applyFont="1" applyFill="1" applyBorder="1" applyAlignment="1">
      <alignment horizontal="right" vertical="center"/>
    </xf>
    <xf numFmtId="41" fontId="3" fillId="0" borderId="33" xfId="49" applyNumberFormat="1" applyFont="1" applyFill="1" applyBorder="1" applyAlignment="1">
      <alignment horizontal="right" vertical="center"/>
    </xf>
    <xf numFmtId="0" fontId="3" fillId="0" borderId="29" xfId="49" applyNumberFormat="1" applyFont="1" applyFill="1" applyBorder="1" applyAlignment="1">
      <alignment horizontal="distributed" vertical="center" wrapText="1"/>
    </xf>
    <xf numFmtId="0" fontId="3" fillId="0" borderId="13" xfId="49" applyNumberFormat="1" applyFont="1" applyFill="1" applyBorder="1" applyAlignment="1">
      <alignment horizontal="distributed" vertical="center" wrapText="1"/>
    </xf>
    <xf numFmtId="0" fontId="3" fillId="0" borderId="30" xfId="49" applyNumberFormat="1" applyFont="1" applyFill="1" applyBorder="1" applyAlignment="1">
      <alignment horizontal="distributed" vertical="center" wrapText="1"/>
    </xf>
    <xf numFmtId="0" fontId="3" fillId="0" borderId="28" xfId="49" applyNumberFormat="1" applyFont="1" applyFill="1" applyBorder="1" applyAlignment="1">
      <alignment horizontal="distributed" vertical="center" wrapText="1"/>
    </xf>
    <xf numFmtId="38" fontId="7" fillId="0" borderId="0" xfId="49" applyFont="1" applyFill="1" applyAlignment="1">
      <alignment horizontal="center" vertical="center"/>
    </xf>
    <xf numFmtId="0" fontId="3" fillId="0" borderId="35" xfId="49" applyNumberFormat="1" applyFont="1" applyFill="1" applyBorder="1" applyAlignment="1">
      <alignment horizontal="distributed" vertical="center" indent="1"/>
    </xf>
    <xf numFmtId="0" fontId="3" fillId="0" borderId="31" xfId="49" applyNumberFormat="1" applyFont="1" applyFill="1" applyBorder="1" applyAlignment="1">
      <alignment horizontal="distributed" vertical="center" indent="1"/>
    </xf>
    <xf numFmtId="0" fontId="3" fillId="0" borderId="29" xfId="49" applyNumberFormat="1" applyFont="1" applyFill="1" applyBorder="1" applyAlignment="1">
      <alignment horizontal="center" vertical="center" wrapText="1"/>
    </xf>
    <xf numFmtId="0" fontId="3" fillId="0" borderId="13" xfId="49" applyNumberFormat="1" applyFont="1" applyFill="1" applyBorder="1" applyAlignment="1">
      <alignment horizontal="center" vertical="center" wrapText="1"/>
    </xf>
    <xf numFmtId="38" fontId="3" fillId="0" borderId="34" xfId="5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3" fillId="0" borderId="27" xfId="5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38" fontId="3" fillId="0" borderId="30" xfId="49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horizontal="center" vertical="center"/>
    </xf>
    <xf numFmtId="38" fontId="3" fillId="0" borderId="28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distributed" vertical="center"/>
    </xf>
    <xf numFmtId="38" fontId="3" fillId="0" borderId="36" xfId="49" applyFont="1" applyFill="1" applyBorder="1" applyAlignment="1">
      <alignment horizontal="distributed" vertical="center"/>
    </xf>
    <xf numFmtId="38" fontId="3" fillId="0" borderId="16" xfId="49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21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distributed" vertical="center" indent="1"/>
    </xf>
    <xf numFmtId="38" fontId="3" fillId="0" borderId="27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38" fontId="3" fillId="0" borderId="27" xfId="49" applyFont="1" applyFill="1" applyBorder="1" applyAlignment="1">
      <alignment horizontal="center" vertical="center" wrapText="1" shrinkToFit="1"/>
    </xf>
    <xf numFmtId="38" fontId="3" fillId="0" borderId="13" xfId="49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38" fontId="3" fillId="0" borderId="16" xfId="49" applyFont="1" applyFill="1" applyBorder="1" applyAlignment="1">
      <alignment horizontal="distributed" vertical="center" wrapText="1"/>
    </xf>
    <xf numFmtId="38" fontId="3" fillId="0" borderId="27" xfId="49" applyFont="1" applyFill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indent="4"/>
    </xf>
    <xf numFmtId="0" fontId="3" fillId="0" borderId="21" xfId="0" applyFont="1" applyFill="1" applyBorder="1" applyAlignment="1">
      <alignment horizontal="distributed" vertical="center" indent="4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38" fontId="3" fillId="0" borderId="27" xfId="49" applyFont="1" applyFill="1" applyBorder="1" applyAlignment="1">
      <alignment horizontal="distributed" vertical="center"/>
    </xf>
    <xf numFmtId="38" fontId="3" fillId="0" borderId="13" xfId="49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distributed" vertical="center" wrapText="1"/>
    </xf>
    <xf numFmtId="38" fontId="3" fillId="0" borderId="35" xfId="49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distributed" vertical="center"/>
    </xf>
    <xf numFmtId="38" fontId="3" fillId="0" borderId="22" xfId="49" applyFont="1" applyFill="1" applyBorder="1" applyAlignment="1">
      <alignment horizontal="distributed" vertical="center"/>
    </xf>
    <xf numFmtId="38" fontId="3" fillId="0" borderId="16" xfId="49" applyFont="1" applyFill="1" applyBorder="1" applyAlignment="1">
      <alignment horizontal="center" vertical="center" wrapText="1"/>
    </xf>
    <xf numFmtId="38" fontId="3" fillId="0" borderId="29" xfId="49" applyFont="1" applyFill="1" applyBorder="1" applyAlignment="1">
      <alignment horizontal="center" vertical="center" wrapText="1"/>
    </xf>
    <xf numFmtId="38" fontId="3" fillId="0" borderId="20" xfId="49" applyFont="1" applyFill="1" applyBorder="1" applyAlignment="1">
      <alignment horizontal="distributed" vertical="center" indent="2"/>
    </xf>
    <xf numFmtId="38" fontId="3" fillId="0" borderId="21" xfId="49" applyFont="1" applyFill="1" applyBorder="1" applyAlignment="1">
      <alignment horizontal="distributed" vertical="center" indent="2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center" vertical="center"/>
    </xf>
    <xf numFmtId="38" fontId="9" fillId="0" borderId="0" xfId="49" applyFont="1" applyFill="1" applyAlignment="1">
      <alignment vertical="center"/>
    </xf>
    <xf numFmtId="0" fontId="3" fillId="0" borderId="15" xfId="49" applyNumberFormat="1" applyFont="1" applyFill="1" applyBorder="1" applyAlignment="1">
      <alignment horizontal="distributed" vertical="center" indent="5"/>
    </xf>
    <xf numFmtId="0" fontId="3" fillId="0" borderId="15" xfId="49" applyNumberFormat="1" applyFont="1" applyFill="1" applyBorder="1" applyAlignment="1">
      <alignment horizontal="distributed" vertical="center" indent="1"/>
    </xf>
    <xf numFmtId="38" fontId="3" fillId="0" borderId="15" xfId="49" applyFont="1" applyFill="1" applyBorder="1" applyAlignment="1">
      <alignment horizontal="distributed" vertical="center" indent="1"/>
    </xf>
    <xf numFmtId="38" fontId="3" fillId="0" borderId="15" xfId="49" applyFont="1" applyFill="1" applyBorder="1" applyAlignment="1">
      <alignment horizontal="distributed" vertical="center" indent="5"/>
    </xf>
    <xf numFmtId="0" fontId="3" fillId="0" borderId="15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left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distributed" vertical="center" indent="6"/>
    </xf>
    <xf numFmtId="0" fontId="3" fillId="0" borderId="21" xfId="0" applyNumberFormat="1" applyFont="1" applyFill="1" applyBorder="1" applyAlignment="1">
      <alignment horizontal="distributed" vertical="center" indent="6"/>
    </xf>
    <xf numFmtId="0" fontId="3" fillId="0" borderId="19" xfId="0" applyNumberFormat="1" applyFont="1" applyFill="1" applyBorder="1" applyAlignment="1">
      <alignment horizontal="distributed" vertical="center" indent="6"/>
    </xf>
    <xf numFmtId="0" fontId="3" fillId="0" borderId="11" xfId="0" applyNumberFormat="1" applyFont="1" applyFill="1" applyBorder="1" applyAlignment="1">
      <alignment horizontal="distributed" vertical="center"/>
    </xf>
    <xf numFmtId="0" fontId="3" fillId="0" borderId="28" xfId="0" applyNumberFormat="1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center"/>
    </xf>
    <xf numFmtId="0" fontId="3" fillId="0" borderId="27" xfId="0" applyNumberFormat="1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horizontal="distributed" vertical="center" wrapText="1"/>
    </xf>
    <xf numFmtId="0" fontId="3" fillId="0" borderId="13" xfId="0" applyNumberFormat="1" applyFont="1" applyFill="1" applyBorder="1" applyAlignment="1">
      <alignment horizontal="distributed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distributed" vertical="center" indent="5"/>
    </xf>
    <xf numFmtId="0" fontId="3" fillId="0" borderId="21" xfId="0" applyNumberFormat="1" applyFont="1" applyFill="1" applyBorder="1" applyAlignment="1">
      <alignment horizontal="distributed" vertical="center" indent="5"/>
    </xf>
    <xf numFmtId="0" fontId="3" fillId="0" borderId="22" xfId="0" applyNumberFormat="1" applyFont="1" applyFill="1" applyBorder="1" applyAlignment="1">
      <alignment horizontal="distributed" vertical="center"/>
    </xf>
    <xf numFmtId="0" fontId="3" fillId="0" borderId="27" xfId="0" applyNumberFormat="1" applyFont="1" applyFill="1" applyBorder="1" applyAlignment="1">
      <alignment horizontal="distributed" vertical="center" wrapText="1"/>
    </xf>
    <xf numFmtId="0" fontId="3" fillId="0" borderId="16" xfId="0" applyNumberFormat="1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distributed" vertical="center" wrapText="1" indent="1"/>
    </xf>
    <xf numFmtId="0" fontId="3" fillId="0" borderId="22" xfId="0" applyNumberFormat="1" applyFont="1" applyFill="1" applyBorder="1" applyAlignment="1">
      <alignment horizontal="distributed" vertical="center" wrapText="1" indent="1"/>
    </xf>
    <xf numFmtId="0" fontId="3" fillId="0" borderId="31" xfId="0" applyNumberFormat="1" applyFont="1" applyFill="1" applyBorder="1" applyAlignment="1">
      <alignment horizontal="distributed" vertical="center" wrapText="1" indent="1"/>
    </xf>
    <xf numFmtId="0" fontId="3" fillId="0" borderId="20" xfId="0" applyNumberFormat="1" applyFont="1" applyFill="1" applyBorder="1" applyAlignment="1">
      <alignment horizontal="distributed" vertical="center" indent="9"/>
    </xf>
    <xf numFmtId="0" fontId="3" fillId="0" borderId="21" xfId="0" applyNumberFormat="1" applyFont="1" applyFill="1" applyBorder="1" applyAlignment="1">
      <alignment horizontal="distributed" vertical="center" indent="9"/>
    </xf>
    <xf numFmtId="0" fontId="3" fillId="0" borderId="19" xfId="0" applyNumberFormat="1" applyFont="1" applyFill="1" applyBorder="1" applyAlignment="1">
      <alignment horizontal="distributed" vertical="center" indent="9"/>
    </xf>
    <xf numFmtId="0" fontId="3" fillId="0" borderId="29" xfId="0" applyNumberFormat="1" applyFont="1" applyFill="1" applyBorder="1" applyAlignment="1">
      <alignment horizontal="distributed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distributed" vertical="center"/>
    </xf>
    <xf numFmtId="0" fontId="3" fillId="0" borderId="21" xfId="0" applyNumberFormat="1" applyFont="1" applyFill="1" applyBorder="1" applyAlignment="1">
      <alignment horizontal="distributed" vertical="center"/>
    </xf>
    <xf numFmtId="0" fontId="3" fillId="0" borderId="19" xfId="0" applyNumberFormat="1" applyFont="1" applyFill="1" applyBorder="1" applyAlignment="1">
      <alignment horizontal="distributed"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distributed" vertical="center" indent="2"/>
    </xf>
    <xf numFmtId="0" fontId="3" fillId="0" borderId="21" xfId="0" applyNumberFormat="1" applyFont="1" applyFill="1" applyBorder="1" applyAlignment="1">
      <alignment horizontal="distributed" vertical="center" indent="2"/>
    </xf>
    <xf numFmtId="0" fontId="3" fillId="0" borderId="29" xfId="0" applyNumberFormat="1" applyFont="1" applyFill="1" applyBorder="1" applyAlignment="1">
      <alignment horizontal="distributed" vertical="center"/>
    </xf>
    <xf numFmtId="0" fontId="3" fillId="0" borderId="21" xfId="0" applyNumberFormat="1" applyFont="1" applyFill="1" applyBorder="1" applyAlignment="1">
      <alignment horizontal="left" vertical="center" indent="2"/>
    </xf>
    <xf numFmtId="0" fontId="3" fillId="0" borderId="19" xfId="0" applyNumberFormat="1" applyFont="1" applyFill="1" applyBorder="1" applyAlignment="1">
      <alignment horizontal="left" vertical="center" indent="2"/>
    </xf>
    <xf numFmtId="0" fontId="3" fillId="0" borderId="20" xfId="0" applyNumberFormat="1" applyFont="1" applyFill="1" applyBorder="1" applyAlignment="1">
      <alignment horizontal="distributed" vertical="distributed"/>
    </xf>
    <xf numFmtId="0" fontId="3" fillId="0" borderId="21" xfId="0" applyNumberFormat="1" applyFont="1" applyFill="1" applyBorder="1" applyAlignment="1">
      <alignment horizontal="distributed" vertical="distributed"/>
    </xf>
    <xf numFmtId="0" fontId="3" fillId="0" borderId="19" xfId="0" applyNumberFormat="1" applyFont="1" applyFill="1" applyBorder="1" applyAlignment="1">
      <alignment horizontal="distributed" vertical="distributed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right" vertical="center"/>
    </xf>
    <xf numFmtId="0" fontId="3" fillId="0" borderId="35" xfId="0" applyNumberFormat="1" applyFont="1" applyFill="1" applyBorder="1" applyAlignment="1">
      <alignment horizontal="distributed" vertical="center" indent="1"/>
    </xf>
    <xf numFmtId="0" fontId="3" fillId="0" borderId="22" xfId="0" applyNumberFormat="1" applyFont="1" applyFill="1" applyBorder="1" applyAlignment="1">
      <alignment horizontal="distributed" vertical="center" indent="1"/>
    </xf>
    <xf numFmtId="0" fontId="3" fillId="0" borderId="31" xfId="0" applyNumberFormat="1" applyFont="1" applyFill="1" applyBorder="1" applyAlignment="1">
      <alignment horizontal="distributed" vertical="center" indent="1"/>
    </xf>
    <xf numFmtId="0" fontId="3" fillId="0" borderId="30" xfId="0" applyNumberFormat="1" applyFont="1" applyFill="1" applyBorder="1" applyAlignment="1">
      <alignment horizontal="distributed" vertical="center" wrapText="1"/>
    </xf>
    <xf numFmtId="0" fontId="3" fillId="0" borderId="28" xfId="0" applyNumberFormat="1" applyFont="1" applyFill="1" applyBorder="1" applyAlignment="1">
      <alignment horizontal="distributed"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distributed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Alignment="1">
      <alignment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4"/>
    </xf>
    <xf numFmtId="0" fontId="3" fillId="0" borderId="30" xfId="0" applyFont="1" applyFill="1" applyBorder="1" applyAlignment="1">
      <alignment horizontal="distributed" vertical="center" indent="4"/>
    </xf>
    <xf numFmtId="0" fontId="3" fillId="0" borderId="25" xfId="0" applyFont="1" applyFill="1" applyBorder="1" applyAlignment="1">
      <alignment horizontal="distributed" vertical="center" indent="4"/>
    </xf>
    <xf numFmtId="0" fontId="3" fillId="0" borderId="35" xfId="0" applyFont="1" applyFill="1" applyBorder="1" applyAlignment="1">
      <alignment horizontal="distributed" vertical="center" indent="4"/>
    </xf>
    <xf numFmtId="0" fontId="5" fillId="0" borderId="30" xfId="0" applyFont="1" applyFill="1" applyBorder="1" applyAlignment="1">
      <alignment horizontal="distributed" vertical="center" wrapText="1" indent="2"/>
    </xf>
    <xf numFmtId="0" fontId="5" fillId="0" borderId="25" xfId="0" applyFont="1" applyFill="1" applyBorder="1" applyAlignment="1">
      <alignment horizontal="distributed" vertical="center" wrapText="1" indent="2"/>
    </xf>
    <xf numFmtId="0" fontId="6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 wrapText="1" indent="4"/>
    </xf>
    <xf numFmtId="0" fontId="5" fillId="0" borderId="25" xfId="0" applyFont="1" applyFill="1" applyBorder="1" applyAlignment="1">
      <alignment horizontal="distributed" vertical="center" wrapText="1" indent="4"/>
    </xf>
    <xf numFmtId="0" fontId="5" fillId="0" borderId="35" xfId="0" applyFont="1" applyFill="1" applyBorder="1" applyAlignment="1">
      <alignment horizontal="distributed" vertical="center" wrapText="1" indent="4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36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indent="4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 indent="3"/>
    </xf>
    <xf numFmtId="0" fontId="3" fillId="0" borderId="21" xfId="0" applyFont="1" applyFill="1" applyBorder="1" applyAlignment="1">
      <alignment horizontal="distributed" vertical="center" indent="3"/>
    </xf>
    <xf numFmtId="0" fontId="3" fillId="0" borderId="19" xfId="0" applyFont="1" applyFill="1" applyBorder="1" applyAlignment="1">
      <alignment horizontal="distributed" vertical="center" indent="3"/>
    </xf>
    <xf numFmtId="0" fontId="3" fillId="0" borderId="20" xfId="0" applyFont="1" applyFill="1" applyBorder="1" applyAlignment="1">
      <alignment horizontal="distributed" vertical="center" indent="5"/>
    </xf>
    <xf numFmtId="0" fontId="3" fillId="0" borderId="21" xfId="0" applyFont="1" applyFill="1" applyBorder="1" applyAlignment="1">
      <alignment horizontal="distributed" vertical="center" indent="5"/>
    </xf>
    <xf numFmtId="0" fontId="3" fillId="0" borderId="19" xfId="0" applyFont="1" applyFill="1" applyBorder="1" applyAlignment="1">
      <alignment horizontal="distributed" vertical="center" indent="5"/>
    </xf>
    <xf numFmtId="0" fontId="3" fillId="0" borderId="30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 indent="4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1" sqref="A1"/>
    </sheetView>
  </sheetViews>
  <sheetFormatPr defaultColWidth="4.625" defaultRowHeight="19.5" customHeight="1"/>
  <cols>
    <col min="1" max="16384" width="4.625" style="54" customWidth="1"/>
  </cols>
  <sheetData>
    <row r="1" ht="19.5" customHeight="1">
      <c r="A1" s="53" t="s">
        <v>107</v>
      </c>
    </row>
    <row r="3" spans="1:6" ht="19.5" customHeight="1">
      <c r="A3" s="223" t="s">
        <v>108</v>
      </c>
      <c r="B3" s="223"/>
      <c r="C3" s="223"/>
      <c r="D3" s="223"/>
      <c r="E3" s="223"/>
      <c r="F3" s="223"/>
    </row>
    <row r="4" spans="1:3" ht="19.5" customHeight="1">
      <c r="A4" s="223" t="s">
        <v>109</v>
      </c>
      <c r="B4" s="223"/>
      <c r="C4" s="223"/>
    </row>
    <row r="5" spans="2:6" ht="19.5" customHeight="1">
      <c r="B5" s="223" t="s">
        <v>110</v>
      </c>
      <c r="C5" s="223"/>
      <c r="D5" s="223"/>
      <c r="E5" s="223"/>
      <c r="F5" s="223"/>
    </row>
    <row r="6" spans="2:6" ht="19.5" customHeight="1">
      <c r="B6" s="223" t="s">
        <v>111</v>
      </c>
      <c r="C6" s="223"/>
      <c r="D6" s="223"/>
      <c r="E6" s="223"/>
      <c r="F6" s="224"/>
    </row>
    <row r="7" spans="2:6" ht="19.5" customHeight="1">
      <c r="B7" s="223" t="s">
        <v>112</v>
      </c>
      <c r="C7" s="223"/>
      <c r="D7" s="223"/>
      <c r="E7" s="223"/>
      <c r="F7" s="223"/>
    </row>
    <row r="8" spans="2:6" ht="19.5" customHeight="1">
      <c r="B8" s="223" t="s">
        <v>113</v>
      </c>
      <c r="C8" s="223"/>
      <c r="D8" s="223"/>
      <c r="E8" s="223"/>
      <c r="F8" s="224"/>
    </row>
    <row r="9" spans="1:3" ht="19.5" customHeight="1">
      <c r="A9" s="223" t="s">
        <v>114</v>
      </c>
      <c r="B9" s="223"/>
      <c r="C9" s="223"/>
    </row>
    <row r="10" spans="2:7" ht="19.5" customHeight="1">
      <c r="B10" s="225" t="s">
        <v>115</v>
      </c>
      <c r="C10" s="225"/>
      <c r="D10" s="225"/>
      <c r="E10" s="225"/>
      <c r="F10" s="225"/>
      <c r="G10" s="225"/>
    </row>
    <row r="11" spans="2:6" ht="19.5" customHeight="1">
      <c r="B11" s="223" t="s">
        <v>116</v>
      </c>
      <c r="C11" s="223"/>
      <c r="D11" s="223"/>
      <c r="E11" s="223"/>
      <c r="F11" s="224"/>
    </row>
    <row r="12" spans="1:3" ht="19.5" customHeight="1">
      <c r="A12" s="225" t="s">
        <v>117</v>
      </c>
      <c r="B12" s="225"/>
      <c r="C12" s="225"/>
    </row>
    <row r="13" spans="1:7" ht="19.5" customHeight="1">
      <c r="A13" s="225" t="s">
        <v>118</v>
      </c>
      <c r="B13" s="225"/>
      <c r="C13" s="225"/>
      <c r="D13" s="225"/>
      <c r="E13" s="225"/>
      <c r="F13" s="225"/>
      <c r="G13" s="225"/>
    </row>
    <row r="14" spans="1:5" ht="19.5" customHeight="1">
      <c r="A14" s="223" t="s">
        <v>119</v>
      </c>
      <c r="B14" s="223"/>
      <c r="C14" s="223"/>
      <c r="D14" s="223"/>
      <c r="E14" s="223"/>
    </row>
    <row r="15" spans="2:7" ht="19.5" customHeight="1">
      <c r="B15" s="223" t="s">
        <v>149</v>
      </c>
      <c r="C15" s="223"/>
      <c r="D15" s="223"/>
      <c r="E15" s="223"/>
      <c r="F15" s="223"/>
      <c r="G15" s="223"/>
    </row>
    <row r="16" spans="2:9" ht="19.5" customHeight="1">
      <c r="B16" s="225" t="s">
        <v>296</v>
      </c>
      <c r="C16" s="225"/>
      <c r="D16" s="225"/>
      <c r="E16" s="225"/>
      <c r="F16" s="128"/>
      <c r="G16" s="128"/>
      <c r="H16" s="128"/>
      <c r="I16" s="128"/>
    </row>
    <row r="17" spans="2:9" ht="19.5" customHeight="1">
      <c r="B17" s="132"/>
      <c r="C17" s="225" t="s">
        <v>298</v>
      </c>
      <c r="D17" s="225"/>
      <c r="E17" s="225"/>
      <c r="F17" s="225"/>
      <c r="G17" s="128"/>
      <c r="H17" s="128"/>
      <c r="I17" s="128"/>
    </row>
    <row r="18" spans="2:9" ht="19.5" customHeight="1">
      <c r="B18" s="132"/>
      <c r="C18" s="225" t="s">
        <v>299</v>
      </c>
      <c r="D18" s="225"/>
      <c r="E18" s="225"/>
      <c r="F18" s="225"/>
      <c r="G18" s="128"/>
      <c r="H18" s="128"/>
      <c r="I18" s="128"/>
    </row>
    <row r="19" spans="1:4" ht="19.5" customHeight="1">
      <c r="A19" s="223" t="s">
        <v>120</v>
      </c>
      <c r="B19" s="223"/>
      <c r="C19" s="223"/>
      <c r="D19" s="223"/>
    </row>
    <row r="20" spans="2:5" ht="19.5" customHeight="1">
      <c r="B20" s="223" t="s">
        <v>121</v>
      </c>
      <c r="C20" s="223"/>
      <c r="D20" s="223"/>
      <c r="E20" s="223"/>
    </row>
    <row r="21" spans="3:8" ht="19.5" customHeight="1">
      <c r="C21" s="223" t="s">
        <v>122</v>
      </c>
      <c r="D21" s="223"/>
      <c r="E21" s="223"/>
      <c r="F21" s="223"/>
      <c r="G21" s="223"/>
      <c r="H21" s="223"/>
    </row>
    <row r="22" spans="3:7" ht="19.5" customHeight="1">
      <c r="C22" s="225" t="s">
        <v>123</v>
      </c>
      <c r="D22" s="225"/>
      <c r="E22" s="225"/>
      <c r="F22" s="225"/>
      <c r="G22" s="225"/>
    </row>
    <row r="23" spans="2:6" ht="19.5" customHeight="1">
      <c r="B23" s="225" t="s">
        <v>124</v>
      </c>
      <c r="C23" s="225"/>
      <c r="D23" s="225"/>
      <c r="E23" s="225"/>
      <c r="F23" s="225"/>
    </row>
    <row r="24" spans="3:8" ht="19.5" customHeight="1">
      <c r="C24" s="225" t="s">
        <v>122</v>
      </c>
      <c r="D24" s="225"/>
      <c r="E24" s="225"/>
      <c r="F24" s="225"/>
      <c r="G24" s="225"/>
      <c r="H24" s="225"/>
    </row>
    <row r="25" spans="3:7" ht="19.5" customHeight="1">
      <c r="C25" s="225" t="s">
        <v>123</v>
      </c>
      <c r="D25" s="225"/>
      <c r="E25" s="225"/>
      <c r="F25" s="225"/>
      <c r="G25" s="225"/>
    </row>
    <row r="26" spans="1:5" ht="19.5" customHeight="1">
      <c r="A26" s="223" t="s">
        <v>125</v>
      </c>
      <c r="B26" s="223"/>
      <c r="C26" s="223"/>
      <c r="D26" s="223"/>
      <c r="E26" s="224"/>
    </row>
    <row r="27" spans="2:6" ht="19.5" customHeight="1">
      <c r="B27" s="225" t="s">
        <v>126</v>
      </c>
      <c r="C27" s="225"/>
      <c r="D27" s="225"/>
      <c r="E27" s="225"/>
      <c r="F27" s="225"/>
    </row>
    <row r="28" spans="2:6" ht="19.5" customHeight="1">
      <c r="B28" s="223" t="s">
        <v>127</v>
      </c>
      <c r="C28" s="223"/>
      <c r="D28" s="223"/>
      <c r="E28" s="223"/>
      <c r="F28" s="224"/>
    </row>
    <row r="29" spans="1:5" ht="19.5" customHeight="1">
      <c r="A29" s="223" t="s">
        <v>128</v>
      </c>
      <c r="B29" s="223"/>
      <c r="C29" s="223"/>
      <c r="D29" s="223"/>
      <c r="E29" s="223"/>
    </row>
    <row r="30" spans="1:5" ht="19.5" customHeight="1">
      <c r="A30" s="223" t="s">
        <v>129</v>
      </c>
      <c r="B30" s="223"/>
      <c r="C30" s="223"/>
      <c r="D30" s="223"/>
      <c r="E30" s="223"/>
    </row>
    <row r="31" spans="1:6" ht="19.5" customHeight="1">
      <c r="A31" s="223" t="s">
        <v>130</v>
      </c>
      <c r="B31" s="223"/>
      <c r="C31" s="223"/>
      <c r="D31" s="223"/>
      <c r="E31" s="223"/>
      <c r="F31" s="224"/>
    </row>
  </sheetData>
  <sheetProtection/>
  <mergeCells count="29">
    <mergeCell ref="B7:F7"/>
    <mergeCell ref="A3:F3"/>
    <mergeCell ref="A4:C4"/>
    <mergeCell ref="B5:F5"/>
    <mergeCell ref="B6:F6"/>
    <mergeCell ref="B15:G15"/>
    <mergeCell ref="A9:C9"/>
    <mergeCell ref="B8:F8"/>
    <mergeCell ref="A12:C12"/>
    <mergeCell ref="A13:G13"/>
    <mergeCell ref="A29:E29"/>
    <mergeCell ref="B10:G10"/>
    <mergeCell ref="A14:E14"/>
    <mergeCell ref="B11:F11"/>
    <mergeCell ref="A19:D19"/>
    <mergeCell ref="B20:E20"/>
    <mergeCell ref="B16:E16"/>
    <mergeCell ref="C18:F18"/>
    <mergeCell ref="C17:F17"/>
    <mergeCell ref="A30:E30"/>
    <mergeCell ref="B28:F28"/>
    <mergeCell ref="C25:G25"/>
    <mergeCell ref="B27:F27"/>
    <mergeCell ref="A31:F31"/>
    <mergeCell ref="C21:H21"/>
    <mergeCell ref="C22:G22"/>
    <mergeCell ref="B23:F23"/>
    <mergeCell ref="C24:H24"/>
    <mergeCell ref="A26:E26"/>
  </mergeCells>
  <hyperlinks>
    <hyperlink ref="A3:F3" location="消防1!A1" display="１．消防職員数及び消防施設数"/>
    <hyperlink ref="A4:C4" location="消防２!A1" display="２．火災状況"/>
    <hyperlink ref="B5:F5" location="消防２!A3" display="２－（１）用途別火災件数"/>
    <hyperlink ref="B6:E6" location="消防３!A1" display="２－（２）火災発生状況"/>
    <hyperlink ref="B7:F7" location="消防４!A1" display="２－（３）原因別火災件数"/>
    <hyperlink ref="B8:E8" location="消防５!A1" display="２－（４）救急活動状況"/>
    <hyperlink ref="A9:C9" location="交通事故１!A1" display="３．交通事故"/>
    <hyperlink ref="B10:G10" location="交通事故１!A3" display="３－（１）発生数及び死傷者数"/>
    <hyperlink ref="B11:E11" location="交通事故２!A1" display="３－（２）交通事故内容"/>
    <hyperlink ref="A12:C12" location="'犯罪１ '!A1" display="４．刑法犯罪"/>
    <hyperlink ref="A13:G13" location="犯罪２!A1" display="５．少年ぐ犯（不良行為を含む）行為"/>
    <hyperlink ref="A14:E14" location="海上１!A1" display="６．海難・海上犯罪状況"/>
    <hyperlink ref="B15:G15" location="海上１!A3" display="６－（１）海上犯罪検挙事件数"/>
    <hyperlink ref="A19:D19" location="裁判１!A1" display="７．裁判処理状況"/>
    <hyperlink ref="B20:E20" location="裁判１!A3" display="７－（１）刑事事件"/>
    <hyperlink ref="C21:H21" location="裁判１!A4" display="（ア）釧路地方裁判所本庁関係"/>
    <hyperlink ref="C22:G22" location="裁判１!A27" display="（イ）釧路簡易裁判所関係"/>
    <hyperlink ref="B23:F23" location="裁判２!A1" display="７－（２）民事・行政事件"/>
    <hyperlink ref="C24:H24" location="裁判２!A2" display="（ア）釧路地方裁判所本庁関係"/>
    <hyperlink ref="C25:G25" location="裁判２!A25" display="（イ）釧路簡易裁判所関係"/>
    <hyperlink ref="A26:D26" location="調停１!A1" display="８．調停事件処理状況"/>
    <hyperlink ref="B27:E27" location="調停１!A3" display="８－（１）民事調停事件"/>
    <hyperlink ref="B28:E28" location="調停２!A1" display="８－（２）家事調停事件"/>
    <hyperlink ref="A29:E29" location="家事審判!A1" display="９．家事審判事件処理状況"/>
    <hyperlink ref="A30:E30" location="少年事件!A1" display="１０．少年事件処理状況"/>
    <hyperlink ref="A31:E31" location="人権!A1" display="１１．人権侵犯事件処理状況"/>
    <hyperlink ref="B27:F27" location="調停１!A3" display="８－（１）民事調停事件"/>
    <hyperlink ref="B16:E16" location="海上２!A1" display="６－（２）海難状況"/>
    <hyperlink ref="C17:F17" location="海上２!A2" display="（ア）　船舶海難"/>
    <hyperlink ref="C18:F18" location="海上２!A23" display="（イ）人身事故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pane xSplit="1" ySplit="5" topLeftCell="B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 customHeight="1"/>
  <cols>
    <col min="1" max="1" width="13.75390625" style="26" customWidth="1"/>
    <col min="2" max="18" width="9.75390625" style="26" customWidth="1"/>
    <col min="19" max="19" width="10.125" style="26" customWidth="1"/>
    <col min="20" max="16384" width="9.00390625" style="26" customWidth="1"/>
  </cols>
  <sheetData>
    <row r="1" spans="1:19" s="3" customFormat="1" ht="19.5" customHeight="1">
      <c r="A1" s="312" t="s">
        <v>150</v>
      </c>
      <c r="B1" s="312"/>
      <c r="C1" s="312"/>
      <c r="D1" s="312"/>
      <c r="E1" s="312"/>
      <c r="F1" s="312"/>
      <c r="G1" s="312"/>
      <c r="H1" s="312"/>
      <c r="I1" s="312"/>
      <c r="J1" s="374" t="s">
        <v>151</v>
      </c>
      <c r="K1" s="374"/>
      <c r="L1" s="374"/>
      <c r="M1" s="374"/>
      <c r="N1" s="374"/>
      <c r="O1" s="374"/>
      <c r="P1" s="374"/>
      <c r="Q1" s="374"/>
      <c r="R1" s="374"/>
      <c r="S1" s="374"/>
    </row>
    <row r="2" spans="1:19" s="3" customFormat="1" ht="19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1" customFormat="1" ht="13.5" customHeight="1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" customHeight="1">
      <c r="A4" s="362" t="s">
        <v>154</v>
      </c>
      <c r="B4" s="353" t="s">
        <v>19</v>
      </c>
      <c r="C4" s="353" t="s">
        <v>265</v>
      </c>
      <c r="D4" s="353" t="s">
        <v>266</v>
      </c>
      <c r="E4" s="353" t="s">
        <v>213</v>
      </c>
      <c r="F4" s="367" t="s">
        <v>63</v>
      </c>
      <c r="G4" s="367" t="s">
        <v>64</v>
      </c>
      <c r="H4" s="367" t="s">
        <v>65</v>
      </c>
      <c r="I4" s="368" t="s">
        <v>447</v>
      </c>
      <c r="J4" s="353" t="s">
        <v>214</v>
      </c>
      <c r="K4" s="353" t="s">
        <v>215</v>
      </c>
      <c r="L4" s="367" t="s">
        <v>66</v>
      </c>
      <c r="M4" s="367" t="s">
        <v>67</v>
      </c>
      <c r="N4" s="375" t="s">
        <v>448</v>
      </c>
      <c r="O4" s="368" t="s">
        <v>217</v>
      </c>
      <c r="P4" s="342" t="s">
        <v>216</v>
      </c>
      <c r="Q4" s="365" t="s">
        <v>158</v>
      </c>
      <c r="S4" s="2"/>
    </row>
    <row r="5" spans="1:19" s="1" customFormat="1" ht="15" customHeight="1">
      <c r="A5" s="364"/>
      <c r="B5" s="323"/>
      <c r="C5" s="323"/>
      <c r="D5" s="323"/>
      <c r="E5" s="323"/>
      <c r="F5" s="343"/>
      <c r="G5" s="343"/>
      <c r="H5" s="343"/>
      <c r="I5" s="360"/>
      <c r="J5" s="323"/>
      <c r="K5" s="323"/>
      <c r="L5" s="343"/>
      <c r="M5" s="343"/>
      <c r="N5" s="316"/>
      <c r="O5" s="360"/>
      <c r="P5" s="326"/>
      <c r="Q5" s="366"/>
      <c r="S5" s="2"/>
    </row>
    <row r="6" spans="1:17" s="1" customFormat="1" ht="15" customHeight="1">
      <c r="A6" s="140" t="s">
        <v>341</v>
      </c>
      <c r="B6" s="8">
        <f aca="true" t="shared" si="0" ref="B6:B22">SUM(C6:Q6)</f>
        <v>295</v>
      </c>
      <c r="C6" s="8">
        <v>0</v>
      </c>
      <c r="D6" s="8">
        <v>0</v>
      </c>
      <c r="E6" s="8">
        <v>7</v>
      </c>
      <c r="F6" s="8">
        <v>6</v>
      </c>
      <c r="G6" s="6">
        <v>0</v>
      </c>
      <c r="H6" s="8">
        <v>1</v>
      </c>
      <c r="I6" s="8">
        <v>0</v>
      </c>
      <c r="J6" s="8">
        <v>28</v>
      </c>
      <c r="K6" s="8">
        <v>196</v>
      </c>
      <c r="L6" s="8">
        <v>24</v>
      </c>
      <c r="M6" s="8">
        <v>0</v>
      </c>
      <c r="N6" s="8">
        <v>0</v>
      </c>
      <c r="O6" s="6">
        <v>33</v>
      </c>
      <c r="P6" s="6">
        <v>0</v>
      </c>
      <c r="Q6" s="7">
        <v>0</v>
      </c>
    </row>
    <row r="7" spans="1:17" s="1" customFormat="1" ht="15" customHeight="1">
      <c r="A7" s="140" t="s">
        <v>342</v>
      </c>
      <c r="B7" s="8">
        <f t="shared" si="0"/>
        <v>423</v>
      </c>
      <c r="C7" s="8">
        <v>0</v>
      </c>
      <c r="D7" s="8">
        <v>0</v>
      </c>
      <c r="E7" s="8">
        <v>4</v>
      </c>
      <c r="F7" s="8">
        <v>1</v>
      </c>
      <c r="G7" s="6">
        <v>0</v>
      </c>
      <c r="H7" s="8">
        <v>2</v>
      </c>
      <c r="I7" s="8">
        <v>0</v>
      </c>
      <c r="J7" s="8">
        <v>37</v>
      </c>
      <c r="K7" s="8">
        <v>245</v>
      </c>
      <c r="L7" s="8">
        <v>63</v>
      </c>
      <c r="M7" s="8">
        <v>0</v>
      </c>
      <c r="N7" s="6">
        <v>5</v>
      </c>
      <c r="O7" s="6">
        <v>66</v>
      </c>
      <c r="P7" s="6">
        <v>0</v>
      </c>
      <c r="Q7" s="7">
        <v>0</v>
      </c>
    </row>
    <row r="8" spans="1:17" s="1" customFormat="1" ht="15" customHeight="1">
      <c r="A8" s="140" t="s">
        <v>343</v>
      </c>
      <c r="B8" s="12">
        <f t="shared" si="0"/>
        <v>560</v>
      </c>
      <c r="C8" s="12">
        <v>13</v>
      </c>
      <c r="D8" s="12">
        <v>0</v>
      </c>
      <c r="E8" s="12">
        <v>5</v>
      </c>
      <c r="F8" s="12">
        <v>15</v>
      </c>
      <c r="G8" s="12">
        <v>0</v>
      </c>
      <c r="H8" s="12">
        <v>3</v>
      </c>
      <c r="I8" s="12">
        <v>1</v>
      </c>
      <c r="J8" s="12">
        <v>24</v>
      </c>
      <c r="K8" s="12">
        <v>426</v>
      </c>
      <c r="L8" s="12">
        <v>10</v>
      </c>
      <c r="M8" s="12">
        <v>0</v>
      </c>
      <c r="N8" s="12">
        <v>2</v>
      </c>
      <c r="O8" s="12">
        <v>57</v>
      </c>
      <c r="P8" s="12">
        <v>0</v>
      </c>
      <c r="Q8" s="13">
        <v>4</v>
      </c>
    </row>
    <row r="9" spans="1:17" s="1" customFormat="1" ht="15" customHeight="1">
      <c r="A9" s="140" t="s">
        <v>344</v>
      </c>
      <c r="B9" s="8">
        <f t="shared" si="0"/>
        <v>781</v>
      </c>
      <c r="C9" s="8">
        <v>9</v>
      </c>
      <c r="D9" s="8">
        <v>0</v>
      </c>
      <c r="E9" s="8">
        <v>1</v>
      </c>
      <c r="F9" s="8">
        <v>13</v>
      </c>
      <c r="G9" s="6">
        <v>0</v>
      </c>
      <c r="H9" s="8">
        <v>4</v>
      </c>
      <c r="I9" s="8">
        <v>0</v>
      </c>
      <c r="J9" s="8">
        <v>50</v>
      </c>
      <c r="K9" s="8">
        <v>544</v>
      </c>
      <c r="L9" s="8">
        <v>18</v>
      </c>
      <c r="M9" s="8">
        <v>0</v>
      </c>
      <c r="N9" s="8">
        <v>1</v>
      </c>
      <c r="O9" s="6">
        <v>137</v>
      </c>
      <c r="P9" s="6">
        <v>0</v>
      </c>
      <c r="Q9" s="7">
        <v>4</v>
      </c>
    </row>
    <row r="10" spans="1:17" s="1" customFormat="1" ht="15" customHeight="1">
      <c r="A10" s="140" t="s">
        <v>345</v>
      </c>
      <c r="B10" s="8">
        <f t="shared" si="0"/>
        <v>660</v>
      </c>
      <c r="C10" s="8">
        <v>5</v>
      </c>
      <c r="D10" s="8">
        <v>0</v>
      </c>
      <c r="E10" s="8">
        <v>6</v>
      </c>
      <c r="F10" s="8">
        <v>16</v>
      </c>
      <c r="G10" s="6">
        <v>0</v>
      </c>
      <c r="H10" s="8">
        <v>3</v>
      </c>
      <c r="I10" s="8">
        <v>2</v>
      </c>
      <c r="J10" s="8">
        <v>22</v>
      </c>
      <c r="K10" s="8">
        <v>480</v>
      </c>
      <c r="L10" s="8">
        <v>9</v>
      </c>
      <c r="M10" s="8">
        <v>2</v>
      </c>
      <c r="N10" s="6">
        <v>0</v>
      </c>
      <c r="O10" s="6">
        <v>114</v>
      </c>
      <c r="P10" s="6">
        <v>0</v>
      </c>
      <c r="Q10" s="7">
        <v>1</v>
      </c>
    </row>
    <row r="11" spans="1:17" s="2" customFormat="1" ht="15" customHeight="1">
      <c r="A11" s="140" t="s">
        <v>346</v>
      </c>
      <c r="B11" s="8">
        <f t="shared" si="0"/>
        <v>421</v>
      </c>
      <c r="C11" s="8">
        <v>10</v>
      </c>
      <c r="D11" s="8">
        <v>0</v>
      </c>
      <c r="E11" s="8">
        <v>5</v>
      </c>
      <c r="F11" s="8">
        <v>8</v>
      </c>
      <c r="G11" s="6">
        <v>0</v>
      </c>
      <c r="H11" s="8">
        <v>0</v>
      </c>
      <c r="I11" s="8">
        <v>1</v>
      </c>
      <c r="J11" s="8">
        <v>33</v>
      </c>
      <c r="K11" s="8">
        <v>210</v>
      </c>
      <c r="L11" s="8">
        <v>25</v>
      </c>
      <c r="M11" s="8">
        <v>0</v>
      </c>
      <c r="N11" s="6">
        <v>1</v>
      </c>
      <c r="O11" s="6">
        <v>127</v>
      </c>
      <c r="P11" s="6">
        <v>0</v>
      </c>
      <c r="Q11" s="7">
        <v>1</v>
      </c>
    </row>
    <row r="12" spans="1:17" s="2" customFormat="1" ht="15" customHeight="1">
      <c r="A12" s="140" t="s">
        <v>347</v>
      </c>
      <c r="B12" s="8">
        <f t="shared" si="0"/>
        <v>582</v>
      </c>
      <c r="C12" s="6" t="s">
        <v>249</v>
      </c>
      <c r="D12" s="6" t="s">
        <v>249</v>
      </c>
      <c r="E12" s="6" t="s">
        <v>249</v>
      </c>
      <c r="F12" s="8">
        <v>2</v>
      </c>
      <c r="G12" s="6">
        <v>0</v>
      </c>
      <c r="H12" s="8">
        <v>1</v>
      </c>
      <c r="I12" s="8">
        <v>4</v>
      </c>
      <c r="J12" s="8">
        <v>32</v>
      </c>
      <c r="K12" s="8">
        <v>177</v>
      </c>
      <c r="L12" s="8">
        <v>70</v>
      </c>
      <c r="M12" s="8">
        <v>2</v>
      </c>
      <c r="N12" s="6">
        <v>0</v>
      </c>
      <c r="O12" s="6">
        <v>272</v>
      </c>
      <c r="P12" s="6">
        <v>0</v>
      </c>
      <c r="Q12" s="7">
        <v>22</v>
      </c>
    </row>
    <row r="13" spans="1:17" s="2" customFormat="1" ht="15" customHeight="1">
      <c r="A13" s="140" t="s">
        <v>348</v>
      </c>
      <c r="B13" s="8">
        <f t="shared" si="0"/>
        <v>593</v>
      </c>
      <c r="C13" s="6">
        <v>0</v>
      </c>
      <c r="D13" s="6">
        <v>0</v>
      </c>
      <c r="E13" s="6" t="s">
        <v>249</v>
      </c>
      <c r="F13" s="8">
        <v>0</v>
      </c>
      <c r="G13" s="6">
        <v>0</v>
      </c>
      <c r="H13" s="8">
        <v>0</v>
      </c>
      <c r="I13" s="8">
        <v>0</v>
      </c>
      <c r="J13" s="8">
        <v>32</v>
      </c>
      <c r="K13" s="8">
        <v>179</v>
      </c>
      <c r="L13" s="8">
        <v>70</v>
      </c>
      <c r="M13" s="8">
        <v>2</v>
      </c>
      <c r="N13" s="6">
        <v>0</v>
      </c>
      <c r="O13" s="6">
        <v>270</v>
      </c>
      <c r="P13" s="6">
        <v>0</v>
      </c>
      <c r="Q13" s="7">
        <v>40</v>
      </c>
    </row>
    <row r="14" spans="1:17" s="2" customFormat="1" ht="15" customHeight="1">
      <c r="A14" s="140" t="s">
        <v>349</v>
      </c>
      <c r="B14" s="8">
        <f t="shared" si="0"/>
        <v>714</v>
      </c>
      <c r="C14" s="6">
        <v>0</v>
      </c>
      <c r="D14" s="6">
        <v>0</v>
      </c>
      <c r="E14" s="6">
        <v>7</v>
      </c>
      <c r="F14" s="8">
        <v>0</v>
      </c>
      <c r="G14" s="6">
        <v>0</v>
      </c>
      <c r="H14" s="8">
        <v>0</v>
      </c>
      <c r="I14" s="8">
        <v>0</v>
      </c>
      <c r="J14" s="8">
        <v>37</v>
      </c>
      <c r="K14" s="8">
        <v>216</v>
      </c>
      <c r="L14" s="8">
        <v>56</v>
      </c>
      <c r="M14" s="8">
        <v>0</v>
      </c>
      <c r="N14" s="6">
        <v>0</v>
      </c>
      <c r="O14" s="6">
        <v>349</v>
      </c>
      <c r="P14" s="6">
        <v>0</v>
      </c>
      <c r="Q14" s="7">
        <v>49</v>
      </c>
    </row>
    <row r="15" spans="1:17" s="2" customFormat="1" ht="15" customHeight="1">
      <c r="A15" s="140" t="s">
        <v>350</v>
      </c>
      <c r="B15" s="8">
        <f t="shared" si="0"/>
        <v>765</v>
      </c>
      <c r="C15" s="6">
        <v>0</v>
      </c>
      <c r="D15" s="6">
        <v>0</v>
      </c>
      <c r="E15" s="6">
        <v>7</v>
      </c>
      <c r="F15" s="8">
        <v>0</v>
      </c>
      <c r="G15" s="6">
        <v>0</v>
      </c>
      <c r="H15" s="8">
        <v>0</v>
      </c>
      <c r="I15" s="8">
        <v>0</v>
      </c>
      <c r="J15" s="8">
        <v>44</v>
      </c>
      <c r="K15" s="8">
        <v>204</v>
      </c>
      <c r="L15" s="8">
        <v>39</v>
      </c>
      <c r="M15" s="8">
        <v>1</v>
      </c>
      <c r="N15" s="8">
        <v>0</v>
      </c>
      <c r="O15" s="8">
        <v>418</v>
      </c>
      <c r="P15" s="8">
        <v>0</v>
      </c>
      <c r="Q15" s="9">
        <v>52</v>
      </c>
    </row>
    <row r="16" spans="1:17" s="2" customFormat="1" ht="15" customHeight="1">
      <c r="A16" s="140" t="s">
        <v>351</v>
      </c>
      <c r="B16" s="8">
        <f t="shared" si="0"/>
        <v>816</v>
      </c>
      <c r="C16" s="6">
        <v>0</v>
      </c>
      <c r="D16" s="6">
        <v>0</v>
      </c>
      <c r="E16" s="6">
        <v>10</v>
      </c>
      <c r="F16" s="8">
        <v>7</v>
      </c>
      <c r="G16" s="6">
        <v>1</v>
      </c>
      <c r="H16" s="8">
        <v>7</v>
      </c>
      <c r="I16" s="8">
        <v>7</v>
      </c>
      <c r="J16" s="8">
        <v>28</v>
      </c>
      <c r="K16" s="8">
        <v>225</v>
      </c>
      <c r="L16" s="8">
        <v>36</v>
      </c>
      <c r="M16" s="8">
        <v>1</v>
      </c>
      <c r="N16" s="8">
        <v>1</v>
      </c>
      <c r="O16" s="8">
        <v>438</v>
      </c>
      <c r="P16" s="8">
        <v>0</v>
      </c>
      <c r="Q16" s="9">
        <v>55</v>
      </c>
    </row>
    <row r="17" spans="1:17" s="2" customFormat="1" ht="15" customHeight="1">
      <c r="A17" s="140" t="s">
        <v>352</v>
      </c>
      <c r="B17" s="8">
        <f t="shared" si="0"/>
        <v>753</v>
      </c>
      <c r="C17" s="6">
        <v>0</v>
      </c>
      <c r="D17" s="6">
        <v>0</v>
      </c>
      <c r="E17" s="6">
        <v>9</v>
      </c>
      <c r="F17" s="8">
        <v>12</v>
      </c>
      <c r="G17" s="6">
        <v>3</v>
      </c>
      <c r="H17" s="8">
        <v>5</v>
      </c>
      <c r="I17" s="8">
        <v>3</v>
      </c>
      <c r="J17" s="8">
        <v>66</v>
      </c>
      <c r="K17" s="8">
        <v>216</v>
      </c>
      <c r="L17" s="8">
        <v>17</v>
      </c>
      <c r="M17" s="8">
        <v>0</v>
      </c>
      <c r="N17" s="8">
        <v>2</v>
      </c>
      <c r="O17" s="8">
        <v>373</v>
      </c>
      <c r="P17" s="8">
        <v>0</v>
      </c>
      <c r="Q17" s="9">
        <v>47</v>
      </c>
    </row>
    <row r="18" spans="1:17" s="2" customFormat="1" ht="15" customHeight="1">
      <c r="A18" s="140" t="s">
        <v>353</v>
      </c>
      <c r="B18" s="8">
        <f t="shared" si="0"/>
        <v>737</v>
      </c>
      <c r="C18" s="6">
        <v>0</v>
      </c>
      <c r="D18" s="6">
        <v>0</v>
      </c>
      <c r="E18" s="6">
        <v>12</v>
      </c>
      <c r="F18" s="8">
        <v>20</v>
      </c>
      <c r="G18" s="6">
        <v>2</v>
      </c>
      <c r="H18" s="8">
        <v>8</v>
      </c>
      <c r="I18" s="8">
        <v>3</v>
      </c>
      <c r="J18" s="8">
        <v>80</v>
      </c>
      <c r="K18" s="8">
        <v>161</v>
      </c>
      <c r="L18" s="8">
        <v>11</v>
      </c>
      <c r="M18" s="8">
        <v>2</v>
      </c>
      <c r="N18" s="8">
        <v>2</v>
      </c>
      <c r="O18" s="8">
        <v>342</v>
      </c>
      <c r="P18" s="8">
        <v>0</v>
      </c>
      <c r="Q18" s="9">
        <v>94</v>
      </c>
    </row>
    <row r="19" spans="1:17" s="2" customFormat="1" ht="15" customHeight="1">
      <c r="A19" s="140" t="s">
        <v>354</v>
      </c>
      <c r="B19" s="8">
        <f t="shared" si="0"/>
        <v>588</v>
      </c>
      <c r="C19" s="6">
        <v>0</v>
      </c>
      <c r="D19" s="6">
        <v>0</v>
      </c>
      <c r="E19" s="6">
        <v>22</v>
      </c>
      <c r="F19" s="8">
        <v>11</v>
      </c>
      <c r="G19" s="6">
        <v>1</v>
      </c>
      <c r="H19" s="8">
        <v>6</v>
      </c>
      <c r="I19" s="8">
        <v>8</v>
      </c>
      <c r="J19" s="8">
        <v>64</v>
      </c>
      <c r="K19" s="8">
        <v>168</v>
      </c>
      <c r="L19" s="8">
        <v>2</v>
      </c>
      <c r="M19" s="8">
        <v>11</v>
      </c>
      <c r="N19" s="8">
        <v>8</v>
      </c>
      <c r="O19" s="8">
        <v>228</v>
      </c>
      <c r="P19" s="8">
        <v>0</v>
      </c>
      <c r="Q19" s="9">
        <v>59</v>
      </c>
    </row>
    <row r="20" spans="1:17" s="2" customFormat="1" ht="15" customHeight="1">
      <c r="A20" s="140" t="s">
        <v>355</v>
      </c>
      <c r="B20" s="8">
        <f t="shared" si="0"/>
        <v>813</v>
      </c>
      <c r="C20" s="6">
        <v>0</v>
      </c>
      <c r="D20" s="6">
        <v>0</v>
      </c>
      <c r="E20" s="6">
        <v>35</v>
      </c>
      <c r="F20" s="8">
        <v>8</v>
      </c>
      <c r="G20" s="6">
        <v>1</v>
      </c>
      <c r="H20" s="8">
        <v>2</v>
      </c>
      <c r="I20" s="8">
        <v>21</v>
      </c>
      <c r="J20" s="8">
        <v>100</v>
      </c>
      <c r="K20" s="8">
        <v>260</v>
      </c>
      <c r="L20" s="8">
        <v>0</v>
      </c>
      <c r="M20" s="8">
        <v>17</v>
      </c>
      <c r="N20" s="8">
        <v>55</v>
      </c>
      <c r="O20" s="8">
        <v>214</v>
      </c>
      <c r="P20" s="8">
        <v>0</v>
      </c>
      <c r="Q20" s="9">
        <v>100</v>
      </c>
    </row>
    <row r="21" spans="1:17" s="2" customFormat="1" ht="15" customHeight="1">
      <c r="A21" s="140" t="s">
        <v>356</v>
      </c>
      <c r="B21" s="8">
        <f t="shared" si="0"/>
        <v>728</v>
      </c>
      <c r="C21" s="6">
        <v>2</v>
      </c>
      <c r="D21" s="6">
        <v>0</v>
      </c>
      <c r="E21" s="6">
        <v>41</v>
      </c>
      <c r="F21" s="8">
        <v>23</v>
      </c>
      <c r="G21" s="6">
        <v>1</v>
      </c>
      <c r="H21" s="8">
        <v>3</v>
      </c>
      <c r="I21" s="8">
        <v>17</v>
      </c>
      <c r="J21" s="8">
        <v>67</v>
      </c>
      <c r="K21" s="8">
        <v>200</v>
      </c>
      <c r="L21" s="8">
        <v>0</v>
      </c>
      <c r="M21" s="8">
        <v>3</v>
      </c>
      <c r="N21" s="8">
        <v>31</v>
      </c>
      <c r="O21" s="8">
        <v>238</v>
      </c>
      <c r="P21" s="8">
        <v>2</v>
      </c>
      <c r="Q21" s="9">
        <v>100</v>
      </c>
    </row>
    <row r="22" spans="1:17" s="2" customFormat="1" ht="15" customHeight="1">
      <c r="A22" s="140" t="s">
        <v>357</v>
      </c>
      <c r="B22" s="8">
        <f t="shared" si="0"/>
        <v>732</v>
      </c>
      <c r="C22" s="6">
        <v>0</v>
      </c>
      <c r="D22" s="6">
        <v>0</v>
      </c>
      <c r="E22" s="6">
        <v>54</v>
      </c>
      <c r="F22" s="8">
        <v>32</v>
      </c>
      <c r="G22" s="6">
        <v>12</v>
      </c>
      <c r="H22" s="8">
        <v>4</v>
      </c>
      <c r="I22" s="8">
        <v>16</v>
      </c>
      <c r="J22" s="8">
        <v>71</v>
      </c>
      <c r="K22" s="8">
        <v>154</v>
      </c>
      <c r="L22" s="8">
        <v>0</v>
      </c>
      <c r="M22" s="8">
        <v>31</v>
      </c>
      <c r="N22" s="8">
        <v>61</v>
      </c>
      <c r="O22" s="8">
        <v>187</v>
      </c>
      <c r="P22" s="8">
        <v>0</v>
      </c>
      <c r="Q22" s="9">
        <v>110</v>
      </c>
    </row>
    <row r="23" spans="1:17" s="69" customFormat="1" ht="6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</row>
    <row r="24" spans="1:17" ht="13.5" customHeight="1">
      <c r="A24" s="362" t="s">
        <v>154</v>
      </c>
      <c r="B24" s="353" t="s">
        <v>19</v>
      </c>
      <c r="C24" s="376" t="s">
        <v>406</v>
      </c>
      <c r="D24" s="353" t="s">
        <v>213</v>
      </c>
      <c r="E24" s="367" t="s">
        <v>63</v>
      </c>
      <c r="F24" s="367" t="s">
        <v>64</v>
      </c>
      <c r="G24" s="367" t="s">
        <v>65</v>
      </c>
      <c r="H24" s="368" t="s">
        <v>446</v>
      </c>
      <c r="I24" s="353" t="s">
        <v>214</v>
      </c>
      <c r="J24" s="353" t="s">
        <v>215</v>
      </c>
      <c r="K24" s="367" t="s">
        <v>67</v>
      </c>
      <c r="L24" s="375" t="s">
        <v>444</v>
      </c>
      <c r="M24" s="368" t="s">
        <v>217</v>
      </c>
      <c r="N24" s="370" t="s">
        <v>443</v>
      </c>
      <c r="O24" s="372" t="s">
        <v>442</v>
      </c>
      <c r="P24" s="369"/>
      <c r="Q24" s="27"/>
    </row>
    <row r="25" spans="1:17" ht="13.5" customHeight="1">
      <c r="A25" s="364"/>
      <c r="B25" s="323"/>
      <c r="C25" s="377"/>
      <c r="D25" s="323"/>
      <c r="E25" s="343"/>
      <c r="F25" s="343"/>
      <c r="G25" s="343"/>
      <c r="H25" s="360"/>
      <c r="I25" s="323"/>
      <c r="J25" s="323"/>
      <c r="K25" s="343"/>
      <c r="L25" s="316"/>
      <c r="M25" s="360"/>
      <c r="N25" s="371"/>
      <c r="O25" s="373"/>
      <c r="P25" s="369"/>
      <c r="Q25" s="27"/>
    </row>
    <row r="26" spans="1:17" ht="13.5" customHeight="1">
      <c r="A26" s="148" t="s">
        <v>413</v>
      </c>
      <c r="B26" s="145">
        <f>SUM(C26:O26)</f>
        <v>543</v>
      </c>
      <c r="C26" s="146">
        <v>67</v>
      </c>
      <c r="D26" s="145">
        <v>47</v>
      </c>
      <c r="E26" s="8">
        <v>14</v>
      </c>
      <c r="F26" s="8">
        <v>4</v>
      </c>
      <c r="G26" s="8">
        <v>3</v>
      </c>
      <c r="H26" s="145">
        <v>9</v>
      </c>
      <c r="I26" s="145">
        <v>43</v>
      </c>
      <c r="J26" s="145">
        <v>123</v>
      </c>
      <c r="K26" s="8">
        <v>15</v>
      </c>
      <c r="L26" s="145">
        <v>28</v>
      </c>
      <c r="M26" s="145">
        <v>188</v>
      </c>
      <c r="N26" s="147">
        <v>2</v>
      </c>
      <c r="O26" s="217">
        <v>0</v>
      </c>
      <c r="P26" s="144"/>
      <c r="Q26" s="27"/>
    </row>
    <row r="27" spans="1:17" ht="13.5" customHeight="1">
      <c r="A27" s="178" t="s">
        <v>412</v>
      </c>
      <c r="B27" s="187">
        <f>SUM(C27:O27)</f>
        <v>686</v>
      </c>
      <c r="C27" s="191">
        <v>107</v>
      </c>
      <c r="D27" s="191">
        <v>34</v>
      </c>
      <c r="E27" s="191">
        <v>25</v>
      </c>
      <c r="F27" s="187">
        <v>12</v>
      </c>
      <c r="G27" s="191">
        <v>2</v>
      </c>
      <c r="H27" s="187">
        <v>7</v>
      </c>
      <c r="I27" s="187">
        <v>99</v>
      </c>
      <c r="J27" s="187">
        <v>176</v>
      </c>
      <c r="K27" s="187">
        <v>4</v>
      </c>
      <c r="L27" s="187">
        <v>43</v>
      </c>
      <c r="M27" s="187">
        <v>171</v>
      </c>
      <c r="N27" s="188">
        <v>2</v>
      </c>
      <c r="O27" s="188">
        <v>4</v>
      </c>
      <c r="P27" s="69"/>
      <c r="Q27" s="27"/>
    </row>
    <row r="28" spans="1:16" s="27" customFormat="1" ht="13.5" customHeight="1">
      <c r="A28" s="178" t="s">
        <v>465</v>
      </c>
      <c r="B28" s="187">
        <f>SUM(C28:O28)</f>
        <v>438</v>
      </c>
      <c r="C28" s="191">
        <v>86</v>
      </c>
      <c r="D28" s="191">
        <v>51</v>
      </c>
      <c r="E28" s="191">
        <v>11</v>
      </c>
      <c r="F28" s="187">
        <v>1</v>
      </c>
      <c r="G28" s="191">
        <v>5</v>
      </c>
      <c r="H28" s="187">
        <v>11</v>
      </c>
      <c r="I28" s="187">
        <v>37</v>
      </c>
      <c r="J28" s="187">
        <v>105</v>
      </c>
      <c r="K28" s="187">
        <v>3</v>
      </c>
      <c r="L28" s="187">
        <v>12</v>
      </c>
      <c r="M28" s="187">
        <v>116</v>
      </c>
      <c r="N28" s="188">
        <v>0</v>
      </c>
      <c r="O28" s="188">
        <v>0</v>
      </c>
      <c r="P28" s="69"/>
    </row>
    <row r="29" spans="1:16" s="27" customFormat="1" ht="13.5" customHeight="1">
      <c r="A29" s="178" t="s">
        <v>466</v>
      </c>
      <c r="B29" s="187">
        <f>SUM(C29:O29)</f>
        <v>374</v>
      </c>
      <c r="C29" s="191">
        <v>38</v>
      </c>
      <c r="D29" s="191">
        <v>20</v>
      </c>
      <c r="E29" s="191">
        <v>3</v>
      </c>
      <c r="F29" s="187">
        <v>2</v>
      </c>
      <c r="G29" s="191">
        <v>1</v>
      </c>
      <c r="H29" s="187">
        <v>2</v>
      </c>
      <c r="I29" s="187">
        <v>34</v>
      </c>
      <c r="J29" s="187">
        <v>114</v>
      </c>
      <c r="K29" s="187">
        <v>1</v>
      </c>
      <c r="L29" s="187">
        <v>1</v>
      </c>
      <c r="M29" s="187">
        <v>156</v>
      </c>
      <c r="N29" s="188">
        <v>2</v>
      </c>
      <c r="O29" s="188">
        <v>0</v>
      </c>
      <c r="P29" s="2"/>
    </row>
    <row r="30" spans="1:17" ht="13.5" customHeight="1">
      <c r="A30" s="193" t="s">
        <v>478</v>
      </c>
      <c r="B30" s="194">
        <f>SUM(C30:O30)</f>
        <v>285</v>
      </c>
      <c r="C30" s="195">
        <v>28</v>
      </c>
      <c r="D30" s="195">
        <v>23</v>
      </c>
      <c r="E30" s="195">
        <v>3</v>
      </c>
      <c r="F30" s="194">
        <v>2</v>
      </c>
      <c r="G30" s="195">
        <v>1</v>
      </c>
      <c r="H30" s="194">
        <v>0</v>
      </c>
      <c r="I30" s="194">
        <v>41</v>
      </c>
      <c r="J30" s="194">
        <v>91</v>
      </c>
      <c r="K30" s="194">
        <v>3</v>
      </c>
      <c r="L30" s="194">
        <v>0</v>
      </c>
      <c r="M30" s="194">
        <v>93</v>
      </c>
      <c r="N30" s="203">
        <v>0</v>
      </c>
      <c r="O30" s="203">
        <v>0</v>
      </c>
      <c r="P30" s="69"/>
      <c r="Q30" s="27"/>
    </row>
    <row r="31" spans="1:18" ht="13.5" customHeight="1">
      <c r="A31" s="16" t="s">
        <v>62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1"/>
    </row>
    <row r="32" ht="13.5" customHeight="1">
      <c r="A32" s="26" t="s">
        <v>405</v>
      </c>
    </row>
    <row r="33" ht="13.5" customHeight="1">
      <c r="A33" s="26" t="s">
        <v>408</v>
      </c>
    </row>
  </sheetData>
  <sheetProtection/>
  <mergeCells count="35">
    <mergeCell ref="A24:A25"/>
    <mergeCell ref="H24:H25"/>
    <mergeCell ref="I24:I25"/>
    <mergeCell ref="J24:J25"/>
    <mergeCell ref="K24:K25"/>
    <mergeCell ref="L24:L25"/>
    <mergeCell ref="C24:C25"/>
    <mergeCell ref="A1:I1"/>
    <mergeCell ref="J1:S1"/>
    <mergeCell ref="P4:P5"/>
    <mergeCell ref="O4:O5"/>
    <mergeCell ref="N4:N5"/>
    <mergeCell ref="J4:J5"/>
    <mergeCell ref="I4:I5"/>
    <mergeCell ref="E4:E5"/>
    <mergeCell ref="F4:F5"/>
    <mergeCell ref="G4:G5"/>
    <mergeCell ref="A4:A5"/>
    <mergeCell ref="B4:B5"/>
    <mergeCell ref="C4:C5"/>
    <mergeCell ref="D4:D5"/>
    <mergeCell ref="H4:H5"/>
    <mergeCell ref="D24:D25"/>
    <mergeCell ref="E24:E25"/>
    <mergeCell ref="F24:F25"/>
    <mergeCell ref="G24:G25"/>
    <mergeCell ref="B24:B25"/>
    <mergeCell ref="Q4:Q5"/>
    <mergeCell ref="M4:M5"/>
    <mergeCell ref="K4:K5"/>
    <mergeCell ref="L4:L5"/>
    <mergeCell ref="M24:M25"/>
    <mergeCell ref="P24:P25"/>
    <mergeCell ref="N24:N25"/>
    <mergeCell ref="O24:O2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K1"/>
    </sheetView>
  </sheetViews>
  <sheetFormatPr defaultColWidth="8.875" defaultRowHeight="13.5" customHeight="1"/>
  <cols>
    <col min="1" max="1" width="13.75390625" style="1" customWidth="1"/>
    <col min="2" max="11" width="7.75390625" style="1" customWidth="1"/>
    <col min="12" max="17" width="7.125" style="1" customWidth="1"/>
    <col min="18" max="16384" width="8.875" style="1" customWidth="1"/>
  </cols>
  <sheetData>
    <row r="1" spans="1:11" ht="19.5" customHeight="1">
      <c r="A1" s="378" t="s">
        <v>132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ht="19.5" customHeight="1"/>
    <row r="3" spans="1:9" ht="19.5" customHeight="1">
      <c r="A3" s="10" t="s">
        <v>135</v>
      </c>
      <c r="B3" s="2"/>
      <c r="C3" s="2"/>
      <c r="D3" s="2"/>
      <c r="E3" s="2"/>
      <c r="F3" s="2"/>
      <c r="G3" s="2"/>
      <c r="H3" s="2"/>
      <c r="I3" s="2"/>
    </row>
    <row r="4" spans="1:11" ht="13.5" customHeight="1">
      <c r="A4" s="2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362" t="s">
        <v>154</v>
      </c>
      <c r="B5" s="345" t="s">
        <v>218</v>
      </c>
      <c r="C5" s="347"/>
      <c r="D5" s="379" t="s">
        <v>70</v>
      </c>
      <c r="E5" s="379"/>
      <c r="F5" s="379" t="s">
        <v>71</v>
      </c>
      <c r="G5" s="379"/>
      <c r="H5" s="379" t="s">
        <v>72</v>
      </c>
      <c r="I5" s="379"/>
      <c r="J5" s="380" t="s">
        <v>73</v>
      </c>
      <c r="K5" s="381"/>
    </row>
    <row r="6" spans="1:11" ht="15" customHeight="1">
      <c r="A6" s="364"/>
      <c r="B6" s="80" t="s">
        <v>219</v>
      </c>
      <c r="C6" s="80" t="s">
        <v>220</v>
      </c>
      <c r="D6" s="80" t="s">
        <v>219</v>
      </c>
      <c r="E6" s="80" t="s">
        <v>220</v>
      </c>
      <c r="F6" s="80" t="s">
        <v>219</v>
      </c>
      <c r="G6" s="80" t="s">
        <v>220</v>
      </c>
      <c r="H6" s="80" t="s">
        <v>219</v>
      </c>
      <c r="I6" s="80" t="s">
        <v>220</v>
      </c>
      <c r="J6" s="80" t="s">
        <v>219</v>
      </c>
      <c r="K6" s="82" t="s">
        <v>220</v>
      </c>
    </row>
    <row r="7" spans="1:11" ht="15" customHeight="1">
      <c r="A7" s="140" t="s">
        <v>341</v>
      </c>
      <c r="B7" s="14">
        <f aca="true" t="shared" si="0" ref="B7:B15">SUM(D7,F7,H7,J7)</f>
        <v>18</v>
      </c>
      <c r="C7" s="14">
        <f aca="true" t="shared" si="1" ref="C7:C15">SUM(E7,G7,I7,K7)</f>
        <v>17</v>
      </c>
      <c r="D7" s="14">
        <v>4</v>
      </c>
      <c r="E7" s="14">
        <v>1</v>
      </c>
      <c r="F7" s="14">
        <v>4</v>
      </c>
      <c r="G7" s="14">
        <v>7</v>
      </c>
      <c r="H7" s="46">
        <v>7</v>
      </c>
      <c r="I7" s="14">
        <v>7</v>
      </c>
      <c r="J7" s="8">
        <v>3</v>
      </c>
      <c r="K7" s="9">
        <v>2</v>
      </c>
    </row>
    <row r="8" spans="1:11" ht="15" customHeight="1">
      <c r="A8" s="140" t="s">
        <v>342</v>
      </c>
      <c r="B8" s="14">
        <f t="shared" si="0"/>
        <v>29</v>
      </c>
      <c r="C8" s="14">
        <f t="shared" si="1"/>
        <v>31</v>
      </c>
      <c r="D8" s="8">
        <v>8</v>
      </c>
      <c r="E8" s="8">
        <v>0</v>
      </c>
      <c r="F8" s="8">
        <v>8</v>
      </c>
      <c r="G8" s="8">
        <v>18</v>
      </c>
      <c r="H8" s="8">
        <v>8</v>
      </c>
      <c r="I8" s="8">
        <v>9</v>
      </c>
      <c r="J8" s="8">
        <v>5</v>
      </c>
      <c r="K8" s="9">
        <v>4</v>
      </c>
    </row>
    <row r="9" spans="1:11" ht="15" customHeight="1">
      <c r="A9" s="140" t="s">
        <v>343</v>
      </c>
      <c r="B9" s="14">
        <f t="shared" si="0"/>
        <v>25</v>
      </c>
      <c r="C9" s="14">
        <f t="shared" si="1"/>
        <v>12</v>
      </c>
      <c r="D9" s="14">
        <v>13</v>
      </c>
      <c r="E9" s="14">
        <v>4</v>
      </c>
      <c r="F9" s="14">
        <v>5</v>
      </c>
      <c r="G9" s="14">
        <v>5</v>
      </c>
      <c r="H9" s="46">
        <v>1</v>
      </c>
      <c r="I9" s="14">
        <v>1</v>
      </c>
      <c r="J9" s="8">
        <v>6</v>
      </c>
      <c r="K9" s="9">
        <v>2</v>
      </c>
    </row>
    <row r="10" spans="1:11" ht="15" customHeight="1">
      <c r="A10" s="140" t="s">
        <v>344</v>
      </c>
      <c r="B10" s="14">
        <f t="shared" si="0"/>
        <v>13</v>
      </c>
      <c r="C10" s="14">
        <f t="shared" si="1"/>
        <v>14</v>
      </c>
      <c r="D10" s="14">
        <v>4</v>
      </c>
      <c r="E10" s="14">
        <v>4</v>
      </c>
      <c r="F10" s="14">
        <v>3</v>
      </c>
      <c r="G10" s="14">
        <v>4</v>
      </c>
      <c r="H10" s="46">
        <v>6</v>
      </c>
      <c r="I10" s="14">
        <v>6</v>
      </c>
      <c r="J10" s="8">
        <v>0</v>
      </c>
      <c r="K10" s="9">
        <v>0</v>
      </c>
    </row>
    <row r="11" spans="1:11" ht="15" customHeight="1">
      <c r="A11" s="140" t="s">
        <v>345</v>
      </c>
      <c r="B11" s="14">
        <f t="shared" si="0"/>
        <v>30</v>
      </c>
      <c r="C11" s="14">
        <f t="shared" si="1"/>
        <v>29</v>
      </c>
      <c r="D11" s="8">
        <v>18</v>
      </c>
      <c r="E11" s="8">
        <v>17</v>
      </c>
      <c r="F11" s="8">
        <v>5</v>
      </c>
      <c r="G11" s="8">
        <v>6</v>
      </c>
      <c r="H11" s="8">
        <v>6</v>
      </c>
      <c r="I11" s="8">
        <v>5</v>
      </c>
      <c r="J11" s="8">
        <v>1</v>
      </c>
      <c r="K11" s="9">
        <v>1</v>
      </c>
    </row>
    <row r="12" spans="1:11" s="2" customFormat="1" ht="15" customHeight="1">
      <c r="A12" s="140" t="s">
        <v>346</v>
      </c>
      <c r="B12" s="8">
        <f t="shared" si="0"/>
        <v>41</v>
      </c>
      <c r="C12" s="8">
        <f t="shared" si="1"/>
        <v>56</v>
      </c>
      <c r="D12" s="8">
        <v>11</v>
      </c>
      <c r="E12" s="8">
        <v>7</v>
      </c>
      <c r="F12" s="8">
        <v>6</v>
      </c>
      <c r="G12" s="8">
        <v>10</v>
      </c>
      <c r="H12" s="8">
        <v>5</v>
      </c>
      <c r="I12" s="8">
        <v>5</v>
      </c>
      <c r="J12" s="8">
        <v>19</v>
      </c>
      <c r="K12" s="9">
        <v>34</v>
      </c>
    </row>
    <row r="13" spans="1:11" s="2" customFormat="1" ht="15" customHeight="1">
      <c r="A13" s="140" t="s">
        <v>347</v>
      </c>
      <c r="B13" s="8">
        <f t="shared" si="0"/>
        <v>40</v>
      </c>
      <c r="C13" s="8">
        <f t="shared" si="1"/>
        <v>21</v>
      </c>
      <c r="D13" s="8">
        <v>1</v>
      </c>
      <c r="E13" s="8">
        <v>0</v>
      </c>
      <c r="F13" s="8">
        <v>22</v>
      </c>
      <c r="G13" s="8">
        <v>9</v>
      </c>
      <c r="H13" s="8">
        <v>4</v>
      </c>
      <c r="I13" s="8">
        <v>4</v>
      </c>
      <c r="J13" s="8">
        <v>13</v>
      </c>
      <c r="K13" s="9">
        <v>8</v>
      </c>
    </row>
    <row r="14" spans="1:11" s="2" customFormat="1" ht="15" customHeight="1">
      <c r="A14" s="140" t="s">
        <v>348</v>
      </c>
      <c r="B14" s="8">
        <f t="shared" si="0"/>
        <v>52</v>
      </c>
      <c r="C14" s="8">
        <f t="shared" si="1"/>
        <v>58</v>
      </c>
      <c r="D14" s="8">
        <v>14</v>
      </c>
      <c r="E14" s="8">
        <v>7</v>
      </c>
      <c r="F14" s="8">
        <v>22</v>
      </c>
      <c r="G14" s="8">
        <v>26</v>
      </c>
      <c r="H14" s="8">
        <v>7</v>
      </c>
      <c r="I14" s="8">
        <v>8</v>
      </c>
      <c r="J14" s="8">
        <v>9</v>
      </c>
      <c r="K14" s="9">
        <v>17</v>
      </c>
    </row>
    <row r="15" spans="1:11" s="2" customFormat="1" ht="15" customHeight="1">
      <c r="A15" s="140" t="s">
        <v>349</v>
      </c>
      <c r="B15" s="8">
        <f t="shared" si="0"/>
        <v>32</v>
      </c>
      <c r="C15" s="8">
        <f t="shared" si="1"/>
        <v>25</v>
      </c>
      <c r="D15" s="8">
        <v>9</v>
      </c>
      <c r="E15" s="8">
        <v>4</v>
      </c>
      <c r="F15" s="8">
        <v>7</v>
      </c>
      <c r="G15" s="8">
        <v>6</v>
      </c>
      <c r="H15" s="8">
        <v>10</v>
      </c>
      <c r="I15" s="8">
        <v>10</v>
      </c>
      <c r="J15" s="8">
        <v>6</v>
      </c>
      <c r="K15" s="9">
        <v>5</v>
      </c>
    </row>
    <row r="16" spans="1:11" ht="15" customHeight="1">
      <c r="A16" s="140" t="s">
        <v>350</v>
      </c>
      <c r="B16" s="14">
        <f aca="true" t="shared" si="2" ref="B16:C19">SUM(D16,F16,H16,J16)</f>
        <v>35</v>
      </c>
      <c r="C16" s="14">
        <f t="shared" si="2"/>
        <v>38</v>
      </c>
      <c r="D16" s="8">
        <v>17</v>
      </c>
      <c r="E16" s="8">
        <v>14</v>
      </c>
      <c r="F16" s="8">
        <v>4</v>
      </c>
      <c r="G16" s="8">
        <v>6</v>
      </c>
      <c r="H16" s="8">
        <v>5</v>
      </c>
      <c r="I16" s="8">
        <v>5</v>
      </c>
      <c r="J16" s="8">
        <v>9</v>
      </c>
      <c r="K16" s="9">
        <v>13</v>
      </c>
    </row>
    <row r="17" spans="1:11" ht="15" customHeight="1">
      <c r="A17" s="140" t="s">
        <v>351</v>
      </c>
      <c r="B17" s="14">
        <f t="shared" si="2"/>
        <v>39</v>
      </c>
      <c r="C17" s="14">
        <f t="shared" si="2"/>
        <v>36</v>
      </c>
      <c r="D17" s="8">
        <v>11</v>
      </c>
      <c r="E17" s="8">
        <v>6</v>
      </c>
      <c r="F17" s="8">
        <v>9</v>
      </c>
      <c r="G17" s="8">
        <v>7</v>
      </c>
      <c r="H17" s="8">
        <v>11</v>
      </c>
      <c r="I17" s="8">
        <v>11</v>
      </c>
      <c r="J17" s="8">
        <v>8</v>
      </c>
      <c r="K17" s="9">
        <v>12</v>
      </c>
    </row>
    <row r="18" spans="1:11" s="2" customFormat="1" ht="15" customHeight="1">
      <c r="A18" s="140" t="s">
        <v>352</v>
      </c>
      <c r="B18" s="14">
        <f>SUM(D18,F18,H18,J18)</f>
        <v>44</v>
      </c>
      <c r="C18" s="14">
        <f>SUM(E18,G18,I18,K18)</f>
        <v>38</v>
      </c>
      <c r="D18" s="8">
        <v>10</v>
      </c>
      <c r="E18" s="8">
        <v>3</v>
      </c>
      <c r="F18" s="8">
        <v>11</v>
      </c>
      <c r="G18" s="8">
        <v>8</v>
      </c>
      <c r="H18" s="8">
        <v>10</v>
      </c>
      <c r="I18" s="8">
        <v>10</v>
      </c>
      <c r="J18" s="8">
        <v>13</v>
      </c>
      <c r="K18" s="9">
        <v>17</v>
      </c>
    </row>
    <row r="19" spans="1:11" ht="15" customHeight="1">
      <c r="A19" s="140" t="s">
        <v>353</v>
      </c>
      <c r="B19" s="14">
        <f t="shared" si="2"/>
        <v>39</v>
      </c>
      <c r="C19" s="14">
        <f t="shared" si="2"/>
        <v>37</v>
      </c>
      <c r="D19" s="8">
        <v>8</v>
      </c>
      <c r="E19" s="8">
        <v>3</v>
      </c>
      <c r="F19" s="8">
        <v>18</v>
      </c>
      <c r="G19" s="8">
        <v>20</v>
      </c>
      <c r="H19" s="8">
        <v>7</v>
      </c>
      <c r="I19" s="8">
        <v>7</v>
      </c>
      <c r="J19" s="8">
        <v>6</v>
      </c>
      <c r="K19" s="9">
        <v>7</v>
      </c>
    </row>
    <row r="20" spans="1:11" ht="15" customHeight="1">
      <c r="A20" s="140" t="s">
        <v>354</v>
      </c>
      <c r="B20" s="14">
        <f aca="true" t="shared" si="3" ref="B20:C23">SUM(D20,F20,H20,J20)</f>
        <v>32</v>
      </c>
      <c r="C20" s="14">
        <f t="shared" si="3"/>
        <v>21</v>
      </c>
      <c r="D20" s="8">
        <v>11</v>
      </c>
      <c r="E20" s="8">
        <v>5</v>
      </c>
      <c r="F20" s="8">
        <v>14</v>
      </c>
      <c r="G20" s="8">
        <v>8</v>
      </c>
      <c r="H20" s="8">
        <v>3</v>
      </c>
      <c r="I20" s="8">
        <v>3</v>
      </c>
      <c r="J20" s="8">
        <v>4</v>
      </c>
      <c r="K20" s="9">
        <v>5</v>
      </c>
    </row>
    <row r="21" spans="1:11" s="2" customFormat="1" ht="15" customHeight="1">
      <c r="A21" s="140" t="s">
        <v>355</v>
      </c>
      <c r="B21" s="14">
        <f t="shared" si="3"/>
        <v>29</v>
      </c>
      <c r="C21" s="14">
        <f t="shared" si="3"/>
        <v>26</v>
      </c>
      <c r="D21" s="8">
        <v>6</v>
      </c>
      <c r="E21" s="8">
        <v>0</v>
      </c>
      <c r="F21" s="8">
        <v>3</v>
      </c>
      <c r="G21" s="8">
        <v>3</v>
      </c>
      <c r="H21" s="8">
        <v>8</v>
      </c>
      <c r="I21" s="8">
        <v>8</v>
      </c>
      <c r="J21" s="8">
        <v>12</v>
      </c>
      <c r="K21" s="9">
        <v>15</v>
      </c>
    </row>
    <row r="22" spans="1:11" s="2" customFormat="1" ht="15" customHeight="1">
      <c r="A22" s="140" t="s">
        <v>356</v>
      </c>
      <c r="B22" s="14">
        <f t="shared" si="3"/>
        <v>34</v>
      </c>
      <c r="C22" s="14">
        <f t="shared" si="3"/>
        <v>21</v>
      </c>
      <c r="D22" s="8">
        <v>8</v>
      </c>
      <c r="E22" s="8">
        <v>4</v>
      </c>
      <c r="F22" s="8">
        <v>17</v>
      </c>
      <c r="G22" s="8">
        <v>6</v>
      </c>
      <c r="H22" s="8">
        <v>3</v>
      </c>
      <c r="I22" s="8">
        <v>3</v>
      </c>
      <c r="J22" s="8">
        <v>6</v>
      </c>
      <c r="K22" s="9">
        <v>8</v>
      </c>
    </row>
    <row r="23" spans="1:11" s="2" customFormat="1" ht="15" customHeight="1">
      <c r="A23" s="140" t="s">
        <v>414</v>
      </c>
      <c r="B23" s="14">
        <f t="shared" si="3"/>
        <v>51</v>
      </c>
      <c r="C23" s="14">
        <f t="shared" si="3"/>
        <v>35</v>
      </c>
      <c r="D23" s="8">
        <v>20</v>
      </c>
      <c r="E23" s="8">
        <v>13</v>
      </c>
      <c r="F23" s="8">
        <v>20</v>
      </c>
      <c r="G23" s="8">
        <v>14</v>
      </c>
      <c r="H23" s="8">
        <v>2</v>
      </c>
      <c r="I23" s="8">
        <v>2</v>
      </c>
      <c r="J23" s="8">
        <v>9</v>
      </c>
      <c r="K23" s="9">
        <v>6</v>
      </c>
    </row>
    <row r="24" spans="1:11" s="69" customFormat="1" ht="15" customHeight="1">
      <c r="A24" s="178" t="s">
        <v>358</v>
      </c>
      <c r="B24" s="169">
        <f aca="true" t="shared" si="4" ref="B24:C27">SUM(D24,F24,H24,J24)</f>
        <v>29</v>
      </c>
      <c r="C24" s="169">
        <f t="shared" si="4"/>
        <v>16</v>
      </c>
      <c r="D24" s="187">
        <v>10</v>
      </c>
      <c r="E24" s="187">
        <v>2</v>
      </c>
      <c r="F24" s="187">
        <v>1</v>
      </c>
      <c r="G24" s="187">
        <v>1</v>
      </c>
      <c r="H24" s="187">
        <v>8</v>
      </c>
      <c r="I24" s="187">
        <v>8</v>
      </c>
      <c r="J24" s="187">
        <v>10</v>
      </c>
      <c r="K24" s="188">
        <v>5</v>
      </c>
    </row>
    <row r="25" spans="1:11" s="69" customFormat="1" ht="15" customHeight="1">
      <c r="A25" s="178" t="s">
        <v>420</v>
      </c>
      <c r="B25" s="169">
        <f t="shared" si="4"/>
        <v>17</v>
      </c>
      <c r="C25" s="169">
        <f t="shared" si="4"/>
        <v>17</v>
      </c>
      <c r="D25" s="187">
        <v>6</v>
      </c>
      <c r="E25" s="187">
        <v>4</v>
      </c>
      <c r="F25" s="187">
        <v>2</v>
      </c>
      <c r="G25" s="187">
        <v>4</v>
      </c>
      <c r="H25" s="187">
        <v>6</v>
      </c>
      <c r="I25" s="187">
        <v>6</v>
      </c>
      <c r="J25" s="187">
        <v>3</v>
      </c>
      <c r="K25" s="188">
        <v>3</v>
      </c>
    </row>
    <row r="26" spans="1:11" s="2" customFormat="1" ht="15" customHeight="1">
      <c r="A26" s="178" t="s">
        <v>465</v>
      </c>
      <c r="B26" s="169">
        <f>SUM(D26,F26,H26,J26)</f>
        <v>12</v>
      </c>
      <c r="C26" s="169">
        <f>SUM(E26,G26,I26,K26)</f>
        <v>9</v>
      </c>
      <c r="D26" s="187">
        <v>8</v>
      </c>
      <c r="E26" s="187">
        <v>4</v>
      </c>
      <c r="F26" s="187">
        <v>0</v>
      </c>
      <c r="G26" s="187">
        <v>0</v>
      </c>
      <c r="H26" s="187">
        <v>1</v>
      </c>
      <c r="I26" s="187">
        <v>1</v>
      </c>
      <c r="J26" s="187">
        <v>3</v>
      </c>
      <c r="K26" s="188">
        <v>4</v>
      </c>
    </row>
    <row r="27" spans="1:11" s="69" customFormat="1" ht="15" customHeight="1">
      <c r="A27" s="193" t="s">
        <v>466</v>
      </c>
      <c r="B27" s="202">
        <f t="shared" si="4"/>
        <v>11</v>
      </c>
      <c r="C27" s="202">
        <f t="shared" si="4"/>
        <v>12</v>
      </c>
      <c r="D27" s="194">
        <v>1</v>
      </c>
      <c r="E27" s="194">
        <v>0</v>
      </c>
      <c r="F27" s="194">
        <v>2</v>
      </c>
      <c r="G27" s="194">
        <v>4</v>
      </c>
      <c r="H27" s="194">
        <v>6</v>
      </c>
      <c r="I27" s="194">
        <v>6</v>
      </c>
      <c r="J27" s="194">
        <v>2</v>
      </c>
      <c r="K27" s="203">
        <v>2</v>
      </c>
    </row>
    <row r="28" ht="13.5" customHeight="1">
      <c r="A28" s="1" t="s">
        <v>74</v>
      </c>
    </row>
    <row r="29" ht="13.5" customHeight="1">
      <c r="A29" s="1" t="s">
        <v>256</v>
      </c>
    </row>
  </sheetData>
  <sheetProtection/>
  <mergeCells count="7">
    <mergeCell ref="A1:K1"/>
    <mergeCell ref="A5:A6"/>
    <mergeCell ref="B5:C5"/>
    <mergeCell ref="D5:E5"/>
    <mergeCell ref="F5:G5"/>
    <mergeCell ref="H5:I5"/>
    <mergeCell ref="J5:K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8"/>
  <sheetViews>
    <sheetView showGridLines="0" zoomScalePageLayoutView="0" workbookViewId="0" topLeftCell="A1">
      <pane xSplit="4" ySplit="1" topLeftCell="E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/>
  <cols>
    <col min="1" max="1" width="2.50390625" style="83" customWidth="1"/>
    <col min="2" max="2" width="1.875" style="83" customWidth="1"/>
    <col min="3" max="3" width="15.25390625" style="83" customWidth="1"/>
    <col min="4" max="4" width="1.875" style="83" customWidth="1"/>
    <col min="5" max="21" width="13.625" style="83" customWidth="1"/>
    <col min="22" max="22" width="13.625" style="115" customWidth="1"/>
    <col min="23" max="25" width="13.625" style="83" customWidth="1"/>
    <col min="26" max="16384" width="9.00390625" style="83" customWidth="1"/>
  </cols>
  <sheetData>
    <row r="1" spans="1:10" ht="19.5" customHeight="1">
      <c r="A1" s="384" t="s">
        <v>295</v>
      </c>
      <c r="B1" s="291"/>
      <c r="C1" s="291"/>
      <c r="D1" s="291"/>
      <c r="E1" s="291"/>
      <c r="F1" s="291"/>
      <c r="G1" s="291"/>
      <c r="H1" s="291"/>
      <c r="I1" s="291"/>
      <c r="J1" s="131"/>
    </row>
    <row r="2" ht="13.5" customHeight="1">
      <c r="A2" s="91" t="s">
        <v>228</v>
      </c>
    </row>
    <row r="3" ht="13.5" customHeight="1">
      <c r="A3" s="83" t="s">
        <v>226</v>
      </c>
    </row>
    <row r="4" spans="1:25" ht="13.5" customHeight="1">
      <c r="A4" s="385" t="s">
        <v>227</v>
      </c>
      <c r="B4" s="385"/>
      <c r="C4" s="385"/>
      <c r="D4" s="386"/>
      <c r="E4" s="138" t="s">
        <v>361</v>
      </c>
      <c r="F4" s="138" t="s">
        <v>362</v>
      </c>
      <c r="G4" s="138" t="s">
        <v>363</v>
      </c>
      <c r="H4" s="138" t="s">
        <v>364</v>
      </c>
      <c r="I4" s="138" t="s">
        <v>365</v>
      </c>
      <c r="J4" s="138" t="s">
        <v>366</v>
      </c>
      <c r="K4" s="138" t="s">
        <v>367</v>
      </c>
      <c r="L4" s="138" t="s">
        <v>368</v>
      </c>
      <c r="M4" s="138" t="s">
        <v>369</v>
      </c>
      <c r="N4" s="138" t="s">
        <v>370</v>
      </c>
      <c r="O4" s="138" t="s">
        <v>371</v>
      </c>
      <c r="P4" s="138" t="s">
        <v>372</v>
      </c>
      <c r="Q4" s="138" t="s">
        <v>373</v>
      </c>
      <c r="R4" s="138" t="s">
        <v>374</v>
      </c>
      <c r="S4" s="138" t="s">
        <v>375</v>
      </c>
      <c r="T4" s="138" t="s">
        <v>376</v>
      </c>
      <c r="U4" s="149" t="s">
        <v>391</v>
      </c>
      <c r="V4" s="204" t="s">
        <v>415</v>
      </c>
      <c r="W4" s="149" t="s">
        <v>421</v>
      </c>
      <c r="X4" s="149" t="s">
        <v>459</v>
      </c>
      <c r="Y4" s="139" t="s">
        <v>480</v>
      </c>
    </row>
    <row r="5" spans="1:25" ht="13.5" customHeight="1">
      <c r="A5" s="387"/>
      <c r="B5" s="387"/>
      <c r="C5" s="387"/>
      <c r="D5" s="388"/>
      <c r="E5" s="136" t="s">
        <v>359</v>
      </c>
      <c r="F5" s="136" t="s">
        <v>360</v>
      </c>
      <c r="G5" s="136" t="s">
        <v>377</v>
      </c>
      <c r="H5" s="136" t="s">
        <v>378</v>
      </c>
      <c r="I5" s="136" t="s">
        <v>379</v>
      </c>
      <c r="J5" s="136" t="s">
        <v>380</v>
      </c>
      <c r="K5" s="136" t="s">
        <v>381</v>
      </c>
      <c r="L5" s="136" t="s">
        <v>382</v>
      </c>
      <c r="M5" s="136" t="s">
        <v>383</v>
      </c>
      <c r="N5" s="136" t="s">
        <v>384</v>
      </c>
      <c r="O5" s="136" t="s">
        <v>385</v>
      </c>
      <c r="P5" s="136" t="s">
        <v>386</v>
      </c>
      <c r="Q5" s="136" t="s">
        <v>387</v>
      </c>
      <c r="R5" s="136" t="s">
        <v>388</v>
      </c>
      <c r="S5" s="136" t="s">
        <v>389</v>
      </c>
      <c r="T5" s="136" t="s">
        <v>390</v>
      </c>
      <c r="U5" s="150" t="s">
        <v>392</v>
      </c>
      <c r="V5" s="205" t="s">
        <v>416</v>
      </c>
      <c r="W5" s="150" t="s">
        <v>422</v>
      </c>
      <c r="X5" s="150" t="s">
        <v>460</v>
      </c>
      <c r="Y5" s="137" t="s">
        <v>479</v>
      </c>
    </row>
    <row r="6" spans="1:25" ht="13.5" customHeight="1">
      <c r="A6" s="95"/>
      <c r="B6" s="382" t="s">
        <v>230</v>
      </c>
      <c r="C6" s="382"/>
      <c r="D6" s="95"/>
      <c r="E6" s="142">
        <f>SUM(E7:E19)</f>
        <v>15</v>
      </c>
      <c r="F6" s="142">
        <f aca="true" t="shared" si="0" ref="F6:U6">SUM(F7:F19)</f>
        <v>9</v>
      </c>
      <c r="G6" s="142">
        <f t="shared" si="0"/>
        <v>29</v>
      </c>
      <c r="H6" s="142">
        <f t="shared" si="0"/>
        <v>14</v>
      </c>
      <c r="I6" s="142">
        <f t="shared" si="0"/>
        <v>15</v>
      </c>
      <c r="J6" s="142">
        <f t="shared" si="0"/>
        <v>16</v>
      </c>
      <c r="K6" s="142">
        <f t="shared" si="0"/>
        <v>9</v>
      </c>
      <c r="L6" s="142">
        <f t="shared" si="0"/>
        <v>10</v>
      </c>
      <c r="M6" s="142">
        <f t="shared" si="0"/>
        <v>7</v>
      </c>
      <c r="N6" s="142">
        <f t="shared" si="0"/>
        <v>17</v>
      </c>
      <c r="O6" s="142">
        <f t="shared" si="0"/>
        <v>7</v>
      </c>
      <c r="P6" s="142">
        <f t="shared" si="0"/>
        <v>15</v>
      </c>
      <c r="Q6" s="142">
        <f t="shared" si="0"/>
        <v>4</v>
      </c>
      <c r="R6" s="142">
        <f t="shared" si="0"/>
        <v>11</v>
      </c>
      <c r="S6" s="142">
        <f t="shared" si="0"/>
        <v>6</v>
      </c>
      <c r="T6" s="142">
        <f t="shared" si="0"/>
        <v>8</v>
      </c>
      <c r="U6" s="151">
        <f t="shared" si="0"/>
        <v>10</v>
      </c>
      <c r="V6" s="206">
        <f>SUM(V7:V19)</f>
        <v>10</v>
      </c>
      <c r="W6" s="221">
        <f>SUM(W7:W19)</f>
        <v>6</v>
      </c>
      <c r="X6" s="221">
        <f>SUM(X7:X19)</f>
        <v>4</v>
      </c>
      <c r="Y6" s="155">
        <f>SUM(Y7:Y19)</f>
        <v>7</v>
      </c>
    </row>
    <row r="7" spans="1:25" ht="13.5" customHeight="1">
      <c r="A7" s="86"/>
      <c r="C7" s="84" t="s">
        <v>221</v>
      </c>
      <c r="D7" s="86"/>
      <c r="E7" s="89">
        <v>8</v>
      </c>
      <c r="F7" s="89">
        <v>1</v>
      </c>
      <c r="G7" s="89">
        <v>7</v>
      </c>
      <c r="H7" s="89">
        <v>5</v>
      </c>
      <c r="I7" s="89">
        <v>10</v>
      </c>
      <c r="J7" s="89">
        <v>3</v>
      </c>
      <c r="K7" s="89">
        <v>4</v>
      </c>
      <c r="L7" s="89">
        <v>6</v>
      </c>
      <c r="M7" s="89">
        <v>2</v>
      </c>
      <c r="N7" s="89">
        <v>9</v>
      </c>
      <c r="O7" s="89">
        <v>6</v>
      </c>
      <c r="P7" s="89">
        <v>8</v>
      </c>
      <c r="Q7" s="89">
        <v>2</v>
      </c>
      <c r="R7" s="89">
        <v>5</v>
      </c>
      <c r="S7" s="89">
        <v>5</v>
      </c>
      <c r="T7" s="89">
        <v>5</v>
      </c>
      <c r="U7" s="152">
        <v>6</v>
      </c>
      <c r="V7" s="207">
        <v>6</v>
      </c>
      <c r="W7" s="116">
        <v>1</v>
      </c>
      <c r="X7" s="116">
        <v>0</v>
      </c>
      <c r="Y7" s="109">
        <v>2</v>
      </c>
    </row>
    <row r="8" spans="1:25" ht="13.5" customHeight="1">
      <c r="A8" s="86"/>
      <c r="C8" s="84" t="s">
        <v>407</v>
      </c>
      <c r="D8" s="86"/>
      <c r="E8" s="89">
        <v>0</v>
      </c>
      <c r="F8" s="89">
        <v>2</v>
      </c>
      <c r="G8" s="89">
        <v>2</v>
      </c>
      <c r="H8" s="89">
        <v>3</v>
      </c>
      <c r="I8" s="89">
        <v>1</v>
      </c>
      <c r="J8" s="89">
        <v>1</v>
      </c>
      <c r="K8" s="89">
        <v>0</v>
      </c>
      <c r="L8" s="89">
        <v>1</v>
      </c>
      <c r="M8" s="89">
        <v>1</v>
      </c>
      <c r="N8" s="89">
        <v>1</v>
      </c>
      <c r="O8" s="89">
        <v>0</v>
      </c>
      <c r="P8" s="89">
        <v>1</v>
      </c>
      <c r="Q8" s="89">
        <v>0</v>
      </c>
      <c r="R8" s="89">
        <v>0</v>
      </c>
      <c r="S8" s="89">
        <v>1</v>
      </c>
      <c r="T8" s="89">
        <v>0</v>
      </c>
      <c r="U8" s="152">
        <v>2</v>
      </c>
      <c r="V8" s="207">
        <v>0</v>
      </c>
      <c r="W8" s="116">
        <v>0</v>
      </c>
      <c r="X8" s="116">
        <v>2</v>
      </c>
      <c r="Y8" s="109">
        <v>1</v>
      </c>
    </row>
    <row r="9" spans="1:25" ht="13.5" customHeight="1">
      <c r="A9" s="86"/>
      <c r="C9" s="84" t="s">
        <v>225</v>
      </c>
      <c r="D9" s="86"/>
      <c r="E9" s="89">
        <v>3</v>
      </c>
      <c r="F9" s="89">
        <v>0</v>
      </c>
      <c r="G9" s="89">
        <v>0</v>
      </c>
      <c r="H9" s="89">
        <v>1</v>
      </c>
      <c r="I9" s="89">
        <v>1</v>
      </c>
      <c r="J9" s="89">
        <v>0</v>
      </c>
      <c r="K9" s="89">
        <v>3</v>
      </c>
      <c r="L9" s="89">
        <v>0</v>
      </c>
      <c r="M9" s="89">
        <v>1</v>
      </c>
      <c r="N9" s="89">
        <v>1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152">
        <v>1</v>
      </c>
      <c r="V9" s="207">
        <v>0</v>
      </c>
      <c r="W9" s="116">
        <v>1</v>
      </c>
      <c r="X9" s="116">
        <v>0</v>
      </c>
      <c r="Y9" s="109">
        <v>0</v>
      </c>
    </row>
    <row r="10" spans="1:25" ht="13.5" customHeight="1">
      <c r="A10" s="86"/>
      <c r="C10" s="84" t="s">
        <v>224</v>
      </c>
      <c r="D10" s="86"/>
      <c r="E10" s="89">
        <v>1</v>
      </c>
      <c r="F10" s="89">
        <v>1</v>
      </c>
      <c r="G10" s="89">
        <v>8</v>
      </c>
      <c r="H10" s="89">
        <v>1</v>
      </c>
      <c r="I10" s="89">
        <v>0</v>
      </c>
      <c r="J10" s="89">
        <v>9</v>
      </c>
      <c r="K10" s="89">
        <v>0</v>
      </c>
      <c r="L10" s="89">
        <v>0</v>
      </c>
      <c r="M10" s="89">
        <v>0</v>
      </c>
      <c r="N10" s="89">
        <v>0</v>
      </c>
      <c r="O10" s="89">
        <v>1</v>
      </c>
      <c r="P10" s="89">
        <v>1</v>
      </c>
      <c r="Q10" s="89">
        <v>2</v>
      </c>
      <c r="R10" s="89">
        <v>2</v>
      </c>
      <c r="S10" s="89">
        <v>0</v>
      </c>
      <c r="T10" s="89">
        <v>0</v>
      </c>
      <c r="U10" s="152">
        <v>0</v>
      </c>
      <c r="V10" s="207">
        <v>1</v>
      </c>
      <c r="W10" s="116">
        <v>0</v>
      </c>
      <c r="X10" s="116">
        <v>0</v>
      </c>
      <c r="Y10" s="109">
        <v>1</v>
      </c>
    </row>
    <row r="11" spans="1:25" ht="13.5" customHeight="1">
      <c r="A11" s="86"/>
      <c r="C11" s="84" t="s">
        <v>409</v>
      </c>
      <c r="D11" s="86"/>
      <c r="E11" s="89">
        <v>0</v>
      </c>
      <c r="F11" s="89">
        <v>2</v>
      </c>
      <c r="G11" s="89">
        <v>5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1</v>
      </c>
      <c r="Q11" s="89">
        <v>0</v>
      </c>
      <c r="R11" s="89">
        <v>2</v>
      </c>
      <c r="S11" s="89">
        <v>0</v>
      </c>
      <c r="T11" s="89">
        <v>1</v>
      </c>
      <c r="U11" s="152">
        <v>0</v>
      </c>
      <c r="V11" s="207">
        <v>0</v>
      </c>
      <c r="W11" s="116">
        <v>2</v>
      </c>
      <c r="X11" s="116">
        <v>0</v>
      </c>
      <c r="Y11" s="109">
        <v>0</v>
      </c>
    </row>
    <row r="12" spans="3:25" ht="13.5" customHeight="1">
      <c r="C12" s="141" t="s">
        <v>398</v>
      </c>
      <c r="E12" s="89">
        <v>0</v>
      </c>
      <c r="F12" s="89">
        <v>0</v>
      </c>
      <c r="G12" s="89">
        <v>1</v>
      </c>
      <c r="H12" s="89">
        <v>1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153">
        <v>0</v>
      </c>
      <c r="V12" s="207">
        <v>0</v>
      </c>
      <c r="W12" s="116">
        <v>0</v>
      </c>
      <c r="X12" s="116">
        <v>1</v>
      </c>
      <c r="Y12" s="109">
        <v>0</v>
      </c>
    </row>
    <row r="13" spans="1:25" ht="13.5" customHeight="1">
      <c r="A13" s="86"/>
      <c r="C13" s="84" t="s">
        <v>222</v>
      </c>
      <c r="D13" s="86"/>
      <c r="E13" s="89">
        <v>1</v>
      </c>
      <c r="F13" s="89">
        <v>1</v>
      </c>
      <c r="G13" s="89">
        <v>2</v>
      </c>
      <c r="H13" s="89">
        <v>3</v>
      </c>
      <c r="I13" s="89">
        <v>1</v>
      </c>
      <c r="J13" s="89">
        <v>0</v>
      </c>
      <c r="K13" s="89">
        <v>0</v>
      </c>
      <c r="L13" s="89">
        <v>1</v>
      </c>
      <c r="M13" s="89">
        <v>2</v>
      </c>
      <c r="N13" s="89">
        <v>1</v>
      </c>
      <c r="O13" s="89">
        <v>0</v>
      </c>
      <c r="P13" s="89">
        <v>2</v>
      </c>
      <c r="Q13" s="89">
        <v>0</v>
      </c>
      <c r="R13" s="89">
        <v>1</v>
      </c>
      <c r="S13" s="89">
        <v>0</v>
      </c>
      <c r="T13" s="89">
        <v>1</v>
      </c>
      <c r="U13" s="152">
        <v>1</v>
      </c>
      <c r="V13" s="207">
        <v>2</v>
      </c>
      <c r="W13" s="116">
        <v>0</v>
      </c>
      <c r="X13" s="116">
        <v>0</v>
      </c>
      <c r="Y13" s="109">
        <v>3</v>
      </c>
    </row>
    <row r="14" spans="1:25" ht="13.5" customHeight="1">
      <c r="A14" s="86"/>
      <c r="C14" s="84" t="s">
        <v>223</v>
      </c>
      <c r="D14" s="86"/>
      <c r="E14" s="89">
        <v>1</v>
      </c>
      <c r="F14" s="89">
        <v>1</v>
      </c>
      <c r="G14" s="89">
        <v>4</v>
      </c>
      <c r="H14" s="89">
        <v>0</v>
      </c>
      <c r="I14" s="89">
        <v>1</v>
      </c>
      <c r="J14" s="89">
        <v>0</v>
      </c>
      <c r="K14" s="89">
        <v>2</v>
      </c>
      <c r="L14" s="89">
        <v>0</v>
      </c>
      <c r="M14" s="89">
        <v>0</v>
      </c>
      <c r="N14" s="89">
        <v>1</v>
      </c>
      <c r="O14" s="89">
        <v>0</v>
      </c>
      <c r="P14" s="89">
        <v>2</v>
      </c>
      <c r="Q14" s="89">
        <v>0</v>
      </c>
      <c r="R14" s="89">
        <v>0</v>
      </c>
      <c r="S14" s="89">
        <v>0</v>
      </c>
      <c r="T14" s="89">
        <v>0</v>
      </c>
      <c r="U14" s="152">
        <v>0</v>
      </c>
      <c r="V14" s="207">
        <v>1</v>
      </c>
      <c r="W14" s="116">
        <v>2</v>
      </c>
      <c r="X14" s="116">
        <v>0</v>
      </c>
      <c r="Y14" s="109">
        <v>0</v>
      </c>
    </row>
    <row r="15" spans="1:25" ht="13.5" customHeight="1">
      <c r="A15" s="86"/>
      <c r="C15" s="84" t="s">
        <v>268</v>
      </c>
      <c r="D15" s="86"/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152">
        <v>0</v>
      </c>
      <c r="V15" s="207">
        <v>0</v>
      </c>
      <c r="W15" s="116">
        <v>0</v>
      </c>
      <c r="X15" s="116">
        <v>0</v>
      </c>
      <c r="Y15" s="109">
        <v>0</v>
      </c>
    </row>
    <row r="16" spans="1:25" ht="13.5" customHeight="1">
      <c r="A16" s="86"/>
      <c r="C16" s="84" t="s">
        <v>399</v>
      </c>
      <c r="D16" s="86"/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152">
        <v>0</v>
      </c>
      <c r="V16" s="207">
        <v>0</v>
      </c>
      <c r="W16" s="116">
        <v>0</v>
      </c>
      <c r="X16" s="116">
        <v>0</v>
      </c>
      <c r="Y16" s="109">
        <v>0</v>
      </c>
    </row>
    <row r="17" spans="1:25" ht="13.5" customHeight="1">
      <c r="A17" s="86"/>
      <c r="C17" s="84" t="s">
        <v>400</v>
      </c>
      <c r="D17" s="86"/>
      <c r="E17" s="89">
        <v>1</v>
      </c>
      <c r="F17" s="89">
        <v>1</v>
      </c>
      <c r="G17" s="89">
        <v>0</v>
      </c>
      <c r="H17" s="89">
        <v>0</v>
      </c>
      <c r="I17" s="89">
        <v>1</v>
      </c>
      <c r="J17" s="89">
        <v>3</v>
      </c>
      <c r="K17" s="89">
        <v>0</v>
      </c>
      <c r="L17" s="89">
        <v>2</v>
      </c>
      <c r="M17" s="89">
        <v>1</v>
      </c>
      <c r="N17" s="89">
        <v>3</v>
      </c>
      <c r="O17" s="89">
        <v>0</v>
      </c>
      <c r="P17" s="89">
        <v>0</v>
      </c>
      <c r="Q17" s="89">
        <v>0</v>
      </c>
      <c r="R17" s="89">
        <v>1</v>
      </c>
      <c r="S17" s="89">
        <v>0</v>
      </c>
      <c r="T17" s="89">
        <v>0</v>
      </c>
      <c r="U17" s="152">
        <v>0</v>
      </c>
      <c r="V17" s="207">
        <v>0</v>
      </c>
      <c r="W17" s="116">
        <v>0</v>
      </c>
      <c r="X17" s="116">
        <v>1</v>
      </c>
      <c r="Y17" s="109">
        <v>0</v>
      </c>
    </row>
    <row r="18" spans="1:25" ht="13.5" customHeight="1">
      <c r="A18" s="86"/>
      <c r="C18" s="84" t="s">
        <v>401</v>
      </c>
      <c r="D18" s="86"/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152">
        <v>0</v>
      </c>
      <c r="V18" s="207">
        <v>0</v>
      </c>
      <c r="W18" s="116">
        <v>0</v>
      </c>
      <c r="X18" s="116">
        <v>0</v>
      </c>
      <c r="Y18" s="109">
        <v>0</v>
      </c>
    </row>
    <row r="19" spans="1:25" ht="13.5" customHeight="1">
      <c r="A19" s="86"/>
      <c r="C19" s="84" t="s">
        <v>158</v>
      </c>
      <c r="D19" s="86"/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1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1</v>
      </c>
      <c r="U19" s="152">
        <v>0</v>
      </c>
      <c r="V19" s="207">
        <v>0</v>
      </c>
      <c r="W19" s="116">
        <v>0</v>
      </c>
      <c r="X19" s="116">
        <v>0</v>
      </c>
      <c r="Y19" s="109">
        <v>0</v>
      </c>
    </row>
    <row r="20" spans="1:25" ht="13.5" customHeight="1">
      <c r="A20" s="86" t="s">
        <v>254</v>
      </c>
      <c r="B20" s="86"/>
      <c r="C20" s="86"/>
      <c r="D20" s="86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152"/>
      <c r="V20" s="207"/>
      <c r="W20" s="116"/>
      <c r="X20" s="116"/>
      <c r="Y20" s="109"/>
    </row>
    <row r="21" spans="1:25" ht="13.5" customHeight="1">
      <c r="A21" s="87"/>
      <c r="C21" s="92" t="s">
        <v>418</v>
      </c>
      <c r="D21" s="87"/>
      <c r="E21" s="90">
        <v>1</v>
      </c>
      <c r="F21" s="90">
        <v>0</v>
      </c>
      <c r="G21" s="90">
        <v>0</v>
      </c>
      <c r="H21" s="90">
        <v>2</v>
      </c>
      <c r="I21" s="90">
        <v>0</v>
      </c>
      <c r="J21" s="90">
        <v>2</v>
      </c>
      <c r="K21" s="90">
        <v>2</v>
      </c>
      <c r="L21" s="90">
        <v>0</v>
      </c>
      <c r="M21" s="90">
        <v>1</v>
      </c>
      <c r="N21" s="90">
        <v>3</v>
      </c>
      <c r="O21" s="90">
        <v>0</v>
      </c>
      <c r="P21" s="90">
        <v>1</v>
      </c>
      <c r="Q21" s="90">
        <v>0</v>
      </c>
      <c r="R21" s="90">
        <v>1</v>
      </c>
      <c r="S21" s="90">
        <v>0</v>
      </c>
      <c r="T21" s="90">
        <v>0</v>
      </c>
      <c r="U21" s="154">
        <v>1</v>
      </c>
      <c r="V21" s="208">
        <v>0</v>
      </c>
      <c r="W21" s="222">
        <v>0</v>
      </c>
      <c r="X21" s="222">
        <v>0</v>
      </c>
      <c r="Y21" s="156">
        <v>0</v>
      </c>
    </row>
    <row r="22" spans="1:25" ht="9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209"/>
      <c r="W22" s="93"/>
      <c r="X22" s="93"/>
      <c r="Y22" s="110"/>
    </row>
    <row r="23" spans="1:25" ht="13.5" customHeight="1">
      <c r="A23" s="94" t="s">
        <v>229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210"/>
      <c r="W23" s="86"/>
      <c r="X23" s="86"/>
      <c r="Y23" s="111"/>
    </row>
    <row r="24" spans="1:25" ht="13.5" customHeight="1">
      <c r="A24" s="87" t="s">
        <v>68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211"/>
      <c r="W24" s="87"/>
      <c r="X24" s="87"/>
      <c r="Y24" s="112"/>
    </row>
    <row r="25" spans="1:25" ht="13.5" customHeight="1">
      <c r="A25" s="385" t="s">
        <v>227</v>
      </c>
      <c r="B25" s="385"/>
      <c r="C25" s="385"/>
      <c r="D25" s="386"/>
      <c r="E25" s="138" t="s">
        <v>361</v>
      </c>
      <c r="F25" s="138" t="s">
        <v>362</v>
      </c>
      <c r="G25" s="138" t="s">
        <v>363</v>
      </c>
      <c r="H25" s="138" t="s">
        <v>364</v>
      </c>
      <c r="I25" s="138" t="s">
        <v>365</v>
      </c>
      <c r="J25" s="138" t="s">
        <v>366</v>
      </c>
      <c r="K25" s="138" t="s">
        <v>367</v>
      </c>
      <c r="L25" s="138" t="s">
        <v>368</v>
      </c>
      <c r="M25" s="138" t="s">
        <v>369</v>
      </c>
      <c r="N25" s="138" t="s">
        <v>370</v>
      </c>
      <c r="O25" s="138" t="s">
        <v>371</v>
      </c>
      <c r="P25" s="138" t="s">
        <v>372</v>
      </c>
      <c r="Q25" s="138" t="s">
        <v>373</v>
      </c>
      <c r="R25" s="138" t="s">
        <v>374</v>
      </c>
      <c r="S25" s="138" t="s">
        <v>375</v>
      </c>
      <c r="T25" s="138" t="s">
        <v>376</v>
      </c>
      <c r="U25" s="149" t="s">
        <v>391</v>
      </c>
      <c r="V25" s="204" t="s">
        <v>415</v>
      </c>
      <c r="W25" s="149" t="s">
        <v>421</v>
      </c>
      <c r="X25" s="149" t="s">
        <v>459</v>
      </c>
      <c r="Y25" s="139" t="s">
        <v>480</v>
      </c>
    </row>
    <row r="26" spans="1:25" ht="13.5" customHeight="1">
      <c r="A26" s="387"/>
      <c r="B26" s="387"/>
      <c r="C26" s="387"/>
      <c r="D26" s="388"/>
      <c r="E26" s="136" t="s">
        <v>359</v>
      </c>
      <c r="F26" s="136" t="s">
        <v>360</v>
      </c>
      <c r="G26" s="136" t="s">
        <v>377</v>
      </c>
      <c r="H26" s="136" t="s">
        <v>378</v>
      </c>
      <c r="I26" s="136" t="s">
        <v>379</v>
      </c>
      <c r="J26" s="136" t="s">
        <v>380</v>
      </c>
      <c r="K26" s="136" t="s">
        <v>381</v>
      </c>
      <c r="L26" s="136" t="s">
        <v>382</v>
      </c>
      <c r="M26" s="136" t="s">
        <v>383</v>
      </c>
      <c r="N26" s="136" t="s">
        <v>384</v>
      </c>
      <c r="O26" s="136" t="s">
        <v>385</v>
      </c>
      <c r="P26" s="136" t="s">
        <v>386</v>
      </c>
      <c r="Q26" s="136" t="s">
        <v>387</v>
      </c>
      <c r="R26" s="136" t="s">
        <v>388</v>
      </c>
      <c r="S26" s="136" t="s">
        <v>389</v>
      </c>
      <c r="T26" s="136" t="s">
        <v>390</v>
      </c>
      <c r="U26" s="150" t="s">
        <v>392</v>
      </c>
      <c r="V26" s="212" t="s">
        <v>416</v>
      </c>
      <c r="W26" s="150" t="s">
        <v>422</v>
      </c>
      <c r="X26" s="150" t="s">
        <v>460</v>
      </c>
      <c r="Y26" s="137" t="s">
        <v>479</v>
      </c>
    </row>
    <row r="27" spans="2:25" ht="13.5" customHeight="1">
      <c r="B27" s="383" t="s">
        <v>404</v>
      </c>
      <c r="C27" s="383"/>
      <c r="D27" s="85"/>
      <c r="E27" s="89">
        <f aca="true" t="shared" si="1" ref="E27:U27">SUM(E28:E31)</f>
        <v>12</v>
      </c>
      <c r="F27" s="89">
        <f t="shared" si="1"/>
        <v>10</v>
      </c>
      <c r="G27" s="89">
        <f t="shared" si="1"/>
        <v>9</v>
      </c>
      <c r="H27" s="89">
        <f t="shared" si="1"/>
        <v>6</v>
      </c>
      <c r="I27" s="89">
        <f t="shared" si="1"/>
        <v>7</v>
      </c>
      <c r="J27" s="89">
        <f t="shared" si="1"/>
        <v>10</v>
      </c>
      <c r="K27" s="89">
        <f t="shared" si="1"/>
        <v>10</v>
      </c>
      <c r="L27" s="89">
        <f t="shared" si="1"/>
        <v>8</v>
      </c>
      <c r="M27" s="89">
        <f t="shared" si="1"/>
        <v>4</v>
      </c>
      <c r="N27" s="116">
        <f t="shared" si="1"/>
        <v>11</v>
      </c>
      <c r="O27" s="116">
        <f t="shared" si="1"/>
        <v>14</v>
      </c>
      <c r="P27" s="116">
        <f t="shared" si="1"/>
        <v>9</v>
      </c>
      <c r="Q27" s="116">
        <f t="shared" si="1"/>
        <v>17</v>
      </c>
      <c r="R27" s="116">
        <f t="shared" si="1"/>
        <v>7</v>
      </c>
      <c r="S27" s="116">
        <f t="shared" si="1"/>
        <v>4</v>
      </c>
      <c r="T27" s="116">
        <f t="shared" si="1"/>
        <v>7</v>
      </c>
      <c r="U27" s="116">
        <f t="shared" si="1"/>
        <v>4</v>
      </c>
      <c r="V27" s="213">
        <f>SUM(V28:V31)</f>
        <v>10</v>
      </c>
      <c r="W27" s="116">
        <f>SUM(W28:W31)</f>
        <v>6</v>
      </c>
      <c r="X27" s="116">
        <f>SUM(X28:X31)</f>
        <v>5</v>
      </c>
      <c r="Y27" s="109">
        <f>SUM(Y28:Y31)</f>
        <v>5</v>
      </c>
    </row>
    <row r="28" spans="1:25" ht="13.5" customHeight="1">
      <c r="A28" s="86"/>
      <c r="B28" s="86"/>
      <c r="C28" s="84" t="s">
        <v>155</v>
      </c>
      <c r="D28" s="85"/>
      <c r="E28" s="89">
        <v>4</v>
      </c>
      <c r="F28" s="89">
        <v>0</v>
      </c>
      <c r="G28" s="89">
        <v>2</v>
      </c>
      <c r="H28" s="89">
        <v>2</v>
      </c>
      <c r="I28" s="89">
        <v>1</v>
      </c>
      <c r="J28" s="89">
        <v>2</v>
      </c>
      <c r="K28" s="89">
        <v>5</v>
      </c>
      <c r="L28" s="89">
        <v>1</v>
      </c>
      <c r="M28" s="89">
        <v>1</v>
      </c>
      <c r="N28" s="116">
        <v>3</v>
      </c>
      <c r="O28" s="116">
        <v>1</v>
      </c>
      <c r="P28" s="116">
        <v>0</v>
      </c>
      <c r="Q28" s="116">
        <v>2</v>
      </c>
      <c r="R28" s="116">
        <v>1</v>
      </c>
      <c r="S28" s="116">
        <v>0</v>
      </c>
      <c r="T28" s="116">
        <v>0</v>
      </c>
      <c r="U28" s="116">
        <v>1</v>
      </c>
      <c r="V28" s="213">
        <v>0</v>
      </c>
      <c r="W28" s="116">
        <v>1</v>
      </c>
      <c r="X28" s="116">
        <v>1</v>
      </c>
      <c r="Y28" s="109">
        <v>0</v>
      </c>
    </row>
    <row r="29" spans="1:25" ht="13.5" customHeight="1">
      <c r="A29" s="86"/>
      <c r="B29" s="86"/>
      <c r="C29" s="84" t="s">
        <v>156</v>
      </c>
      <c r="D29" s="85"/>
      <c r="E29" s="89">
        <v>7</v>
      </c>
      <c r="F29" s="89">
        <v>6</v>
      </c>
      <c r="G29" s="89">
        <v>6</v>
      </c>
      <c r="H29" s="89">
        <v>3</v>
      </c>
      <c r="I29" s="89">
        <v>4</v>
      </c>
      <c r="J29" s="89">
        <v>6</v>
      </c>
      <c r="K29" s="89">
        <v>1</v>
      </c>
      <c r="L29" s="89">
        <v>6</v>
      </c>
      <c r="M29" s="89">
        <v>3</v>
      </c>
      <c r="N29" s="116">
        <v>5</v>
      </c>
      <c r="O29" s="116">
        <v>9</v>
      </c>
      <c r="P29" s="116">
        <v>4</v>
      </c>
      <c r="Q29" s="116">
        <v>7</v>
      </c>
      <c r="R29" s="116">
        <v>4</v>
      </c>
      <c r="S29" s="116">
        <v>2</v>
      </c>
      <c r="T29" s="116">
        <v>5</v>
      </c>
      <c r="U29" s="116">
        <v>2</v>
      </c>
      <c r="V29" s="213">
        <v>9</v>
      </c>
      <c r="W29" s="116">
        <v>2</v>
      </c>
      <c r="X29" s="116">
        <v>2</v>
      </c>
      <c r="Y29" s="109">
        <v>3</v>
      </c>
    </row>
    <row r="30" spans="1:25" ht="13.5" customHeight="1">
      <c r="A30" s="86"/>
      <c r="B30" s="86"/>
      <c r="C30" s="84" t="s">
        <v>157</v>
      </c>
      <c r="D30" s="85"/>
      <c r="E30" s="89">
        <v>1</v>
      </c>
      <c r="F30" s="89">
        <v>4</v>
      </c>
      <c r="G30" s="89">
        <v>1</v>
      </c>
      <c r="H30" s="89">
        <v>1</v>
      </c>
      <c r="I30" s="89">
        <v>2</v>
      </c>
      <c r="J30" s="89">
        <v>2</v>
      </c>
      <c r="K30" s="89">
        <v>4</v>
      </c>
      <c r="L30" s="89">
        <v>1</v>
      </c>
      <c r="M30" s="89">
        <v>0</v>
      </c>
      <c r="N30" s="116">
        <v>3</v>
      </c>
      <c r="O30" s="116">
        <v>4</v>
      </c>
      <c r="P30" s="116">
        <v>5</v>
      </c>
      <c r="Q30" s="116">
        <v>8</v>
      </c>
      <c r="R30" s="116">
        <v>2</v>
      </c>
      <c r="S30" s="116">
        <v>2</v>
      </c>
      <c r="T30" s="116">
        <v>2</v>
      </c>
      <c r="U30" s="116">
        <v>1</v>
      </c>
      <c r="V30" s="213">
        <v>1</v>
      </c>
      <c r="W30" s="116">
        <v>3</v>
      </c>
      <c r="X30" s="116">
        <v>2</v>
      </c>
      <c r="Y30" s="109">
        <v>2</v>
      </c>
    </row>
    <row r="31" spans="1:25" ht="13.5" customHeight="1">
      <c r="A31" s="86"/>
      <c r="B31" s="86"/>
      <c r="C31" s="84" t="s">
        <v>158</v>
      </c>
      <c r="D31" s="85"/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213">
        <v>0</v>
      </c>
      <c r="W31" s="116">
        <v>0</v>
      </c>
      <c r="X31" s="116">
        <v>0</v>
      </c>
      <c r="Y31" s="109">
        <v>0</v>
      </c>
    </row>
    <row r="32" spans="1:25" ht="13.5" customHeight="1">
      <c r="A32" s="86" t="s">
        <v>254</v>
      </c>
      <c r="B32" s="86"/>
      <c r="C32" s="86"/>
      <c r="D32" s="85"/>
      <c r="E32" s="89"/>
      <c r="F32" s="89"/>
      <c r="G32" s="89"/>
      <c r="H32" s="89"/>
      <c r="I32" s="89"/>
      <c r="J32" s="89"/>
      <c r="K32" s="89"/>
      <c r="L32" s="89"/>
      <c r="M32" s="89"/>
      <c r="N32" s="116"/>
      <c r="O32" s="116"/>
      <c r="P32" s="116"/>
      <c r="Q32" s="116"/>
      <c r="R32" s="116"/>
      <c r="S32" s="116"/>
      <c r="T32" s="116"/>
      <c r="U32" s="116"/>
      <c r="V32" s="213"/>
      <c r="W32" s="116"/>
      <c r="X32" s="116"/>
      <c r="Y32" s="109"/>
    </row>
    <row r="33" spans="1:25" ht="13.5" customHeight="1">
      <c r="A33" s="86"/>
      <c r="B33" s="382" t="s">
        <v>418</v>
      </c>
      <c r="C33" s="382"/>
      <c r="D33" s="85"/>
      <c r="E33" s="89">
        <f aca="true" t="shared" si="2" ref="E33:Q33">SUM(E34:E37)</f>
        <v>4</v>
      </c>
      <c r="F33" s="89">
        <f t="shared" si="2"/>
        <v>0</v>
      </c>
      <c r="G33" s="89">
        <f t="shared" si="2"/>
        <v>2</v>
      </c>
      <c r="H33" s="89">
        <f t="shared" si="2"/>
        <v>2</v>
      </c>
      <c r="I33" s="89">
        <f t="shared" si="2"/>
        <v>1</v>
      </c>
      <c r="J33" s="89">
        <f t="shared" si="2"/>
        <v>2</v>
      </c>
      <c r="K33" s="89">
        <f t="shared" si="2"/>
        <v>5</v>
      </c>
      <c r="L33" s="89">
        <f t="shared" si="2"/>
        <v>2</v>
      </c>
      <c r="M33" s="89">
        <f t="shared" si="2"/>
        <v>1</v>
      </c>
      <c r="N33" s="116">
        <f t="shared" si="2"/>
        <v>3</v>
      </c>
      <c r="O33" s="116">
        <f t="shared" si="2"/>
        <v>0</v>
      </c>
      <c r="P33" s="116">
        <f t="shared" si="2"/>
        <v>1</v>
      </c>
      <c r="Q33" s="116">
        <f t="shared" si="2"/>
        <v>2</v>
      </c>
      <c r="R33" s="116">
        <f aca="true" t="shared" si="3" ref="R33:W33">SUM(R34:R37)</f>
        <v>1</v>
      </c>
      <c r="S33" s="116">
        <f t="shared" si="3"/>
        <v>0</v>
      </c>
      <c r="T33" s="116">
        <f t="shared" si="3"/>
        <v>1</v>
      </c>
      <c r="U33" s="116">
        <f t="shared" si="3"/>
        <v>1</v>
      </c>
      <c r="V33" s="213">
        <f t="shared" si="3"/>
        <v>1</v>
      </c>
      <c r="W33" s="116">
        <f t="shared" si="3"/>
        <v>2</v>
      </c>
      <c r="X33" s="116">
        <f>SUM(X34:X37)</f>
        <v>2</v>
      </c>
      <c r="Y33" s="109">
        <f>SUM(Y34:Y37)</f>
        <v>0</v>
      </c>
    </row>
    <row r="34" spans="1:25" ht="13.5" customHeight="1">
      <c r="A34" s="86"/>
      <c r="C34" s="84" t="s">
        <v>155</v>
      </c>
      <c r="D34" s="85"/>
      <c r="E34" s="89">
        <v>3</v>
      </c>
      <c r="F34" s="89">
        <v>0</v>
      </c>
      <c r="G34" s="89">
        <v>1</v>
      </c>
      <c r="H34" s="89">
        <v>2</v>
      </c>
      <c r="I34" s="89">
        <v>1</v>
      </c>
      <c r="J34" s="89">
        <v>1</v>
      </c>
      <c r="K34" s="89">
        <v>2</v>
      </c>
      <c r="L34" s="89">
        <v>1</v>
      </c>
      <c r="M34" s="89">
        <v>1</v>
      </c>
      <c r="N34" s="116">
        <v>2</v>
      </c>
      <c r="O34" s="116">
        <v>0</v>
      </c>
      <c r="P34" s="116">
        <v>0</v>
      </c>
      <c r="Q34" s="116">
        <v>2</v>
      </c>
      <c r="R34" s="116">
        <v>1</v>
      </c>
      <c r="S34" s="116">
        <v>0</v>
      </c>
      <c r="T34" s="116">
        <v>0</v>
      </c>
      <c r="U34" s="116">
        <v>1</v>
      </c>
      <c r="V34" s="213">
        <v>0</v>
      </c>
      <c r="W34" s="116">
        <v>1</v>
      </c>
      <c r="X34" s="116">
        <v>1</v>
      </c>
      <c r="Y34" s="109">
        <v>0</v>
      </c>
    </row>
    <row r="35" spans="1:25" ht="13.5" customHeight="1">
      <c r="A35" s="86"/>
      <c r="C35" s="84" t="s">
        <v>156</v>
      </c>
      <c r="D35" s="85"/>
      <c r="E35" s="89">
        <v>1</v>
      </c>
      <c r="F35" s="89">
        <v>0</v>
      </c>
      <c r="G35" s="89">
        <v>1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1</v>
      </c>
      <c r="U35" s="116">
        <v>0</v>
      </c>
      <c r="V35" s="213">
        <v>1</v>
      </c>
      <c r="W35" s="116">
        <v>1</v>
      </c>
      <c r="X35" s="116">
        <v>0</v>
      </c>
      <c r="Y35" s="109">
        <v>0</v>
      </c>
    </row>
    <row r="36" spans="1:25" ht="13.5" customHeight="1">
      <c r="A36" s="86"/>
      <c r="C36" s="84" t="s">
        <v>157</v>
      </c>
      <c r="D36" s="85"/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1</v>
      </c>
      <c r="K36" s="89">
        <v>3</v>
      </c>
      <c r="L36" s="89">
        <v>1</v>
      </c>
      <c r="M36" s="89">
        <v>0</v>
      </c>
      <c r="N36" s="116">
        <v>1</v>
      </c>
      <c r="O36" s="116">
        <v>0</v>
      </c>
      <c r="P36" s="116">
        <v>1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213">
        <v>0</v>
      </c>
      <c r="W36" s="116">
        <v>0</v>
      </c>
      <c r="X36" s="116">
        <v>1</v>
      </c>
      <c r="Y36" s="109">
        <v>0</v>
      </c>
    </row>
    <row r="37" spans="1:25" ht="13.5" customHeight="1">
      <c r="A37" s="86"/>
      <c r="C37" s="84" t="s">
        <v>158</v>
      </c>
      <c r="D37" s="85"/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213">
        <v>0</v>
      </c>
      <c r="W37" s="116">
        <v>0</v>
      </c>
      <c r="X37" s="116">
        <v>0</v>
      </c>
      <c r="Y37" s="109">
        <v>0</v>
      </c>
    </row>
    <row r="38" spans="1:25" ht="5.25" customHeight="1">
      <c r="A38" s="86"/>
      <c r="B38" s="84"/>
      <c r="C38" s="84"/>
      <c r="D38" s="85"/>
      <c r="E38" s="89"/>
      <c r="F38" s="89"/>
      <c r="G38" s="89"/>
      <c r="H38" s="89"/>
      <c r="I38" s="89"/>
      <c r="J38" s="89"/>
      <c r="K38" s="89"/>
      <c r="L38" s="89"/>
      <c r="M38" s="89"/>
      <c r="N38" s="116"/>
      <c r="O38" s="116"/>
      <c r="P38" s="116"/>
      <c r="Q38" s="116"/>
      <c r="R38" s="116"/>
      <c r="S38" s="116"/>
      <c r="T38" s="116"/>
      <c r="U38" s="116"/>
      <c r="V38" s="213"/>
      <c r="W38" s="116"/>
      <c r="X38" s="116"/>
      <c r="Y38" s="109"/>
    </row>
    <row r="39" spans="2:25" ht="13.5" customHeight="1">
      <c r="B39" s="382" t="s">
        <v>159</v>
      </c>
      <c r="C39" s="382"/>
      <c r="D39" s="85"/>
      <c r="E39" s="8">
        <f aca="true" t="shared" si="4" ref="E39:U39">SUM(E40:E41)</f>
        <v>8</v>
      </c>
      <c r="F39" s="8">
        <f t="shared" si="4"/>
        <v>6</v>
      </c>
      <c r="G39" s="8">
        <f t="shared" si="4"/>
        <v>8</v>
      </c>
      <c r="H39" s="8">
        <f t="shared" si="4"/>
        <v>17</v>
      </c>
      <c r="I39" s="8">
        <f t="shared" si="4"/>
        <v>12</v>
      </c>
      <c r="J39" s="8">
        <f t="shared" si="4"/>
        <v>15</v>
      </c>
      <c r="K39" s="8">
        <f t="shared" si="4"/>
        <v>9</v>
      </c>
      <c r="L39" s="8">
        <f t="shared" si="4"/>
        <v>10</v>
      </c>
      <c r="M39" s="8">
        <f t="shared" si="4"/>
        <v>10</v>
      </c>
      <c r="N39" s="9">
        <f t="shared" si="4"/>
        <v>21</v>
      </c>
      <c r="O39" s="9">
        <f t="shared" si="4"/>
        <v>11</v>
      </c>
      <c r="P39" s="9">
        <f t="shared" si="4"/>
        <v>15</v>
      </c>
      <c r="Q39" s="9">
        <f t="shared" si="4"/>
        <v>22</v>
      </c>
      <c r="R39" s="9">
        <f t="shared" si="4"/>
        <v>16</v>
      </c>
      <c r="S39" s="9">
        <f t="shared" si="4"/>
        <v>12</v>
      </c>
      <c r="T39" s="9">
        <f t="shared" si="4"/>
        <v>8</v>
      </c>
      <c r="U39" s="9">
        <f t="shared" si="4"/>
        <v>11</v>
      </c>
      <c r="V39" s="188">
        <f>SUM(V40:V41)</f>
        <v>9</v>
      </c>
      <c r="W39" s="9">
        <f>SUM(W40:W41)</f>
        <v>8</v>
      </c>
      <c r="X39" s="9">
        <f>SUM(X40:X41)</f>
        <v>10</v>
      </c>
      <c r="Y39" s="68">
        <f>SUM(Y40:Y41)</f>
        <v>9</v>
      </c>
    </row>
    <row r="40" spans="1:25" ht="13.5" customHeight="1">
      <c r="A40" s="86"/>
      <c r="B40" s="86"/>
      <c r="C40" s="84" t="s">
        <v>402</v>
      </c>
      <c r="D40" s="85"/>
      <c r="E40" s="89">
        <v>1</v>
      </c>
      <c r="F40" s="89">
        <v>2</v>
      </c>
      <c r="G40" s="89">
        <v>0</v>
      </c>
      <c r="H40" s="89">
        <v>1</v>
      </c>
      <c r="I40" s="89">
        <v>1</v>
      </c>
      <c r="J40" s="89">
        <v>1</v>
      </c>
      <c r="K40" s="89">
        <v>1</v>
      </c>
      <c r="L40" s="89">
        <v>0</v>
      </c>
      <c r="M40" s="89">
        <v>0</v>
      </c>
      <c r="N40" s="116">
        <v>3</v>
      </c>
      <c r="O40" s="116">
        <v>0</v>
      </c>
      <c r="P40" s="116">
        <v>1</v>
      </c>
      <c r="Q40" s="116">
        <v>3</v>
      </c>
      <c r="R40" s="116">
        <v>5</v>
      </c>
      <c r="S40" s="116">
        <v>2</v>
      </c>
      <c r="T40" s="116">
        <v>1</v>
      </c>
      <c r="U40" s="116">
        <v>3</v>
      </c>
      <c r="V40" s="213">
        <v>0</v>
      </c>
      <c r="W40" s="116">
        <v>1</v>
      </c>
      <c r="X40" s="116">
        <v>1</v>
      </c>
      <c r="Y40" s="109">
        <v>1</v>
      </c>
    </row>
    <row r="41" spans="1:25" ht="13.5" customHeight="1">
      <c r="A41" s="86"/>
      <c r="B41" s="86"/>
      <c r="C41" s="84" t="s">
        <v>403</v>
      </c>
      <c r="D41" s="85"/>
      <c r="E41" s="89">
        <v>7</v>
      </c>
      <c r="F41" s="89">
        <v>4</v>
      </c>
      <c r="G41" s="89">
        <v>8</v>
      </c>
      <c r="H41" s="89">
        <v>16</v>
      </c>
      <c r="I41" s="89">
        <v>11</v>
      </c>
      <c r="J41" s="89">
        <v>14</v>
      </c>
      <c r="K41" s="89">
        <v>8</v>
      </c>
      <c r="L41" s="89">
        <v>10</v>
      </c>
      <c r="M41" s="89">
        <v>10</v>
      </c>
      <c r="N41" s="116">
        <v>18</v>
      </c>
      <c r="O41" s="116">
        <v>11</v>
      </c>
      <c r="P41" s="116">
        <v>14</v>
      </c>
      <c r="Q41" s="116">
        <v>19</v>
      </c>
      <c r="R41" s="116">
        <v>11</v>
      </c>
      <c r="S41" s="116">
        <v>10</v>
      </c>
      <c r="T41" s="116">
        <v>7</v>
      </c>
      <c r="U41" s="116">
        <v>8</v>
      </c>
      <c r="V41" s="213">
        <v>9</v>
      </c>
      <c r="W41" s="116">
        <v>7</v>
      </c>
      <c r="X41" s="116">
        <v>9</v>
      </c>
      <c r="Y41" s="109">
        <v>8</v>
      </c>
    </row>
    <row r="42" spans="1:25" ht="13.5" customHeight="1">
      <c r="A42" s="86" t="s">
        <v>254</v>
      </c>
      <c r="B42" s="86"/>
      <c r="C42" s="86"/>
      <c r="D42" s="85"/>
      <c r="E42" s="89"/>
      <c r="F42" s="89"/>
      <c r="G42" s="89"/>
      <c r="H42" s="89"/>
      <c r="I42" s="89"/>
      <c r="J42" s="89"/>
      <c r="K42" s="89"/>
      <c r="L42" s="89"/>
      <c r="M42" s="89"/>
      <c r="N42" s="116"/>
      <c r="O42" s="116"/>
      <c r="P42" s="116"/>
      <c r="Q42" s="116"/>
      <c r="R42" s="116"/>
      <c r="S42" s="116"/>
      <c r="T42" s="116"/>
      <c r="U42" s="116"/>
      <c r="V42" s="213"/>
      <c r="W42" s="116"/>
      <c r="X42" s="116"/>
      <c r="Y42" s="109"/>
    </row>
    <row r="43" spans="1:25" ht="13.5" customHeight="1">
      <c r="A43" s="87"/>
      <c r="B43" s="87"/>
      <c r="C43" s="92" t="s">
        <v>418</v>
      </c>
      <c r="D43" s="88"/>
      <c r="E43" s="90">
        <v>5</v>
      </c>
      <c r="F43" s="90">
        <v>5</v>
      </c>
      <c r="G43" s="90">
        <v>7</v>
      </c>
      <c r="H43" s="90">
        <v>10</v>
      </c>
      <c r="I43" s="90">
        <v>9</v>
      </c>
      <c r="J43" s="106">
        <v>10</v>
      </c>
      <c r="K43" s="106">
        <v>2</v>
      </c>
      <c r="L43" s="106">
        <v>7</v>
      </c>
      <c r="M43" s="106">
        <v>9</v>
      </c>
      <c r="N43" s="117">
        <v>11</v>
      </c>
      <c r="O43" s="117">
        <v>9</v>
      </c>
      <c r="P43" s="117">
        <v>10</v>
      </c>
      <c r="Q43" s="117">
        <v>14</v>
      </c>
      <c r="R43" s="117">
        <v>10</v>
      </c>
      <c r="S43" s="117">
        <v>9</v>
      </c>
      <c r="T43" s="117">
        <v>6</v>
      </c>
      <c r="U43" s="117">
        <v>8</v>
      </c>
      <c r="V43" s="214">
        <v>6</v>
      </c>
      <c r="W43" s="117">
        <v>6</v>
      </c>
      <c r="X43" s="117">
        <v>8</v>
      </c>
      <c r="Y43" s="113">
        <v>5</v>
      </c>
    </row>
    <row r="44" spans="1:22" s="16" customFormat="1" ht="13.5" customHeight="1">
      <c r="A44" s="34" t="s">
        <v>77</v>
      </c>
      <c r="B44" s="34"/>
      <c r="C44" s="34"/>
      <c r="D44" s="34"/>
      <c r="V44" s="59"/>
    </row>
    <row r="45" spans="1:24" s="59" customFormat="1" ht="13.5" customHeight="1">
      <c r="A45" s="16" t="s">
        <v>256</v>
      </c>
      <c r="B45" s="60"/>
      <c r="C45" s="60"/>
      <c r="D45" s="60"/>
      <c r="N45" s="16"/>
      <c r="O45" s="16"/>
      <c r="P45" s="16"/>
      <c r="Q45" s="16"/>
      <c r="R45" s="16"/>
      <c r="S45" s="16"/>
      <c r="T45" s="16"/>
      <c r="U45" s="16"/>
      <c r="X45" s="16"/>
    </row>
    <row r="46" spans="2:22" s="16" customFormat="1" ht="13.5" customHeight="1">
      <c r="B46" s="34"/>
      <c r="C46" s="34"/>
      <c r="D46" s="34"/>
      <c r="V46" s="59"/>
    </row>
    <row r="47" ht="13.5" customHeight="1"/>
    <row r="48" ht="13.5" customHeight="1">
      <c r="A48" s="105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/>
  <mergeCells count="7">
    <mergeCell ref="B39:C39"/>
    <mergeCell ref="B6:C6"/>
    <mergeCell ref="B27:C27"/>
    <mergeCell ref="A1:I1"/>
    <mergeCell ref="A4:D5"/>
    <mergeCell ref="A25:D26"/>
    <mergeCell ref="B33:C3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pane xSplit="1" ySplit="3" topLeftCell="B4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 customHeight="1"/>
  <cols>
    <col min="1" max="1" width="13.75390625" style="28" customWidth="1"/>
    <col min="2" max="17" width="9.75390625" style="28" customWidth="1"/>
    <col min="18" max="16384" width="9.00390625" style="28" customWidth="1"/>
  </cols>
  <sheetData>
    <row r="1" spans="1:17" ht="19.5" customHeight="1">
      <c r="A1" s="389" t="s">
        <v>133</v>
      </c>
      <c r="B1" s="389"/>
      <c r="C1" s="389"/>
      <c r="D1" s="389"/>
      <c r="E1" s="389"/>
      <c r="F1" s="389"/>
      <c r="G1" s="389"/>
      <c r="H1" s="389"/>
      <c r="I1" s="389"/>
      <c r="J1" s="47"/>
      <c r="K1" s="47"/>
      <c r="L1" s="47"/>
      <c r="M1" s="47"/>
      <c r="N1" s="47"/>
      <c r="O1" s="47"/>
      <c r="P1" s="47"/>
      <c r="Q1" s="47"/>
    </row>
    <row r="2" spans="1:17" ht="19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" ht="19.5" customHeight="1">
      <c r="A3" s="25" t="s">
        <v>78</v>
      </c>
      <c r="B3" s="26"/>
    </row>
    <row r="4" spans="1:12" ht="13.5" customHeight="1">
      <c r="A4" s="43" t="s">
        <v>86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3.5" customHeight="1">
      <c r="A5" s="27" t="s">
        <v>68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6.5" customHeight="1">
      <c r="A6" s="275" t="s">
        <v>231</v>
      </c>
      <c r="B6" s="288" t="s">
        <v>250</v>
      </c>
      <c r="C6" s="289"/>
      <c r="D6" s="289"/>
      <c r="E6" s="390"/>
      <c r="F6" s="288" t="s">
        <v>232</v>
      </c>
      <c r="G6" s="289"/>
      <c r="H6" s="289"/>
      <c r="I6" s="289"/>
      <c r="J6" s="30"/>
      <c r="K6" s="30"/>
      <c r="L6" s="27"/>
    </row>
    <row r="7" spans="1:12" ht="15" customHeight="1">
      <c r="A7" s="277"/>
      <c r="B7" s="41" t="s">
        <v>79</v>
      </c>
      <c r="C7" s="41" t="s">
        <v>80</v>
      </c>
      <c r="D7" s="41" t="s">
        <v>81</v>
      </c>
      <c r="E7" s="41" t="s">
        <v>82</v>
      </c>
      <c r="F7" s="41" t="s">
        <v>79</v>
      </c>
      <c r="G7" s="41" t="s">
        <v>80</v>
      </c>
      <c r="H7" s="41" t="s">
        <v>81</v>
      </c>
      <c r="I7" s="42" t="s">
        <v>82</v>
      </c>
      <c r="J7" s="30"/>
      <c r="K7" s="48"/>
      <c r="L7" s="30"/>
    </row>
    <row r="8" spans="1:12" ht="15" customHeight="1">
      <c r="A8" s="140" t="s">
        <v>341</v>
      </c>
      <c r="B8" s="14">
        <v>96</v>
      </c>
      <c r="C8" s="8">
        <v>312</v>
      </c>
      <c r="D8" s="8">
        <v>342</v>
      </c>
      <c r="E8" s="8">
        <v>66</v>
      </c>
      <c r="F8" s="14">
        <v>1</v>
      </c>
      <c r="G8" s="14">
        <v>1154</v>
      </c>
      <c r="H8" s="14">
        <v>1155</v>
      </c>
      <c r="I8" s="20">
        <v>0</v>
      </c>
      <c r="J8" s="27"/>
      <c r="K8" s="27"/>
      <c r="L8" s="27"/>
    </row>
    <row r="9" spans="1:12" s="26" customFormat="1" ht="15" customHeight="1">
      <c r="A9" s="140" t="s">
        <v>342</v>
      </c>
      <c r="B9" s="8">
        <v>66</v>
      </c>
      <c r="C9" s="8">
        <v>294</v>
      </c>
      <c r="D9" s="8">
        <v>277</v>
      </c>
      <c r="E9" s="8">
        <v>83</v>
      </c>
      <c r="F9" s="14">
        <v>0</v>
      </c>
      <c r="G9" s="14">
        <v>988</v>
      </c>
      <c r="H9" s="14">
        <v>988</v>
      </c>
      <c r="I9" s="20">
        <v>0</v>
      </c>
      <c r="J9" s="27"/>
      <c r="K9" s="18"/>
      <c r="L9" s="27"/>
    </row>
    <row r="10" spans="1:12" ht="15" customHeight="1">
      <c r="A10" s="140" t="s">
        <v>343</v>
      </c>
      <c r="B10" s="8">
        <v>83</v>
      </c>
      <c r="C10" s="8">
        <v>332</v>
      </c>
      <c r="D10" s="8">
        <v>340</v>
      </c>
      <c r="E10" s="8">
        <v>75</v>
      </c>
      <c r="F10" s="14">
        <v>0</v>
      </c>
      <c r="G10" s="14">
        <v>1029</v>
      </c>
      <c r="H10" s="14">
        <v>1029</v>
      </c>
      <c r="I10" s="20">
        <v>0</v>
      </c>
      <c r="J10" s="27"/>
      <c r="K10" s="27"/>
      <c r="L10" s="27"/>
    </row>
    <row r="11" spans="1:12" ht="15" customHeight="1">
      <c r="A11" s="140" t="s">
        <v>344</v>
      </c>
      <c r="B11" s="14">
        <v>75</v>
      </c>
      <c r="C11" s="8">
        <v>283</v>
      </c>
      <c r="D11" s="8">
        <v>304</v>
      </c>
      <c r="E11" s="8">
        <v>54</v>
      </c>
      <c r="F11" s="14">
        <v>0</v>
      </c>
      <c r="G11" s="14">
        <v>1040</v>
      </c>
      <c r="H11" s="14">
        <v>1040</v>
      </c>
      <c r="I11" s="20">
        <v>0</v>
      </c>
      <c r="J11" s="27"/>
      <c r="K11" s="27"/>
      <c r="L11" s="27"/>
    </row>
    <row r="12" spans="1:12" s="26" customFormat="1" ht="15" customHeight="1">
      <c r="A12" s="140" t="s">
        <v>345</v>
      </c>
      <c r="B12" s="8">
        <v>54</v>
      </c>
      <c r="C12" s="8">
        <v>318</v>
      </c>
      <c r="D12" s="8">
        <v>263</v>
      </c>
      <c r="E12" s="8">
        <v>109</v>
      </c>
      <c r="F12" s="14">
        <v>0</v>
      </c>
      <c r="G12" s="14">
        <v>1034</v>
      </c>
      <c r="H12" s="14">
        <v>1033</v>
      </c>
      <c r="I12" s="20">
        <v>1</v>
      </c>
      <c r="J12" s="27"/>
      <c r="K12" s="18"/>
      <c r="L12" s="27"/>
    </row>
    <row r="13" spans="1:11" s="27" customFormat="1" ht="15" customHeight="1">
      <c r="A13" s="140" t="s">
        <v>346</v>
      </c>
      <c r="B13" s="8">
        <v>109</v>
      </c>
      <c r="C13" s="8">
        <v>253</v>
      </c>
      <c r="D13" s="8">
        <v>282</v>
      </c>
      <c r="E13" s="8">
        <v>80</v>
      </c>
      <c r="F13" s="14">
        <v>1</v>
      </c>
      <c r="G13" s="14">
        <v>960</v>
      </c>
      <c r="H13" s="14">
        <v>960</v>
      </c>
      <c r="I13" s="20">
        <v>1</v>
      </c>
      <c r="K13" s="18"/>
    </row>
    <row r="14" spans="1:11" s="27" customFormat="1" ht="15" customHeight="1">
      <c r="A14" s="140" t="s">
        <v>347</v>
      </c>
      <c r="B14" s="8">
        <v>80</v>
      </c>
      <c r="C14" s="8">
        <v>248</v>
      </c>
      <c r="D14" s="8">
        <v>271</v>
      </c>
      <c r="E14" s="8">
        <v>57</v>
      </c>
      <c r="F14" s="14">
        <v>1</v>
      </c>
      <c r="G14" s="14">
        <v>651</v>
      </c>
      <c r="H14" s="14">
        <v>652</v>
      </c>
      <c r="I14" s="20">
        <v>0</v>
      </c>
      <c r="K14" s="18"/>
    </row>
    <row r="15" spans="1:11" s="27" customFormat="1" ht="15" customHeight="1">
      <c r="A15" s="140" t="s">
        <v>348</v>
      </c>
      <c r="B15" s="8">
        <v>57</v>
      </c>
      <c r="C15" s="8">
        <v>233</v>
      </c>
      <c r="D15" s="8">
        <v>239</v>
      </c>
      <c r="E15" s="8">
        <v>51</v>
      </c>
      <c r="F15" s="14">
        <v>0</v>
      </c>
      <c r="G15" s="14">
        <v>594</v>
      </c>
      <c r="H15" s="14">
        <v>593</v>
      </c>
      <c r="I15" s="20">
        <v>1</v>
      </c>
      <c r="K15" s="18"/>
    </row>
    <row r="16" spans="1:11" s="27" customFormat="1" ht="15" customHeight="1">
      <c r="A16" s="140" t="s">
        <v>349</v>
      </c>
      <c r="B16" s="8">
        <v>51</v>
      </c>
      <c r="C16" s="8">
        <v>219</v>
      </c>
      <c r="D16" s="8">
        <v>219</v>
      </c>
      <c r="E16" s="8">
        <v>51</v>
      </c>
      <c r="F16" s="14">
        <v>1</v>
      </c>
      <c r="G16" s="14">
        <v>270</v>
      </c>
      <c r="H16" s="14">
        <v>271</v>
      </c>
      <c r="I16" s="20">
        <v>0</v>
      </c>
      <c r="K16" s="18"/>
    </row>
    <row r="17" spans="1:11" s="27" customFormat="1" ht="15" customHeight="1">
      <c r="A17" s="140" t="s">
        <v>350</v>
      </c>
      <c r="B17" s="8">
        <v>51</v>
      </c>
      <c r="C17" s="8">
        <v>187</v>
      </c>
      <c r="D17" s="8">
        <v>172</v>
      </c>
      <c r="E17" s="8">
        <v>66</v>
      </c>
      <c r="F17" s="14">
        <v>0</v>
      </c>
      <c r="G17" s="14">
        <v>107</v>
      </c>
      <c r="H17" s="14">
        <v>107</v>
      </c>
      <c r="I17" s="20">
        <v>0</v>
      </c>
      <c r="J17" s="30"/>
      <c r="K17" s="30"/>
    </row>
    <row r="18" spans="1:11" s="27" customFormat="1" ht="15" customHeight="1">
      <c r="A18" s="140" t="s">
        <v>351</v>
      </c>
      <c r="B18" s="8">
        <v>66</v>
      </c>
      <c r="C18" s="8">
        <v>179</v>
      </c>
      <c r="D18" s="8">
        <v>212</v>
      </c>
      <c r="E18" s="8">
        <v>33</v>
      </c>
      <c r="F18" s="14">
        <v>0</v>
      </c>
      <c r="G18" s="14">
        <v>84</v>
      </c>
      <c r="H18" s="14">
        <v>83</v>
      </c>
      <c r="I18" s="20">
        <v>1</v>
      </c>
      <c r="J18" s="30"/>
      <c r="K18" s="30"/>
    </row>
    <row r="19" spans="1:11" s="27" customFormat="1" ht="15" customHeight="1">
      <c r="A19" s="140" t="s">
        <v>352</v>
      </c>
      <c r="B19" s="8">
        <v>33</v>
      </c>
      <c r="C19" s="8">
        <v>171</v>
      </c>
      <c r="D19" s="8">
        <v>155</v>
      </c>
      <c r="E19" s="8">
        <v>49</v>
      </c>
      <c r="F19" s="14">
        <v>1</v>
      </c>
      <c r="G19" s="14">
        <v>53</v>
      </c>
      <c r="H19" s="14">
        <v>53</v>
      </c>
      <c r="I19" s="20">
        <v>1</v>
      </c>
      <c r="J19" s="30"/>
      <c r="K19" s="30"/>
    </row>
    <row r="20" spans="1:11" s="27" customFormat="1" ht="15" customHeight="1">
      <c r="A20" s="140" t="s">
        <v>353</v>
      </c>
      <c r="B20" s="8">
        <v>49</v>
      </c>
      <c r="C20" s="8">
        <v>144</v>
      </c>
      <c r="D20" s="8">
        <v>171</v>
      </c>
      <c r="E20" s="8">
        <v>22</v>
      </c>
      <c r="F20" s="14">
        <v>1</v>
      </c>
      <c r="G20" s="14">
        <v>83</v>
      </c>
      <c r="H20" s="14">
        <v>84</v>
      </c>
      <c r="I20" s="20">
        <v>0</v>
      </c>
      <c r="J20" s="30"/>
      <c r="K20" s="30"/>
    </row>
    <row r="21" spans="1:11" s="27" customFormat="1" ht="15" customHeight="1">
      <c r="A21" s="140" t="s">
        <v>354</v>
      </c>
      <c r="B21" s="8">
        <v>22</v>
      </c>
      <c r="C21" s="8">
        <v>189</v>
      </c>
      <c r="D21" s="8">
        <v>169</v>
      </c>
      <c r="E21" s="8">
        <v>42</v>
      </c>
      <c r="F21" s="14">
        <v>0</v>
      </c>
      <c r="G21" s="14">
        <v>115</v>
      </c>
      <c r="H21" s="14">
        <v>114</v>
      </c>
      <c r="I21" s="20">
        <v>1</v>
      </c>
      <c r="J21" s="30"/>
      <c r="K21" s="30"/>
    </row>
    <row r="22" spans="1:11" s="27" customFormat="1" ht="15" customHeight="1">
      <c r="A22" s="140" t="s">
        <v>355</v>
      </c>
      <c r="B22" s="8">
        <v>42</v>
      </c>
      <c r="C22" s="8">
        <v>230</v>
      </c>
      <c r="D22" s="8">
        <v>212</v>
      </c>
      <c r="E22" s="8">
        <v>60</v>
      </c>
      <c r="F22" s="14">
        <v>1</v>
      </c>
      <c r="G22" s="14">
        <v>149</v>
      </c>
      <c r="H22" s="14">
        <v>150</v>
      </c>
      <c r="I22" s="20">
        <v>0</v>
      </c>
      <c r="J22" s="30"/>
      <c r="K22" s="30"/>
    </row>
    <row r="23" spans="1:11" s="27" customFormat="1" ht="15" customHeight="1">
      <c r="A23" s="140" t="s">
        <v>356</v>
      </c>
      <c r="B23" s="8">
        <v>60</v>
      </c>
      <c r="C23" s="8">
        <v>204</v>
      </c>
      <c r="D23" s="8">
        <v>195</v>
      </c>
      <c r="E23" s="8">
        <v>69</v>
      </c>
      <c r="F23" s="14">
        <v>0</v>
      </c>
      <c r="G23" s="14">
        <v>100</v>
      </c>
      <c r="H23" s="14">
        <v>98</v>
      </c>
      <c r="I23" s="20">
        <v>2</v>
      </c>
      <c r="J23" s="30"/>
      <c r="K23" s="30"/>
    </row>
    <row r="24" spans="1:11" s="27" customFormat="1" ht="15" customHeight="1">
      <c r="A24" s="140" t="s">
        <v>414</v>
      </c>
      <c r="B24" s="8">
        <v>69</v>
      </c>
      <c r="C24" s="8">
        <v>140</v>
      </c>
      <c r="D24" s="8">
        <v>177</v>
      </c>
      <c r="E24" s="8">
        <v>32</v>
      </c>
      <c r="F24" s="14">
        <v>2</v>
      </c>
      <c r="G24" s="14">
        <v>137</v>
      </c>
      <c r="H24" s="14">
        <v>139</v>
      </c>
      <c r="I24" s="20">
        <v>0</v>
      </c>
      <c r="J24" s="30"/>
      <c r="K24" s="30"/>
    </row>
    <row r="25" spans="1:11" s="40" customFormat="1" ht="15" customHeight="1">
      <c r="A25" s="178" t="s">
        <v>423</v>
      </c>
      <c r="B25" s="187">
        <v>32</v>
      </c>
      <c r="C25" s="187">
        <v>130</v>
      </c>
      <c r="D25" s="187">
        <v>145</v>
      </c>
      <c r="E25" s="187">
        <v>17</v>
      </c>
      <c r="F25" s="169">
        <v>0</v>
      </c>
      <c r="G25" s="169">
        <v>112</v>
      </c>
      <c r="H25" s="169">
        <v>110</v>
      </c>
      <c r="I25" s="171">
        <v>2</v>
      </c>
      <c r="J25" s="70"/>
      <c r="K25" s="70"/>
    </row>
    <row r="26" spans="1:11" s="27" customFormat="1" ht="15" customHeight="1">
      <c r="A26" s="178" t="s">
        <v>424</v>
      </c>
      <c r="B26" s="187">
        <v>17</v>
      </c>
      <c r="C26" s="187">
        <v>107</v>
      </c>
      <c r="D26" s="187">
        <v>88</v>
      </c>
      <c r="E26" s="187">
        <v>36</v>
      </c>
      <c r="F26" s="169">
        <v>2</v>
      </c>
      <c r="G26" s="169">
        <v>68</v>
      </c>
      <c r="H26" s="169">
        <v>69</v>
      </c>
      <c r="I26" s="171">
        <v>1</v>
      </c>
      <c r="J26" s="30"/>
      <c r="K26" s="30"/>
    </row>
    <row r="27" spans="1:11" s="27" customFormat="1" ht="15" customHeight="1">
      <c r="A27" s="178" t="s">
        <v>467</v>
      </c>
      <c r="B27" s="187">
        <v>36</v>
      </c>
      <c r="C27" s="187">
        <v>105</v>
      </c>
      <c r="D27" s="187">
        <v>119</v>
      </c>
      <c r="E27" s="187">
        <v>22</v>
      </c>
      <c r="F27" s="169">
        <v>1</v>
      </c>
      <c r="G27" s="169">
        <v>89</v>
      </c>
      <c r="H27" s="169">
        <v>89</v>
      </c>
      <c r="I27" s="171">
        <v>1</v>
      </c>
      <c r="J27" s="30"/>
      <c r="K27" s="30"/>
    </row>
    <row r="28" spans="1:11" s="40" customFormat="1" ht="15" customHeight="1">
      <c r="A28" s="193" t="s">
        <v>481</v>
      </c>
      <c r="B28" s="194">
        <v>22</v>
      </c>
      <c r="C28" s="194">
        <v>82</v>
      </c>
      <c r="D28" s="194">
        <v>83</v>
      </c>
      <c r="E28" s="194">
        <v>21</v>
      </c>
      <c r="F28" s="202">
        <v>1</v>
      </c>
      <c r="G28" s="202">
        <v>58</v>
      </c>
      <c r="H28" s="202">
        <v>59</v>
      </c>
      <c r="I28" s="215">
        <v>0</v>
      </c>
      <c r="J28" s="70"/>
      <c r="K28" s="70"/>
    </row>
    <row r="29" spans="1:12" ht="12.75" customHeight="1">
      <c r="A29" s="37"/>
      <c r="J29" s="27"/>
      <c r="K29" s="27"/>
      <c r="L29" s="27"/>
    </row>
    <row r="30" spans="1:9" s="26" customFormat="1" ht="13.5" customHeight="1">
      <c r="A30" s="396" t="s">
        <v>87</v>
      </c>
      <c r="B30" s="396"/>
      <c r="C30" s="396"/>
      <c r="D30" s="396"/>
      <c r="E30" s="396"/>
      <c r="F30" s="396"/>
      <c r="G30" s="396"/>
      <c r="H30" s="396"/>
      <c r="I30" s="396"/>
    </row>
    <row r="31" spans="1:9" s="26" customFormat="1" ht="13.5" customHeight="1">
      <c r="A31" s="26" t="s">
        <v>68</v>
      </c>
      <c r="B31" s="27"/>
      <c r="C31" s="27"/>
      <c r="D31" s="27"/>
      <c r="E31" s="27"/>
      <c r="F31" s="27"/>
      <c r="G31" s="27"/>
      <c r="H31" s="27"/>
      <c r="I31" s="27"/>
    </row>
    <row r="32" spans="1:17" s="26" customFormat="1" ht="25.5" customHeight="1">
      <c r="A32" s="275" t="s">
        <v>231</v>
      </c>
      <c r="B32" s="397" t="s">
        <v>251</v>
      </c>
      <c r="C32" s="398"/>
      <c r="D32" s="398"/>
      <c r="E32" s="399"/>
      <c r="F32" s="391" t="s">
        <v>83</v>
      </c>
      <c r="G32" s="392"/>
      <c r="H32" s="392"/>
      <c r="I32" s="392"/>
      <c r="J32" s="391" t="s">
        <v>84</v>
      </c>
      <c r="K32" s="392"/>
      <c r="L32" s="392"/>
      <c r="M32" s="393"/>
      <c r="N32" s="394" t="s">
        <v>297</v>
      </c>
      <c r="O32" s="395"/>
      <c r="P32" s="395"/>
      <c r="Q32" s="395"/>
    </row>
    <row r="33" spans="1:17" s="26" customFormat="1" ht="15" customHeight="1">
      <c r="A33" s="277"/>
      <c r="B33" s="99" t="s">
        <v>79</v>
      </c>
      <c r="C33" s="41" t="s">
        <v>80</v>
      </c>
      <c r="D33" s="41" t="s">
        <v>81</v>
      </c>
      <c r="E33" s="41" t="s">
        <v>82</v>
      </c>
      <c r="F33" s="41" t="s">
        <v>79</v>
      </c>
      <c r="G33" s="41" t="s">
        <v>80</v>
      </c>
      <c r="H33" s="41" t="s">
        <v>81</v>
      </c>
      <c r="I33" s="42" t="s">
        <v>82</v>
      </c>
      <c r="J33" s="41" t="s">
        <v>79</v>
      </c>
      <c r="K33" s="41" t="s">
        <v>80</v>
      </c>
      <c r="L33" s="41" t="s">
        <v>81</v>
      </c>
      <c r="M33" s="41" t="s">
        <v>82</v>
      </c>
      <c r="N33" s="41" t="s">
        <v>79</v>
      </c>
      <c r="O33" s="41" t="s">
        <v>80</v>
      </c>
      <c r="P33" s="41" t="s">
        <v>81</v>
      </c>
      <c r="Q33" s="42" t="s">
        <v>82</v>
      </c>
    </row>
    <row r="34" spans="1:17" s="26" customFormat="1" ht="15" customHeight="1">
      <c r="A34" s="140" t="s">
        <v>341</v>
      </c>
      <c r="B34" s="14">
        <v>7</v>
      </c>
      <c r="C34" s="14">
        <v>42</v>
      </c>
      <c r="D34" s="14">
        <v>38</v>
      </c>
      <c r="E34" s="14">
        <v>11</v>
      </c>
      <c r="F34" s="46">
        <v>19</v>
      </c>
      <c r="G34" s="46">
        <v>2337</v>
      </c>
      <c r="H34" s="14">
        <v>2339</v>
      </c>
      <c r="I34" s="20">
        <v>17</v>
      </c>
      <c r="J34" s="14">
        <v>0</v>
      </c>
      <c r="K34" s="6">
        <v>1153</v>
      </c>
      <c r="L34" s="6">
        <v>1153</v>
      </c>
      <c r="M34" s="14">
        <v>0</v>
      </c>
      <c r="N34" s="8">
        <v>1</v>
      </c>
      <c r="O34" s="8">
        <v>2063</v>
      </c>
      <c r="P34" s="8">
        <v>2056</v>
      </c>
      <c r="Q34" s="9">
        <v>8</v>
      </c>
    </row>
    <row r="35" spans="1:17" s="26" customFormat="1" ht="15" customHeight="1">
      <c r="A35" s="140" t="s">
        <v>342</v>
      </c>
      <c r="B35" s="14">
        <v>11</v>
      </c>
      <c r="C35" s="14">
        <v>72</v>
      </c>
      <c r="D35" s="14">
        <v>68</v>
      </c>
      <c r="E35" s="14">
        <v>15</v>
      </c>
      <c r="F35" s="46">
        <v>17</v>
      </c>
      <c r="G35" s="46">
        <v>2260</v>
      </c>
      <c r="H35" s="14">
        <v>2255</v>
      </c>
      <c r="I35" s="20">
        <v>22</v>
      </c>
      <c r="J35" s="14">
        <v>0</v>
      </c>
      <c r="K35" s="6">
        <v>1315</v>
      </c>
      <c r="L35" s="6">
        <v>1315</v>
      </c>
      <c r="M35" s="14">
        <v>0</v>
      </c>
      <c r="N35" s="8">
        <v>8</v>
      </c>
      <c r="O35" s="8">
        <v>1935</v>
      </c>
      <c r="P35" s="8">
        <v>1936</v>
      </c>
      <c r="Q35" s="20">
        <v>7</v>
      </c>
    </row>
    <row r="36" spans="1:17" s="26" customFormat="1" ht="15" customHeight="1">
      <c r="A36" s="140" t="s">
        <v>343</v>
      </c>
      <c r="B36" s="14">
        <v>15</v>
      </c>
      <c r="C36" s="14">
        <v>79</v>
      </c>
      <c r="D36" s="14">
        <v>88</v>
      </c>
      <c r="E36" s="14">
        <v>6</v>
      </c>
      <c r="F36" s="46">
        <v>22</v>
      </c>
      <c r="G36" s="46">
        <v>2227</v>
      </c>
      <c r="H36" s="14">
        <v>2248</v>
      </c>
      <c r="I36" s="20">
        <v>1</v>
      </c>
      <c r="J36" s="14">
        <v>0</v>
      </c>
      <c r="K36" s="6">
        <v>1304</v>
      </c>
      <c r="L36" s="6">
        <v>1304</v>
      </c>
      <c r="M36" s="14">
        <v>0</v>
      </c>
      <c r="N36" s="8">
        <v>7</v>
      </c>
      <c r="O36" s="8">
        <v>1960</v>
      </c>
      <c r="P36" s="8">
        <v>1967</v>
      </c>
      <c r="Q36" s="9">
        <v>0</v>
      </c>
    </row>
    <row r="37" spans="1:17" s="26" customFormat="1" ht="15" customHeight="1">
      <c r="A37" s="140" t="s">
        <v>344</v>
      </c>
      <c r="B37" s="14">
        <v>6</v>
      </c>
      <c r="C37" s="14">
        <v>94</v>
      </c>
      <c r="D37" s="14">
        <v>79</v>
      </c>
      <c r="E37" s="14">
        <v>21</v>
      </c>
      <c r="F37" s="46">
        <v>1</v>
      </c>
      <c r="G37" s="46">
        <v>1857</v>
      </c>
      <c r="H37" s="14">
        <v>1833</v>
      </c>
      <c r="I37" s="20">
        <v>25</v>
      </c>
      <c r="J37" s="14">
        <v>0</v>
      </c>
      <c r="K37" s="6">
        <v>1213</v>
      </c>
      <c r="L37" s="6">
        <v>1213</v>
      </c>
      <c r="M37" s="14">
        <v>0</v>
      </c>
      <c r="N37" s="8">
        <v>0</v>
      </c>
      <c r="O37" s="8">
        <v>1609</v>
      </c>
      <c r="P37" s="8">
        <v>1602</v>
      </c>
      <c r="Q37" s="9">
        <v>7</v>
      </c>
    </row>
    <row r="38" spans="1:17" s="26" customFormat="1" ht="15" customHeight="1">
      <c r="A38" s="140" t="s">
        <v>345</v>
      </c>
      <c r="B38" s="14">
        <v>21</v>
      </c>
      <c r="C38" s="14">
        <v>44</v>
      </c>
      <c r="D38" s="14">
        <v>58</v>
      </c>
      <c r="E38" s="14">
        <v>7</v>
      </c>
      <c r="F38" s="46">
        <v>25</v>
      </c>
      <c r="G38" s="46">
        <v>1869</v>
      </c>
      <c r="H38" s="14">
        <v>1883</v>
      </c>
      <c r="I38" s="20">
        <v>11</v>
      </c>
      <c r="J38" s="14">
        <v>0</v>
      </c>
      <c r="K38" s="6">
        <v>1219</v>
      </c>
      <c r="L38" s="6">
        <v>1219</v>
      </c>
      <c r="M38" s="14">
        <v>0</v>
      </c>
      <c r="N38" s="8">
        <v>7</v>
      </c>
      <c r="O38" s="8">
        <v>1625</v>
      </c>
      <c r="P38" s="8">
        <v>1631</v>
      </c>
      <c r="Q38" s="20">
        <v>1</v>
      </c>
    </row>
    <row r="39" spans="1:17" s="27" customFormat="1" ht="15" customHeight="1">
      <c r="A39" s="140" t="s">
        <v>346</v>
      </c>
      <c r="B39" s="14">
        <v>7</v>
      </c>
      <c r="C39" s="14">
        <v>33</v>
      </c>
      <c r="D39" s="14">
        <v>38</v>
      </c>
      <c r="E39" s="14">
        <v>2</v>
      </c>
      <c r="F39" s="46">
        <v>11</v>
      </c>
      <c r="G39" s="46">
        <v>1779</v>
      </c>
      <c r="H39" s="14">
        <v>1789</v>
      </c>
      <c r="I39" s="20">
        <v>1</v>
      </c>
      <c r="J39" s="14">
        <v>0</v>
      </c>
      <c r="K39" s="6">
        <v>1517</v>
      </c>
      <c r="L39" s="6">
        <v>1517</v>
      </c>
      <c r="M39" s="14">
        <v>0</v>
      </c>
      <c r="N39" s="8">
        <v>1</v>
      </c>
      <c r="O39" s="8">
        <v>1442</v>
      </c>
      <c r="P39" s="8">
        <v>1442</v>
      </c>
      <c r="Q39" s="20">
        <v>1</v>
      </c>
    </row>
    <row r="40" spans="1:17" s="27" customFormat="1" ht="15" customHeight="1">
      <c r="A40" s="140" t="s">
        <v>347</v>
      </c>
      <c r="B40" s="14">
        <v>2</v>
      </c>
      <c r="C40" s="14">
        <v>40</v>
      </c>
      <c r="D40" s="14">
        <v>37</v>
      </c>
      <c r="E40" s="14">
        <v>5</v>
      </c>
      <c r="F40" s="46">
        <v>1</v>
      </c>
      <c r="G40" s="46">
        <v>1543</v>
      </c>
      <c r="H40" s="14">
        <v>1528</v>
      </c>
      <c r="I40" s="20">
        <v>16</v>
      </c>
      <c r="J40" s="14">
        <v>0</v>
      </c>
      <c r="K40" s="6">
        <v>1292</v>
      </c>
      <c r="L40" s="6">
        <v>1292</v>
      </c>
      <c r="M40" s="14">
        <v>0</v>
      </c>
      <c r="N40" s="8">
        <v>1</v>
      </c>
      <c r="O40" s="8">
        <v>1227</v>
      </c>
      <c r="P40" s="8">
        <v>1225</v>
      </c>
      <c r="Q40" s="20">
        <v>3</v>
      </c>
    </row>
    <row r="41" spans="1:17" s="27" customFormat="1" ht="15" customHeight="1">
      <c r="A41" s="140" t="s">
        <v>348</v>
      </c>
      <c r="B41" s="14">
        <v>5</v>
      </c>
      <c r="C41" s="14">
        <v>42</v>
      </c>
      <c r="D41" s="14">
        <v>39</v>
      </c>
      <c r="E41" s="14">
        <v>8</v>
      </c>
      <c r="F41" s="46">
        <v>16</v>
      </c>
      <c r="G41" s="46">
        <v>1260</v>
      </c>
      <c r="H41" s="14">
        <v>1270</v>
      </c>
      <c r="I41" s="20">
        <v>6</v>
      </c>
      <c r="J41" s="14">
        <v>0</v>
      </c>
      <c r="K41" s="6">
        <v>1064</v>
      </c>
      <c r="L41" s="6">
        <v>1064</v>
      </c>
      <c r="M41" s="14">
        <v>0</v>
      </c>
      <c r="N41" s="8">
        <v>3</v>
      </c>
      <c r="O41" s="8">
        <v>973</v>
      </c>
      <c r="P41" s="8">
        <v>975</v>
      </c>
      <c r="Q41" s="20">
        <v>1</v>
      </c>
    </row>
    <row r="42" spans="1:17" s="27" customFormat="1" ht="15" customHeight="1">
      <c r="A42" s="140" t="s">
        <v>349</v>
      </c>
      <c r="B42" s="14">
        <v>8</v>
      </c>
      <c r="C42" s="14">
        <v>44</v>
      </c>
      <c r="D42" s="14">
        <v>45</v>
      </c>
      <c r="E42" s="14">
        <v>7</v>
      </c>
      <c r="F42" s="46">
        <v>6</v>
      </c>
      <c r="G42" s="46">
        <v>1176</v>
      </c>
      <c r="H42" s="14">
        <v>1159</v>
      </c>
      <c r="I42" s="20">
        <v>23</v>
      </c>
      <c r="J42" s="14">
        <v>0</v>
      </c>
      <c r="K42" s="6">
        <v>1588</v>
      </c>
      <c r="L42" s="6">
        <v>1588</v>
      </c>
      <c r="M42" s="14">
        <v>0</v>
      </c>
      <c r="N42" s="8">
        <v>1</v>
      </c>
      <c r="O42" s="8">
        <v>909</v>
      </c>
      <c r="P42" s="8">
        <v>903</v>
      </c>
      <c r="Q42" s="20">
        <v>7</v>
      </c>
    </row>
    <row r="43" spans="1:17" s="27" customFormat="1" ht="15" customHeight="1">
      <c r="A43" s="140" t="s">
        <v>350</v>
      </c>
      <c r="B43" s="14">
        <v>7</v>
      </c>
      <c r="C43" s="14">
        <v>48</v>
      </c>
      <c r="D43" s="14">
        <v>50</v>
      </c>
      <c r="E43" s="14">
        <v>5</v>
      </c>
      <c r="F43" s="46">
        <v>23</v>
      </c>
      <c r="G43" s="46">
        <v>1097</v>
      </c>
      <c r="H43" s="14">
        <v>1098</v>
      </c>
      <c r="I43" s="20">
        <v>22</v>
      </c>
      <c r="J43" s="14">
        <v>0</v>
      </c>
      <c r="K43" s="6">
        <v>1701</v>
      </c>
      <c r="L43" s="6">
        <v>1701</v>
      </c>
      <c r="M43" s="14">
        <v>0</v>
      </c>
      <c r="N43" s="8">
        <v>7</v>
      </c>
      <c r="O43" s="8">
        <v>811</v>
      </c>
      <c r="P43" s="8">
        <v>813</v>
      </c>
      <c r="Q43" s="9">
        <v>5</v>
      </c>
    </row>
    <row r="44" spans="1:17" s="27" customFormat="1" ht="15" customHeight="1">
      <c r="A44" s="140" t="s">
        <v>351</v>
      </c>
      <c r="B44" s="14">
        <v>5</v>
      </c>
      <c r="C44" s="14">
        <v>31</v>
      </c>
      <c r="D44" s="14">
        <v>31</v>
      </c>
      <c r="E44" s="14">
        <v>5</v>
      </c>
      <c r="F44" s="46">
        <v>22</v>
      </c>
      <c r="G44" s="46">
        <v>977</v>
      </c>
      <c r="H44" s="14">
        <v>997</v>
      </c>
      <c r="I44" s="20">
        <v>2</v>
      </c>
      <c r="J44" s="14">
        <v>0</v>
      </c>
      <c r="K44" s="6">
        <v>1668</v>
      </c>
      <c r="L44" s="6">
        <v>1668</v>
      </c>
      <c r="M44" s="14">
        <v>0</v>
      </c>
      <c r="N44" s="8">
        <v>5</v>
      </c>
      <c r="O44" s="8">
        <v>743</v>
      </c>
      <c r="P44" s="8">
        <v>746</v>
      </c>
      <c r="Q44" s="9">
        <v>2</v>
      </c>
    </row>
    <row r="45" spans="1:17" s="27" customFormat="1" ht="15" customHeight="1">
      <c r="A45" s="140" t="s">
        <v>352</v>
      </c>
      <c r="B45" s="14">
        <v>5</v>
      </c>
      <c r="C45" s="14">
        <v>38</v>
      </c>
      <c r="D45" s="14">
        <v>40</v>
      </c>
      <c r="E45" s="14">
        <v>3</v>
      </c>
      <c r="F45" s="46">
        <v>2</v>
      </c>
      <c r="G45" s="46">
        <v>912</v>
      </c>
      <c r="H45" s="14">
        <v>914</v>
      </c>
      <c r="I45" s="20">
        <v>0</v>
      </c>
      <c r="J45" s="14">
        <v>0</v>
      </c>
      <c r="K45" s="6">
        <v>1748</v>
      </c>
      <c r="L45" s="6">
        <v>1748</v>
      </c>
      <c r="M45" s="14">
        <v>0</v>
      </c>
      <c r="N45" s="8">
        <v>2</v>
      </c>
      <c r="O45" s="8">
        <v>660</v>
      </c>
      <c r="P45" s="8">
        <v>662</v>
      </c>
      <c r="Q45" s="9">
        <v>0</v>
      </c>
    </row>
    <row r="46" spans="1:17" s="27" customFormat="1" ht="15" customHeight="1">
      <c r="A46" s="140" t="s">
        <v>353</v>
      </c>
      <c r="B46" s="14">
        <v>3</v>
      </c>
      <c r="C46" s="14">
        <v>25</v>
      </c>
      <c r="D46" s="14">
        <v>25</v>
      </c>
      <c r="E46" s="14">
        <v>3</v>
      </c>
      <c r="F46" s="46">
        <v>0</v>
      </c>
      <c r="G46" s="46">
        <v>824</v>
      </c>
      <c r="H46" s="14">
        <v>807</v>
      </c>
      <c r="I46" s="20">
        <v>17</v>
      </c>
      <c r="J46" s="14">
        <v>0</v>
      </c>
      <c r="K46" s="6">
        <v>1494</v>
      </c>
      <c r="L46" s="6">
        <v>1494</v>
      </c>
      <c r="M46" s="14">
        <v>0</v>
      </c>
      <c r="N46" s="8">
        <v>0</v>
      </c>
      <c r="O46" s="8">
        <v>608</v>
      </c>
      <c r="P46" s="8">
        <v>608</v>
      </c>
      <c r="Q46" s="9">
        <v>0</v>
      </c>
    </row>
    <row r="47" spans="1:17" s="27" customFormat="1" ht="15" customHeight="1">
      <c r="A47" s="140" t="s">
        <v>354</v>
      </c>
      <c r="B47" s="14">
        <v>3</v>
      </c>
      <c r="C47" s="14">
        <v>17</v>
      </c>
      <c r="D47" s="14">
        <v>20</v>
      </c>
      <c r="E47" s="14">
        <v>0</v>
      </c>
      <c r="F47" s="46">
        <v>17</v>
      </c>
      <c r="G47" s="46">
        <v>757</v>
      </c>
      <c r="H47" s="14">
        <v>770</v>
      </c>
      <c r="I47" s="20">
        <v>4</v>
      </c>
      <c r="J47" s="14">
        <v>0</v>
      </c>
      <c r="K47" s="6">
        <v>1643</v>
      </c>
      <c r="L47" s="6">
        <v>1643</v>
      </c>
      <c r="M47" s="14">
        <v>0</v>
      </c>
      <c r="N47" s="8">
        <v>0</v>
      </c>
      <c r="O47" s="8">
        <v>543</v>
      </c>
      <c r="P47" s="8">
        <v>542</v>
      </c>
      <c r="Q47" s="9">
        <v>1</v>
      </c>
    </row>
    <row r="48" spans="1:17" s="27" customFormat="1" ht="15" customHeight="1">
      <c r="A48" s="140" t="s">
        <v>355</v>
      </c>
      <c r="B48" s="14">
        <v>0</v>
      </c>
      <c r="C48" s="14">
        <v>4</v>
      </c>
      <c r="D48" s="14">
        <v>3</v>
      </c>
      <c r="E48" s="14">
        <v>1</v>
      </c>
      <c r="F48" s="46">
        <v>4</v>
      </c>
      <c r="G48" s="46">
        <v>571</v>
      </c>
      <c r="H48" s="14">
        <v>570</v>
      </c>
      <c r="I48" s="20">
        <v>5</v>
      </c>
      <c r="J48" s="14">
        <v>0</v>
      </c>
      <c r="K48" s="6">
        <v>1359</v>
      </c>
      <c r="L48" s="6">
        <v>1359</v>
      </c>
      <c r="M48" s="14">
        <v>0</v>
      </c>
      <c r="N48" s="8">
        <v>1</v>
      </c>
      <c r="O48" s="8">
        <v>364</v>
      </c>
      <c r="P48" s="8">
        <v>365</v>
      </c>
      <c r="Q48" s="9">
        <v>0</v>
      </c>
    </row>
    <row r="49" spans="1:17" s="27" customFormat="1" ht="15" customHeight="1">
      <c r="A49" s="140" t="s">
        <v>356</v>
      </c>
      <c r="B49" s="14">
        <v>1</v>
      </c>
      <c r="C49" s="14">
        <v>3</v>
      </c>
      <c r="D49" s="14">
        <v>3</v>
      </c>
      <c r="E49" s="14">
        <v>1</v>
      </c>
      <c r="F49" s="46">
        <v>5</v>
      </c>
      <c r="G49" s="46">
        <v>526</v>
      </c>
      <c r="H49" s="14">
        <v>524</v>
      </c>
      <c r="I49" s="20">
        <v>7</v>
      </c>
      <c r="J49" s="14">
        <v>0</v>
      </c>
      <c r="K49" s="6">
        <v>1159</v>
      </c>
      <c r="L49" s="6">
        <v>1159</v>
      </c>
      <c r="M49" s="14">
        <v>0</v>
      </c>
      <c r="N49" s="8">
        <v>0</v>
      </c>
      <c r="O49" s="8">
        <v>312</v>
      </c>
      <c r="P49" s="8">
        <v>311</v>
      </c>
      <c r="Q49" s="9">
        <v>1</v>
      </c>
    </row>
    <row r="50" spans="1:17" s="27" customFormat="1" ht="15" customHeight="1">
      <c r="A50" s="140" t="s">
        <v>414</v>
      </c>
      <c r="B50" s="14">
        <v>1</v>
      </c>
      <c r="C50" s="14">
        <v>7</v>
      </c>
      <c r="D50" s="14">
        <v>8</v>
      </c>
      <c r="E50" s="14">
        <v>0</v>
      </c>
      <c r="F50" s="46">
        <v>7</v>
      </c>
      <c r="G50" s="46">
        <v>495</v>
      </c>
      <c r="H50" s="14">
        <v>500</v>
      </c>
      <c r="I50" s="20">
        <v>2</v>
      </c>
      <c r="J50" s="14">
        <v>0</v>
      </c>
      <c r="K50" s="6">
        <v>1225</v>
      </c>
      <c r="L50" s="6">
        <v>1225</v>
      </c>
      <c r="M50" s="14">
        <v>0</v>
      </c>
      <c r="N50" s="8">
        <v>1</v>
      </c>
      <c r="O50" s="8">
        <v>292</v>
      </c>
      <c r="P50" s="8">
        <v>293</v>
      </c>
      <c r="Q50" s="9">
        <v>0</v>
      </c>
    </row>
    <row r="51" spans="1:17" s="40" customFormat="1" ht="15" customHeight="1">
      <c r="A51" s="178" t="s">
        <v>423</v>
      </c>
      <c r="B51" s="169">
        <v>0</v>
      </c>
      <c r="C51" s="169">
        <v>7</v>
      </c>
      <c r="D51" s="169">
        <v>7</v>
      </c>
      <c r="E51" s="169">
        <v>0</v>
      </c>
      <c r="F51" s="170">
        <v>2</v>
      </c>
      <c r="G51" s="170">
        <v>510</v>
      </c>
      <c r="H51" s="169">
        <v>510</v>
      </c>
      <c r="I51" s="171">
        <v>2</v>
      </c>
      <c r="J51" s="169">
        <v>0</v>
      </c>
      <c r="K51" s="191">
        <v>1191</v>
      </c>
      <c r="L51" s="191">
        <v>1191</v>
      </c>
      <c r="M51" s="169">
        <v>0</v>
      </c>
      <c r="N51" s="187">
        <v>0</v>
      </c>
      <c r="O51" s="187">
        <v>338</v>
      </c>
      <c r="P51" s="187">
        <v>336</v>
      </c>
      <c r="Q51" s="188">
        <v>2</v>
      </c>
    </row>
    <row r="52" spans="1:17" s="40" customFormat="1" ht="15" customHeight="1">
      <c r="A52" s="178" t="s">
        <v>424</v>
      </c>
      <c r="B52" s="169">
        <v>0</v>
      </c>
      <c r="C52" s="169">
        <v>5</v>
      </c>
      <c r="D52" s="169">
        <v>3</v>
      </c>
      <c r="E52" s="169">
        <v>2</v>
      </c>
      <c r="F52" s="170">
        <v>2</v>
      </c>
      <c r="G52" s="170">
        <v>380</v>
      </c>
      <c r="H52" s="169">
        <v>366</v>
      </c>
      <c r="I52" s="171">
        <v>16</v>
      </c>
      <c r="J52" s="169">
        <v>0</v>
      </c>
      <c r="K52" s="191">
        <v>1057</v>
      </c>
      <c r="L52" s="191">
        <v>1057</v>
      </c>
      <c r="M52" s="169">
        <v>0</v>
      </c>
      <c r="N52" s="187">
        <v>2</v>
      </c>
      <c r="O52" s="187">
        <v>245</v>
      </c>
      <c r="P52" s="187">
        <v>245</v>
      </c>
      <c r="Q52" s="188">
        <v>2</v>
      </c>
    </row>
    <row r="53" spans="1:17" s="27" customFormat="1" ht="15" customHeight="1">
      <c r="A53" s="178" t="s">
        <v>467</v>
      </c>
      <c r="B53" s="169">
        <v>2</v>
      </c>
      <c r="C53" s="169">
        <v>0</v>
      </c>
      <c r="D53" s="169">
        <v>2</v>
      </c>
      <c r="E53" s="169">
        <v>0</v>
      </c>
      <c r="F53" s="170">
        <v>16</v>
      </c>
      <c r="G53" s="170">
        <v>392</v>
      </c>
      <c r="H53" s="169">
        <v>397</v>
      </c>
      <c r="I53" s="171">
        <v>11</v>
      </c>
      <c r="J53" s="169">
        <v>0</v>
      </c>
      <c r="K53" s="191">
        <v>1310</v>
      </c>
      <c r="L53" s="191">
        <v>1310</v>
      </c>
      <c r="M53" s="169">
        <v>0</v>
      </c>
      <c r="N53" s="187">
        <v>2</v>
      </c>
      <c r="O53" s="187">
        <v>223</v>
      </c>
      <c r="P53" s="187">
        <v>219</v>
      </c>
      <c r="Q53" s="188">
        <v>6</v>
      </c>
    </row>
    <row r="54" spans="1:17" s="40" customFormat="1" ht="15" customHeight="1">
      <c r="A54" s="193" t="s">
        <v>481</v>
      </c>
      <c r="B54" s="202">
        <v>0</v>
      </c>
      <c r="C54" s="202">
        <v>2</v>
      </c>
      <c r="D54" s="202">
        <v>1</v>
      </c>
      <c r="E54" s="202">
        <v>1</v>
      </c>
      <c r="F54" s="216">
        <v>11</v>
      </c>
      <c r="G54" s="216">
        <v>379</v>
      </c>
      <c r="H54" s="202">
        <v>385</v>
      </c>
      <c r="I54" s="215">
        <v>5</v>
      </c>
      <c r="J54" s="202">
        <v>0</v>
      </c>
      <c r="K54" s="195">
        <v>1247</v>
      </c>
      <c r="L54" s="195">
        <v>1247</v>
      </c>
      <c r="M54" s="202">
        <v>0</v>
      </c>
      <c r="N54" s="194">
        <v>6</v>
      </c>
      <c r="O54" s="194">
        <v>252</v>
      </c>
      <c r="P54" s="194">
        <v>256</v>
      </c>
      <c r="Q54" s="203">
        <v>2</v>
      </c>
    </row>
    <row r="55" spans="1:9" s="26" customFormat="1" ht="13.5" customHeight="1">
      <c r="A55" s="16" t="s">
        <v>85</v>
      </c>
      <c r="E55" s="18"/>
      <c r="F55" s="35"/>
      <c r="G55" s="35"/>
      <c r="H55" s="18"/>
      <c r="I55" s="18"/>
    </row>
    <row r="56" s="26" customFormat="1" ht="13.5" customHeight="1">
      <c r="A56" s="27" t="s">
        <v>469</v>
      </c>
    </row>
    <row r="57" s="26" customFormat="1" ht="13.5" customHeight="1">
      <c r="A57" s="26" t="s">
        <v>485</v>
      </c>
    </row>
  </sheetData>
  <sheetProtection/>
  <mergeCells count="10">
    <mergeCell ref="B32:E32"/>
    <mergeCell ref="J32:M32"/>
    <mergeCell ref="N32:Q32"/>
    <mergeCell ref="A1:I1"/>
    <mergeCell ref="A6:A7"/>
    <mergeCell ref="B6:E6"/>
    <mergeCell ref="F6:I6"/>
    <mergeCell ref="A30:I30"/>
    <mergeCell ref="A32:A33"/>
    <mergeCell ref="F32:I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1" manualBreakCount="1">
    <brk id="2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PageLayoutView="0" workbookViewId="0" topLeftCell="A1">
      <pane xSplit="1" ySplit="1" topLeftCell="B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 customHeight="1"/>
  <cols>
    <col min="1" max="1" width="13.75390625" style="26" customWidth="1"/>
    <col min="2" max="6" width="15.25390625" style="26" customWidth="1"/>
    <col min="7" max="16384" width="9.00390625" style="26" customWidth="1"/>
  </cols>
  <sheetData>
    <row r="1" spans="1:6" ht="19.5" customHeight="1">
      <c r="A1" s="290" t="s">
        <v>94</v>
      </c>
      <c r="B1" s="290"/>
      <c r="C1" s="290"/>
      <c r="D1" s="290"/>
      <c r="E1" s="290"/>
      <c r="F1" s="290"/>
    </row>
    <row r="2" spans="1:6" ht="13.5" customHeight="1">
      <c r="A2" s="43" t="s">
        <v>86</v>
      </c>
      <c r="B2" s="27"/>
      <c r="C2" s="27"/>
      <c r="D2" s="27"/>
      <c r="E2" s="27"/>
      <c r="F2" s="27"/>
    </row>
    <row r="3" spans="1:6" ht="13.5" customHeight="1">
      <c r="A3" s="27" t="s">
        <v>28</v>
      </c>
      <c r="B3" s="27"/>
      <c r="C3" s="27"/>
      <c r="D3" s="27"/>
      <c r="E3" s="27"/>
      <c r="F3" s="27"/>
    </row>
    <row r="4" spans="1:6" ht="15" customHeight="1">
      <c r="A4" s="400" t="s">
        <v>231</v>
      </c>
      <c r="B4" s="402" t="s">
        <v>233</v>
      </c>
      <c r="C4" s="402"/>
      <c r="D4" s="402"/>
      <c r="E4" s="403" t="s">
        <v>88</v>
      </c>
      <c r="F4" s="405" t="s">
        <v>89</v>
      </c>
    </row>
    <row r="5" spans="1:6" ht="15" customHeight="1">
      <c r="A5" s="401"/>
      <c r="B5" s="98" t="s">
        <v>19</v>
      </c>
      <c r="C5" s="98" t="s">
        <v>234</v>
      </c>
      <c r="D5" s="98" t="s">
        <v>235</v>
      </c>
      <c r="E5" s="404"/>
      <c r="F5" s="406"/>
    </row>
    <row r="6" spans="1:6" ht="15" customHeight="1">
      <c r="A6" s="140" t="s">
        <v>341</v>
      </c>
      <c r="B6" s="14">
        <f aca="true" t="shared" si="0" ref="B6:B14">SUM(C6:D6)</f>
        <v>3225</v>
      </c>
      <c r="C6" s="14">
        <v>1077</v>
      </c>
      <c r="D6" s="14">
        <v>2148</v>
      </c>
      <c r="E6" s="14">
        <v>2352</v>
      </c>
      <c r="F6" s="20">
        <v>873</v>
      </c>
    </row>
    <row r="7" spans="1:6" ht="15" customHeight="1">
      <c r="A7" s="140" t="s">
        <v>342</v>
      </c>
      <c r="B7" s="14">
        <f t="shared" si="0"/>
        <v>3690</v>
      </c>
      <c r="C7" s="14">
        <v>873</v>
      </c>
      <c r="D7" s="14">
        <v>2817</v>
      </c>
      <c r="E7" s="14">
        <v>2524</v>
      </c>
      <c r="F7" s="20">
        <v>1166</v>
      </c>
    </row>
    <row r="8" spans="1:6" ht="15" customHeight="1">
      <c r="A8" s="140" t="s">
        <v>343</v>
      </c>
      <c r="B8" s="14">
        <f t="shared" si="0"/>
        <v>4110</v>
      </c>
      <c r="C8" s="14">
        <v>1166</v>
      </c>
      <c r="D8" s="14">
        <v>2944</v>
      </c>
      <c r="E8" s="14">
        <v>3091</v>
      </c>
      <c r="F8" s="20">
        <v>1019</v>
      </c>
    </row>
    <row r="9" spans="1:6" ht="15" customHeight="1">
      <c r="A9" s="140" t="s">
        <v>344</v>
      </c>
      <c r="B9" s="14">
        <f t="shared" si="0"/>
        <v>3707</v>
      </c>
      <c r="C9" s="14">
        <v>1019</v>
      </c>
      <c r="D9" s="14">
        <v>2688</v>
      </c>
      <c r="E9" s="14">
        <v>2629</v>
      </c>
      <c r="F9" s="20">
        <v>1078</v>
      </c>
    </row>
    <row r="10" spans="1:6" ht="15" customHeight="1">
      <c r="A10" s="140" t="s">
        <v>345</v>
      </c>
      <c r="B10" s="14">
        <f t="shared" si="0"/>
        <v>3217</v>
      </c>
      <c r="C10" s="14">
        <v>1078</v>
      </c>
      <c r="D10" s="14">
        <v>2139</v>
      </c>
      <c r="E10" s="14">
        <v>2510</v>
      </c>
      <c r="F10" s="20">
        <v>707</v>
      </c>
    </row>
    <row r="11" spans="1:6" s="27" customFormat="1" ht="15" customHeight="1">
      <c r="A11" s="140" t="s">
        <v>346</v>
      </c>
      <c r="B11" s="14">
        <f t="shared" si="0"/>
        <v>2592</v>
      </c>
      <c r="C11" s="14">
        <v>707</v>
      </c>
      <c r="D11" s="14">
        <v>1885</v>
      </c>
      <c r="E11" s="14">
        <v>1899</v>
      </c>
      <c r="F11" s="20">
        <v>693</v>
      </c>
    </row>
    <row r="12" spans="1:6" s="27" customFormat="1" ht="15" customHeight="1">
      <c r="A12" s="140" t="s">
        <v>347</v>
      </c>
      <c r="B12" s="14">
        <f t="shared" si="0"/>
        <v>2594</v>
      </c>
      <c r="C12" s="14">
        <v>693</v>
      </c>
      <c r="D12" s="14">
        <v>1901</v>
      </c>
      <c r="E12" s="14">
        <v>1777</v>
      </c>
      <c r="F12" s="20">
        <v>817</v>
      </c>
    </row>
    <row r="13" spans="1:6" s="27" customFormat="1" ht="15" customHeight="1">
      <c r="A13" s="140" t="s">
        <v>348</v>
      </c>
      <c r="B13" s="14">
        <f t="shared" si="0"/>
        <v>2970</v>
      </c>
      <c r="C13" s="14">
        <v>817</v>
      </c>
      <c r="D13" s="14">
        <v>2153</v>
      </c>
      <c r="E13" s="14">
        <v>2056</v>
      </c>
      <c r="F13" s="20">
        <v>914</v>
      </c>
    </row>
    <row r="14" spans="1:6" s="27" customFormat="1" ht="15" customHeight="1">
      <c r="A14" s="140" t="s">
        <v>349</v>
      </c>
      <c r="B14" s="14">
        <f t="shared" si="0"/>
        <v>3073</v>
      </c>
      <c r="C14" s="14">
        <v>914</v>
      </c>
      <c r="D14" s="14">
        <v>2159</v>
      </c>
      <c r="E14" s="14">
        <v>2208</v>
      </c>
      <c r="F14" s="20">
        <v>865</v>
      </c>
    </row>
    <row r="15" spans="1:6" s="27" customFormat="1" ht="15" customHeight="1">
      <c r="A15" s="140" t="s">
        <v>350</v>
      </c>
      <c r="B15" s="14">
        <f aca="true" t="shared" si="1" ref="B15:B20">SUM(C15:D15)</f>
        <v>3133</v>
      </c>
      <c r="C15" s="14">
        <v>865</v>
      </c>
      <c r="D15" s="14">
        <v>2268</v>
      </c>
      <c r="E15" s="14">
        <v>2243</v>
      </c>
      <c r="F15" s="20">
        <v>890</v>
      </c>
    </row>
    <row r="16" spans="1:6" s="27" customFormat="1" ht="15" customHeight="1">
      <c r="A16" s="140" t="s">
        <v>351</v>
      </c>
      <c r="B16" s="14">
        <f t="shared" si="1"/>
        <v>2901</v>
      </c>
      <c r="C16" s="14">
        <v>890</v>
      </c>
      <c r="D16" s="14">
        <v>2011</v>
      </c>
      <c r="E16" s="14">
        <v>2085</v>
      </c>
      <c r="F16" s="20">
        <v>816</v>
      </c>
    </row>
    <row r="17" spans="1:6" s="27" customFormat="1" ht="15" customHeight="1">
      <c r="A17" s="140" t="s">
        <v>352</v>
      </c>
      <c r="B17" s="14">
        <f t="shared" si="1"/>
        <v>2686</v>
      </c>
      <c r="C17" s="14">
        <v>816</v>
      </c>
      <c r="D17" s="14">
        <v>1870</v>
      </c>
      <c r="E17" s="14">
        <v>1950</v>
      </c>
      <c r="F17" s="20">
        <v>736</v>
      </c>
    </row>
    <row r="18" spans="1:6" s="27" customFormat="1" ht="15" customHeight="1">
      <c r="A18" s="140" t="s">
        <v>353</v>
      </c>
      <c r="B18" s="14">
        <f t="shared" si="1"/>
        <v>2210</v>
      </c>
      <c r="C18" s="14">
        <v>736</v>
      </c>
      <c r="D18" s="14">
        <v>1474</v>
      </c>
      <c r="E18" s="14">
        <v>1563</v>
      </c>
      <c r="F18" s="20">
        <v>647</v>
      </c>
    </row>
    <row r="19" spans="1:6" s="27" customFormat="1" ht="15" customHeight="1">
      <c r="A19" s="140" t="s">
        <v>354</v>
      </c>
      <c r="B19" s="14">
        <f t="shared" si="1"/>
        <v>2028</v>
      </c>
      <c r="C19" s="14">
        <v>647</v>
      </c>
      <c r="D19" s="14">
        <v>1381</v>
      </c>
      <c r="E19" s="14">
        <v>1450</v>
      </c>
      <c r="F19" s="20">
        <v>578</v>
      </c>
    </row>
    <row r="20" spans="1:6" s="27" customFormat="1" ht="15" customHeight="1">
      <c r="A20" s="140" t="s">
        <v>355</v>
      </c>
      <c r="B20" s="14">
        <f t="shared" si="1"/>
        <v>1919</v>
      </c>
      <c r="C20" s="14">
        <v>578</v>
      </c>
      <c r="D20" s="14">
        <v>1341</v>
      </c>
      <c r="E20" s="14">
        <v>1359</v>
      </c>
      <c r="F20" s="20">
        <v>560</v>
      </c>
    </row>
    <row r="21" spans="1:6" s="27" customFormat="1" ht="15" customHeight="1">
      <c r="A21" s="140" t="s">
        <v>356</v>
      </c>
      <c r="B21" s="14">
        <f aca="true" t="shared" si="2" ref="B21:B26">SUM(C21:D21)</f>
        <v>1844</v>
      </c>
      <c r="C21" s="14">
        <v>560</v>
      </c>
      <c r="D21" s="14">
        <v>1284</v>
      </c>
      <c r="E21" s="14">
        <v>1298</v>
      </c>
      <c r="F21" s="20">
        <v>546</v>
      </c>
    </row>
    <row r="22" spans="1:6" s="27" customFormat="1" ht="15" customHeight="1">
      <c r="A22" s="140" t="s">
        <v>414</v>
      </c>
      <c r="B22" s="14">
        <f t="shared" si="2"/>
        <v>1981</v>
      </c>
      <c r="C22" s="14">
        <v>546</v>
      </c>
      <c r="D22" s="14">
        <v>1435</v>
      </c>
      <c r="E22" s="14">
        <v>1331</v>
      </c>
      <c r="F22" s="20">
        <v>650</v>
      </c>
    </row>
    <row r="23" spans="1:6" s="40" customFormat="1" ht="15" customHeight="1">
      <c r="A23" s="178" t="s">
        <v>423</v>
      </c>
      <c r="B23" s="169">
        <f t="shared" si="2"/>
        <v>2078</v>
      </c>
      <c r="C23" s="169">
        <v>650</v>
      </c>
      <c r="D23" s="169">
        <v>1428</v>
      </c>
      <c r="E23" s="169">
        <v>1539</v>
      </c>
      <c r="F23" s="171">
        <v>539</v>
      </c>
    </row>
    <row r="24" spans="1:6" s="40" customFormat="1" ht="15" customHeight="1">
      <c r="A24" s="178" t="s">
        <v>424</v>
      </c>
      <c r="B24" s="169">
        <f t="shared" si="2"/>
        <v>2073</v>
      </c>
      <c r="C24" s="169">
        <v>539</v>
      </c>
      <c r="D24" s="169">
        <v>1534</v>
      </c>
      <c r="E24" s="169">
        <v>1309</v>
      </c>
      <c r="F24" s="171">
        <v>764</v>
      </c>
    </row>
    <row r="25" spans="1:6" s="27" customFormat="1" ht="15" customHeight="1">
      <c r="A25" s="178" t="s">
        <v>467</v>
      </c>
      <c r="B25" s="169">
        <f t="shared" si="2"/>
        <v>2157</v>
      </c>
      <c r="C25" s="169">
        <v>764</v>
      </c>
      <c r="D25" s="169">
        <v>1393</v>
      </c>
      <c r="E25" s="169">
        <v>1519</v>
      </c>
      <c r="F25" s="171">
        <v>638</v>
      </c>
    </row>
    <row r="26" spans="1:6" s="40" customFormat="1" ht="15" customHeight="1">
      <c r="A26" s="193" t="s">
        <v>481</v>
      </c>
      <c r="B26" s="202">
        <f t="shared" si="2"/>
        <v>2092</v>
      </c>
      <c r="C26" s="202">
        <v>638</v>
      </c>
      <c r="D26" s="202">
        <v>1454</v>
      </c>
      <c r="E26" s="202">
        <v>1519</v>
      </c>
      <c r="F26" s="215">
        <v>573</v>
      </c>
    </row>
    <row r="27" ht="9" customHeight="1">
      <c r="A27" s="44"/>
    </row>
    <row r="28" ht="13.5" customHeight="1">
      <c r="A28" s="45" t="s">
        <v>93</v>
      </c>
    </row>
    <row r="29" ht="13.5" customHeight="1">
      <c r="A29" s="27" t="s">
        <v>28</v>
      </c>
    </row>
    <row r="30" spans="1:6" ht="15" customHeight="1">
      <c r="A30" s="400" t="s">
        <v>231</v>
      </c>
      <c r="B30" s="402" t="s">
        <v>233</v>
      </c>
      <c r="C30" s="402"/>
      <c r="D30" s="402"/>
      <c r="E30" s="403" t="s">
        <v>88</v>
      </c>
      <c r="F30" s="405" t="s">
        <v>89</v>
      </c>
    </row>
    <row r="31" spans="1:6" ht="15" customHeight="1">
      <c r="A31" s="401"/>
      <c r="B31" s="98" t="s">
        <v>19</v>
      </c>
      <c r="C31" s="98" t="s">
        <v>234</v>
      </c>
      <c r="D31" s="98" t="s">
        <v>235</v>
      </c>
      <c r="E31" s="404"/>
      <c r="F31" s="406"/>
    </row>
    <row r="32" spans="1:6" ht="15" customHeight="1">
      <c r="A32" s="140" t="s">
        <v>341</v>
      </c>
      <c r="B32" s="14">
        <f>SUM(C32:D32)</f>
        <v>6587</v>
      </c>
      <c r="C32" s="14">
        <v>295</v>
      </c>
      <c r="D32" s="14">
        <v>6292</v>
      </c>
      <c r="E32" s="14">
        <v>6217</v>
      </c>
      <c r="F32" s="9">
        <v>370</v>
      </c>
    </row>
    <row r="33" spans="1:6" ht="15" customHeight="1">
      <c r="A33" s="140" t="s">
        <v>342</v>
      </c>
      <c r="B33" s="14">
        <f aca="true" t="shared" si="3" ref="B33:B44">SUM(C33:D33)</f>
        <v>6951</v>
      </c>
      <c r="C33" s="14">
        <v>370</v>
      </c>
      <c r="D33" s="14">
        <v>6581</v>
      </c>
      <c r="E33" s="14">
        <v>6535</v>
      </c>
      <c r="F33" s="9">
        <v>416</v>
      </c>
    </row>
    <row r="34" spans="1:6" ht="15" customHeight="1">
      <c r="A34" s="140" t="s">
        <v>343</v>
      </c>
      <c r="B34" s="14">
        <f t="shared" si="3"/>
        <v>8156</v>
      </c>
      <c r="C34" s="14">
        <v>416</v>
      </c>
      <c r="D34" s="14">
        <v>7740</v>
      </c>
      <c r="E34" s="14">
        <v>7516</v>
      </c>
      <c r="F34" s="9">
        <v>640</v>
      </c>
    </row>
    <row r="35" spans="1:6" ht="15" customHeight="1">
      <c r="A35" s="140" t="s">
        <v>344</v>
      </c>
      <c r="B35" s="14">
        <f t="shared" si="3"/>
        <v>7367</v>
      </c>
      <c r="C35" s="14">
        <v>640</v>
      </c>
      <c r="D35" s="14">
        <v>6727</v>
      </c>
      <c r="E35" s="14">
        <v>6905</v>
      </c>
      <c r="F35" s="9">
        <v>462</v>
      </c>
    </row>
    <row r="36" spans="1:6" ht="15" customHeight="1">
      <c r="A36" s="140" t="s">
        <v>345</v>
      </c>
      <c r="B36" s="14">
        <f t="shared" si="3"/>
        <v>6183</v>
      </c>
      <c r="C36" s="14">
        <v>462</v>
      </c>
      <c r="D36" s="14">
        <v>5721</v>
      </c>
      <c r="E36" s="14">
        <v>5651</v>
      </c>
      <c r="F36" s="9">
        <v>532</v>
      </c>
    </row>
    <row r="37" spans="1:6" s="27" customFormat="1" ht="15" customHeight="1">
      <c r="A37" s="140" t="s">
        <v>346</v>
      </c>
      <c r="B37" s="14">
        <f t="shared" si="3"/>
        <v>6386</v>
      </c>
      <c r="C37" s="14">
        <v>532</v>
      </c>
      <c r="D37" s="14">
        <v>5854</v>
      </c>
      <c r="E37" s="14">
        <v>5881</v>
      </c>
      <c r="F37" s="9">
        <v>505</v>
      </c>
    </row>
    <row r="38" spans="1:6" s="27" customFormat="1" ht="15" customHeight="1">
      <c r="A38" s="140" t="s">
        <v>347</v>
      </c>
      <c r="B38" s="14">
        <f t="shared" si="3"/>
        <v>4595</v>
      </c>
      <c r="C38" s="14">
        <v>505</v>
      </c>
      <c r="D38" s="14">
        <v>4090</v>
      </c>
      <c r="E38" s="14">
        <v>4321</v>
      </c>
      <c r="F38" s="9">
        <v>274</v>
      </c>
    </row>
    <row r="39" spans="1:6" s="27" customFormat="1" ht="15" customHeight="1">
      <c r="A39" s="140" t="s">
        <v>348</v>
      </c>
      <c r="B39" s="14">
        <f t="shared" si="3"/>
        <v>3804</v>
      </c>
      <c r="C39" s="14">
        <v>274</v>
      </c>
      <c r="D39" s="14">
        <v>3530</v>
      </c>
      <c r="E39" s="14">
        <v>3492</v>
      </c>
      <c r="F39" s="9">
        <v>312</v>
      </c>
    </row>
    <row r="40" spans="1:6" s="27" customFormat="1" ht="15" customHeight="1">
      <c r="A40" s="140" t="s">
        <v>349</v>
      </c>
      <c r="B40" s="14">
        <f t="shared" si="3"/>
        <v>3381</v>
      </c>
      <c r="C40" s="14">
        <v>312</v>
      </c>
      <c r="D40" s="14">
        <v>3069</v>
      </c>
      <c r="E40" s="14">
        <v>3053</v>
      </c>
      <c r="F40" s="9">
        <v>328</v>
      </c>
    </row>
    <row r="41" spans="1:6" s="27" customFormat="1" ht="15" customHeight="1">
      <c r="A41" s="140" t="s">
        <v>350</v>
      </c>
      <c r="B41" s="14">
        <f t="shared" si="3"/>
        <v>2638</v>
      </c>
      <c r="C41" s="14">
        <v>328</v>
      </c>
      <c r="D41" s="14">
        <v>2310</v>
      </c>
      <c r="E41" s="14">
        <v>2456</v>
      </c>
      <c r="F41" s="9">
        <v>182</v>
      </c>
    </row>
    <row r="42" spans="1:6" s="27" customFormat="1" ht="15" customHeight="1">
      <c r="A42" s="140" t="s">
        <v>351</v>
      </c>
      <c r="B42" s="14">
        <f t="shared" si="3"/>
        <v>1736</v>
      </c>
      <c r="C42" s="14">
        <v>182</v>
      </c>
      <c r="D42" s="14">
        <v>1554</v>
      </c>
      <c r="E42" s="14">
        <v>1584</v>
      </c>
      <c r="F42" s="9">
        <v>152</v>
      </c>
    </row>
    <row r="43" spans="1:6" s="27" customFormat="1" ht="15" customHeight="1">
      <c r="A43" s="140" t="s">
        <v>352</v>
      </c>
      <c r="B43" s="14">
        <f t="shared" si="3"/>
        <v>1424</v>
      </c>
      <c r="C43" s="14">
        <v>152</v>
      </c>
      <c r="D43" s="14">
        <v>1272</v>
      </c>
      <c r="E43" s="14">
        <v>1296</v>
      </c>
      <c r="F43" s="9">
        <v>128</v>
      </c>
    </row>
    <row r="44" spans="1:6" s="27" customFormat="1" ht="15" customHeight="1">
      <c r="A44" s="140" t="s">
        <v>353</v>
      </c>
      <c r="B44" s="14">
        <f t="shared" si="3"/>
        <v>1272</v>
      </c>
      <c r="C44" s="14">
        <v>128</v>
      </c>
      <c r="D44" s="14">
        <v>1144</v>
      </c>
      <c r="E44" s="14">
        <v>1148</v>
      </c>
      <c r="F44" s="9">
        <v>124</v>
      </c>
    </row>
    <row r="45" spans="1:6" s="27" customFormat="1" ht="15" customHeight="1">
      <c r="A45" s="140" t="s">
        <v>354</v>
      </c>
      <c r="B45" s="14">
        <f aca="true" t="shared" si="4" ref="B45:B52">SUM(C45:D45)</f>
        <v>1224</v>
      </c>
      <c r="C45" s="14">
        <v>124</v>
      </c>
      <c r="D45" s="14">
        <v>1100</v>
      </c>
      <c r="E45" s="14">
        <v>1136</v>
      </c>
      <c r="F45" s="9">
        <v>88</v>
      </c>
    </row>
    <row r="46" spans="1:6" s="27" customFormat="1" ht="15" customHeight="1">
      <c r="A46" s="140" t="s">
        <v>355</v>
      </c>
      <c r="B46" s="14">
        <f t="shared" si="4"/>
        <v>908</v>
      </c>
      <c r="C46" s="14">
        <v>88</v>
      </c>
      <c r="D46" s="14">
        <v>820</v>
      </c>
      <c r="E46" s="14">
        <v>847</v>
      </c>
      <c r="F46" s="9">
        <v>61</v>
      </c>
    </row>
    <row r="47" spans="1:6" s="27" customFormat="1" ht="15" customHeight="1">
      <c r="A47" s="140" t="s">
        <v>356</v>
      </c>
      <c r="B47" s="14">
        <f t="shared" si="4"/>
        <v>832</v>
      </c>
      <c r="C47" s="14">
        <v>61</v>
      </c>
      <c r="D47" s="14">
        <v>771</v>
      </c>
      <c r="E47" s="14">
        <v>768</v>
      </c>
      <c r="F47" s="9">
        <v>64</v>
      </c>
    </row>
    <row r="48" spans="1:6" s="27" customFormat="1" ht="15" customHeight="1">
      <c r="A48" s="140" t="s">
        <v>414</v>
      </c>
      <c r="B48" s="14">
        <f t="shared" si="4"/>
        <v>972</v>
      </c>
      <c r="C48" s="14">
        <v>64</v>
      </c>
      <c r="D48" s="14">
        <v>908</v>
      </c>
      <c r="E48" s="14">
        <v>911</v>
      </c>
      <c r="F48" s="9">
        <v>61</v>
      </c>
    </row>
    <row r="49" spans="1:6" s="40" customFormat="1" ht="15" customHeight="1">
      <c r="A49" s="178" t="s">
        <v>423</v>
      </c>
      <c r="B49" s="169">
        <f t="shared" si="4"/>
        <v>947</v>
      </c>
      <c r="C49" s="169">
        <v>61</v>
      </c>
      <c r="D49" s="169">
        <v>886</v>
      </c>
      <c r="E49" s="169">
        <v>889</v>
      </c>
      <c r="F49" s="188">
        <v>58</v>
      </c>
    </row>
    <row r="50" spans="1:6" s="40" customFormat="1" ht="15" customHeight="1">
      <c r="A50" s="178" t="s">
        <v>424</v>
      </c>
      <c r="B50" s="169">
        <f>SUM(C50:D50)</f>
        <v>941</v>
      </c>
      <c r="C50" s="169">
        <v>58</v>
      </c>
      <c r="D50" s="169">
        <v>883</v>
      </c>
      <c r="E50" s="169">
        <v>868</v>
      </c>
      <c r="F50" s="188">
        <v>73</v>
      </c>
    </row>
    <row r="51" spans="1:6" s="27" customFormat="1" ht="15" customHeight="1">
      <c r="A51" s="178" t="s">
        <v>467</v>
      </c>
      <c r="B51" s="169">
        <f>SUM(C51:D51)</f>
        <v>859</v>
      </c>
      <c r="C51" s="169">
        <v>73</v>
      </c>
      <c r="D51" s="169">
        <v>786</v>
      </c>
      <c r="E51" s="169">
        <v>801</v>
      </c>
      <c r="F51" s="188">
        <v>58</v>
      </c>
    </row>
    <row r="52" spans="1:6" s="40" customFormat="1" ht="15" customHeight="1">
      <c r="A52" s="193" t="s">
        <v>481</v>
      </c>
      <c r="B52" s="202">
        <f t="shared" si="4"/>
        <v>857</v>
      </c>
      <c r="C52" s="202">
        <v>58</v>
      </c>
      <c r="D52" s="202">
        <v>799</v>
      </c>
      <c r="E52" s="202">
        <v>806</v>
      </c>
      <c r="F52" s="203">
        <v>51</v>
      </c>
    </row>
    <row r="53" spans="1:6" ht="13.5" customHeight="1">
      <c r="A53" s="135" t="s">
        <v>85</v>
      </c>
      <c r="B53" s="27"/>
      <c r="C53" s="27"/>
      <c r="D53" s="27"/>
      <c r="E53" s="27"/>
      <c r="F53" s="27"/>
    </row>
    <row r="54" ht="13.5" customHeight="1">
      <c r="A54" s="27" t="s">
        <v>263</v>
      </c>
    </row>
  </sheetData>
  <sheetProtection/>
  <mergeCells count="9">
    <mergeCell ref="A1:F1"/>
    <mergeCell ref="A4:A5"/>
    <mergeCell ref="B4:D4"/>
    <mergeCell ref="E4:E5"/>
    <mergeCell ref="F4:F5"/>
    <mergeCell ref="A30:A31"/>
    <mergeCell ref="B30:D30"/>
    <mergeCell ref="E30:E31"/>
    <mergeCell ref="F30:F3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ignoredErrors>
    <ignoredError sqref="B6:B14 B15:B1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pane xSplit="1" ySplit="7" topLeftCell="B8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K1"/>
    </sheetView>
  </sheetViews>
  <sheetFormatPr defaultColWidth="9.00390625" defaultRowHeight="13.5" customHeight="1"/>
  <cols>
    <col min="1" max="1" width="13.75390625" style="28" customWidth="1"/>
    <col min="2" max="11" width="7.75390625" style="28" customWidth="1"/>
    <col min="12" max="16384" width="9.00390625" style="28" customWidth="1"/>
  </cols>
  <sheetData>
    <row r="1" spans="1:11" ht="19.5" customHeight="1">
      <c r="A1" s="407" t="s">
        <v>134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1" ht="19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9.5" customHeight="1">
      <c r="A3" s="38" t="s">
        <v>95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3.5" customHeight="1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 customHeight="1">
      <c r="A5" s="275" t="s">
        <v>231</v>
      </c>
      <c r="B5" s="408" t="s">
        <v>90</v>
      </c>
      <c r="C5" s="408"/>
      <c r="D5" s="408"/>
      <c r="E5" s="408"/>
      <c r="F5" s="408"/>
      <c r="G5" s="408" t="s">
        <v>91</v>
      </c>
      <c r="H5" s="408"/>
      <c r="I5" s="408"/>
      <c r="J5" s="408"/>
      <c r="K5" s="288"/>
    </row>
    <row r="6" spans="1:11" ht="15" customHeight="1">
      <c r="A6" s="276"/>
      <c r="B6" s="409" t="s">
        <v>233</v>
      </c>
      <c r="C6" s="409"/>
      <c r="D6" s="409"/>
      <c r="E6" s="410" t="s">
        <v>238</v>
      </c>
      <c r="F6" s="410" t="s">
        <v>239</v>
      </c>
      <c r="G6" s="409" t="s">
        <v>233</v>
      </c>
      <c r="H6" s="409"/>
      <c r="I6" s="409"/>
      <c r="J6" s="410" t="s">
        <v>238</v>
      </c>
      <c r="K6" s="411" t="s">
        <v>239</v>
      </c>
    </row>
    <row r="7" spans="1:11" ht="15" customHeight="1">
      <c r="A7" s="277"/>
      <c r="B7" s="98" t="s">
        <v>19</v>
      </c>
      <c r="C7" s="98" t="s">
        <v>234</v>
      </c>
      <c r="D7" s="98" t="s">
        <v>235</v>
      </c>
      <c r="E7" s="410"/>
      <c r="F7" s="410"/>
      <c r="G7" s="98" t="s">
        <v>19</v>
      </c>
      <c r="H7" s="98" t="s">
        <v>234</v>
      </c>
      <c r="I7" s="98" t="s">
        <v>235</v>
      </c>
      <c r="J7" s="410"/>
      <c r="K7" s="411"/>
    </row>
    <row r="8" spans="1:11" ht="15" customHeight="1">
      <c r="A8" s="140" t="s">
        <v>341</v>
      </c>
      <c r="B8" s="8">
        <f aca="true" t="shared" si="0" ref="B8:B20">SUM(C8:D8)</f>
        <v>0</v>
      </c>
      <c r="C8" s="8">
        <v>0</v>
      </c>
      <c r="D8" s="8">
        <v>0</v>
      </c>
      <c r="E8" s="8">
        <v>0</v>
      </c>
      <c r="F8" s="8">
        <v>0</v>
      </c>
      <c r="G8" s="8">
        <f aca="true" t="shared" si="1" ref="G8:G20">SUM(H8:I8)</f>
        <v>1801</v>
      </c>
      <c r="H8" s="8">
        <v>142</v>
      </c>
      <c r="I8" s="8">
        <v>1659</v>
      </c>
      <c r="J8" s="8">
        <v>1621</v>
      </c>
      <c r="K8" s="9">
        <v>180</v>
      </c>
    </row>
    <row r="9" spans="1:12" ht="15" customHeight="1">
      <c r="A9" s="140" t="s">
        <v>342</v>
      </c>
      <c r="B9" s="8">
        <f t="shared" si="0"/>
        <v>2</v>
      </c>
      <c r="C9" s="8">
        <v>0</v>
      </c>
      <c r="D9" s="8">
        <v>2</v>
      </c>
      <c r="E9" s="8">
        <v>1</v>
      </c>
      <c r="F9" s="8">
        <v>1</v>
      </c>
      <c r="G9" s="14">
        <f t="shared" si="1"/>
        <v>2503</v>
      </c>
      <c r="H9" s="8">
        <v>180</v>
      </c>
      <c r="I9" s="8">
        <v>2323</v>
      </c>
      <c r="J9" s="8">
        <v>2280</v>
      </c>
      <c r="K9" s="9">
        <v>223</v>
      </c>
      <c r="L9" s="26"/>
    </row>
    <row r="10" spans="1:11" ht="15" customHeight="1">
      <c r="A10" s="140" t="s">
        <v>343</v>
      </c>
      <c r="B10" s="8">
        <f t="shared" si="0"/>
        <v>2</v>
      </c>
      <c r="C10" s="8">
        <v>1</v>
      </c>
      <c r="D10" s="8">
        <v>1</v>
      </c>
      <c r="E10" s="8">
        <v>2</v>
      </c>
      <c r="F10" s="8">
        <v>0</v>
      </c>
      <c r="G10" s="8">
        <f t="shared" si="1"/>
        <v>3047</v>
      </c>
      <c r="H10" s="8">
        <v>223</v>
      </c>
      <c r="I10" s="8">
        <v>2824</v>
      </c>
      <c r="J10" s="8">
        <v>2647</v>
      </c>
      <c r="K10" s="9">
        <v>400</v>
      </c>
    </row>
    <row r="11" spans="1:11" ht="15" customHeight="1">
      <c r="A11" s="140" t="s">
        <v>344</v>
      </c>
      <c r="B11" s="8">
        <f t="shared" si="0"/>
        <v>4</v>
      </c>
      <c r="C11" s="8">
        <v>0</v>
      </c>
      <c r="D11" s="8">
        <v>4</v>
      </c>
      <c r="E11" s="8">
        <v>3</v>
      </c>
      <c r="F11" s="8">
        <v>1</v>
      </c>
      <c r="G11" s="8">
        <f t="shared" si="1"/>
        <v>2587</v>
      </c>
      <c r="H11" s="8">
        <v>400</v>
      </c>
      <c r="I11" s="8">
        <v>2187</v>
      </c>
      <c r="J11" s="8">
        <v>2363</v>
      </c>
      <c r="K11" s="9">
        <v>224</v>
      </c>
    </row>
    <row r="12" spans="1:12" ht="15" customHeight="1">
      <c r="A12" s="140" t="s">
        <v>345</v>
      </c>
      <c r="B12" s="8">
        <f t="shared" si="0"/>
        <v>39</v>
      </c>
      <c r="C12" s="8">
        <v>1</v>
      </c>
      <c r="D12" s="8">
        <v>38</v>
      </c>
      <c r="E12" s="8">
        <v>36</v>
      </c>
      <c r="F12" s="8">
        <v>3</v>
      </c>
      <c r="G12" s="14">
        <f t="shared" si="1"/>
        <v>1863</v>
      </c>
      <c r="H12" s="8">
        <v>224</v>
      </c>
      <c r="I12" s="8">
        <v>1639</v>
      </c>
      <c r="J12" s="8">
        <v>1736</v>
      </c>
      <c r="K12" s="9">
        <v>127</v>
      </c>
      <c r="L12" s="26"/>
    </row>
    <row r="13" spans="1:11" s="27" customFormat="1" ht="15" customHeight="1">
      <c r="A13" s="140" t="s">
        <v>346</v>
      </c>
      <c r="B13" s="8">
        <f t="shared" si="0"/>
        <v>8</v>
      </c>
      <c r="C13" s="8">
        <v>3</v>
      </c>
      <c r="D13" s="8">
        <v>5</v>
      </c>
      <c r="E13" s="8">
        <v>8</v>
      </c>
      <c r="F13" s="8">
        <v>0</v>
      </c>
      <c r="G13" s="14">
        <f t="shared" si="1"/>
        <v>2168</v>
      </c>
      <c r="H13" s="8">
        <v>127</v>
      </c>
      <c r="I13" s="8">
        <v>2041</v>
      </c>
      <c r="J13" s="8">
        <v>1891</v>
      </c>
      <c r="K13" s="9">
        <v>277</v>
      </c>
    </row>
    <row r="14" spans="1:11" s="27" customFormat="1" ht="15" customHeight="1">
      <c r="A14" s="140" t="s">
        <v>347</v>
      </c>
      <c r="B14" s="8">
        <f t="shared" si="0"/>
        <v>10</v>
      </c>
      <c r="C14" s="8">
        <v>0</v>
      </c>
      <c r="D14" s="8">
        <v>10</v>
      </c>
      <c r="E14" s="8">
        <v>9</v>
      </c>
      <c r="F14" s="8">
        <v>1</v>
      </c>
      <c r="G14" s="14">
        <f t="shared" si="1"/>
        <v>1905</v>
      </c>
      <c r="H14" s="8">
        <v>277</v>
      </c>
      <c r="I14" s="8">
        <v>1628</v>
      </c>
      <c r="J14" s="8">
        <v>1771</v>
      </c>
      <c r="K14" s="9">
        <v>134</v>
      </c>
    </row>
    <row r="15" spans="1:11" s="27" customFormat="1" ht="15" customHeight="1">
      <c r="A15" s="140" t="s">
        <v>348</v>
      </c>
      <c r="B15" s="8">
        <f t="shared" si="0"/>
        <v>3</v>
      </c>
      <c r="C15" s="8">
        <v>1</v>
      </c>
      <c r="D15" s="8">
        <v>2</v>
      </c>
      <c r="E15" s="8">
        <v>2</v>
      </c>
      <c r="F15" s="8">
        <v>1</v>
      </c>
      <c r="G15" s="14">
        <f t="shared" si="1"/>
        <v>787</v>
      </c>
      <c r="H15" s="8">
        <v>134</v>
      </c>
      <c r="I15" s="8">
        <v>653</v>
      </c>
      <c r="J15" s="8">
        <v>745</v>
      </c>
      <c r="K15" s="9">
        <v>42</v>
      </c>
    </row>
    <row r="16" spans="1:11" s="27" customFormat="1" ht="15" customHeight="1">
      <c r="A16" s="140" t="s">
        <v>349</v>
      </c>
      <c r="B16" s="8">
        <f t="shared" si="0"/>
        <v>1</v>
      </c>
      <c r="C16" s="8">
        <v>1</v>
      </c>
      <c r="D16" s="8">
        <v>0</v>
      </c>
      <c r="E16" s="8">
        <v>1</v>
      </c>
      <c r="F16" s="8">
        <v>0</v>
      </c>
      <c r="G16" s="14">
        <f t="shared" si="1"/>
        <v>465</v>
      </c>
      <c r="H16" s="8">
        <v>42</v>
      </c>
      <c r="I16" s="8">
        <v>423</v>
      </c>
      <c r="J16" s="8">
        <v>440</v>
      </c>
      <c r="K16" s="9">
        <v>25</v>
      </c>
    </row>
    <row r="17" spans="1:11" s="27" customFormat="1" ht="15" customHeight="1">
      <c r="A17" s="140" t="s">
        <v>350</v>
      </c>
      <c r="B17" s="8">
        <f t="shared" si="0"/>
        <v>8</v>
      </c>
      <c r="C17" s="8">
        <v>0</v>
      </c>
      <c r="D17" s="8">
        <v>8</v>
      </c>
      <c r="E17" s="8">
        <v>8</v>
      </c>
      <c r="F17" s="8">
        <v>0</v>
      </c>
      <c r="G17" s="14">
        <f t="shared" si="1"/>
        <v>363</v>
      </c>
      <c r="H17" s="8">
        <v>25</v>
      </c>
      <c r="I17" s="8">
        <v>338</v>
      </c>
      <c r="J17" s="8">
        <v>335</v>
      </c>
      <c r="K17" s="9">
        <v>28</v>
      </c>
    </row>
    <row r="18" spans="1:11" s="27" customFormat="1" ht="15" customHeight="1">
      <c r="A18" s="140" t="s">
        <v>351</v>
      </c>
      <c r="B18" s="8">
        <f t="shared" si="0"/>
        <v>6</v>
      </c>
      <c r="C18" s="8">
        <v>0</v>
      </c>
      <c r="D18" s="8">
        <v>6</v>
      </c>
      <c r="E18" s="8">
        <v>6</v>
      </c>
      <c r="F18" s="8">
        <v>0</v>
      </c>
      <c r="G18" s="14">
        <f t="shared" si="1"/>
        <v>204</v>
      </c>
      <c r="H18" s="8">
        <v>28</v>
      </c>
      <c r="I18" s="8">
        <v>176</v>
      </c>
      <c r="J18" s="8">
        <v>187</v>
      </c>
      <c r="K18" s="9">
        <v>17</v>
      </c>
    </row>
    <row r="19" spans="1:11" s="27" customFormat="1" ht="15" customHeight="1">
      <c r="A19" s="140" t="s">
        <v>352</v>
      </c>
      <c r="B19" s="8">
        <f t="shared" si="0"/>
        <v>3</v>
      </c>
      <c r="C19" s="8">
        <v>0</v>
      </c>
      <c r="D19" s="8">
        <v>3</v>
      </c>
      <c r="E19" s="8">
        <v>3</v>
      </c>
      <c r="F19" s="8">
        <v>0</v>
      </c>
      <c r="G19" s="14">
        <f t="shared" si="1"/>
        <v>147</v>
      </c>
      <c r="H19" s="8">
        <v>17</v>
      </c>
      <c r="I19" s="8">
        <v>130</v>
      </c>
      <c r="J19" s="8">
        <v>120</v>
      </c>
      <c r="K19" s="9">
        <v>27</v>
      </c>
    </row>
    <row r="20" spans="1:11" s="27" customFormat="1" ht="15" customHeight="1">
      <c r="A20" s="140" t="s">
        <v>353</v>
      </c>
      <c r="B20" s="8">
        <f t="shared" si="0"/>
        <v>1</v>
      </c>
      <c r="C20" s="8">
        <v>0</v>
      </c>
      <c r="D20" s="8">
        <v>1</v>
      </c>
      <c r="E20" s="8">
        <v>1</v>
      </c>
      <c r="F20" s="8">
        <v>0</v>
      </c>
      <c r="G20" s="14">
        <f t="shared" si="1"/>
        <v>170</v>
      </c>
      <c r="H20" s="8">
        <v>27</v>
      </c>
      <c r="I20" s="8">
        <v>143</v>
      </c>
      <c r="J20" s="8">
        <v>156</v>
      </c>
      <c r="K20" s="9">
        <v>14</v>
      </c>
    </row>
    <row r="21" spans="1:11" s="27" customFormat="1" ht="15" customHeight="1">
      <c r="A21" s="140" t="s">
        <v>354</v>
      </c>
      <c r="B21" s="8">
        <f aca="true" t="shared" si="2" ref="B21:B28">SUM(C21:D21)</f>
        <v>0</v>
      </c>
      <c r="C21" s="8">
        <v>0</v>
      </c>
      <c r="D21" s="8">
        <v>0</v>
      </c>
      <c r="E21" s="8">
        <v>0</v>
      </c>
      <c r="F21" s="8">
        <v>0</v>
      </c>
      <c r="G21" s="14">
        <f aca="true" t="shared" si="3" ref="G21:G28">SUM(H21:I21)</f>
        <v>133</v>
      </c>
      <c r="H21" s="8">
        <v>14</v>
      </c>
      <c r="I21" s="8">
        <v>119</v>
      </c>
      <c r="J21" s="8">
        <v>123</v>
      </c>
      <c r="K21" s="9">
        <v>10</v>
      </c>
    </row>
    <row r="22" spans="1:11" s="27" customFormat="1" ht="15" customHeight="1">
      <c r="A22" s="140" t="s">
        <v>355</v>
      </c>
      <c r="B22" s="8">
        <f t="shared" si="2"/>
        <v>2</v>
      </c>
      <c r="C22" s="8">
        <v>0</v>
      </c>
      <c r="D22" s="8">
        <v>2</v>
      </c>
      <c r="E22" s="8">
        <v>2</v>
      </c>
      <c r="F22" s="8">
        <v>0</v>
      </c>
      <c r="G22" s="14">
        <f t="shared" si="3"/>
        <v>73</v>
      </c>
      <c r="H22" s="8">
        <v>10</v>
      </c>
      <c r="I22" s="8">
        <v>63</v>
      </c>
      <c r="J22" s="8">
        <v>68</v>
      </c>
      <c r="K22" s="9">
        <v>5</v>
      </c>
    </row>
    <row r="23" spans="1:11" s="27" customFormat="1" ht="15" customHeight="1">
      <c r="A23" s="140" t="s">
        <v>356</v>
      </c>
      <c r="B23" s="8">
        <f t="shared" si="2"/>
        <v>0</v>
      </c>
      <c r="C23" s="8">
        <v>0</v>
      </c>
      <c r="D23" s="8">
        <v>0</v>
      </c>
      <c r="E23" s="8">
        <v>0</v>
      </c>
      <c r="F23" s="8">
        <v>0</v>
      </c>
      <c r="G23" s="14">
        <f t="shared" si="3"/>
        <v>72</v>
      </c>
      <c r="H23" s="8">
        <v>5</v>
      </c>
      <c r="I23" s="8">
        <v>67</v>
      </c>
      <c r="J23" s="8">
        <v>66</v>
      </c>
      <c r="K23" s="9">
        <v>6</v>
      </c>
    </row>
    <row r="24" spans="1:11" s="27" customFormat="1" ht="15" customHeight="1">
      <c r="A24" s="140" t="s">
        <v>414</v>
      </c>
      <c r="B24" s="8">
        <f t="shared" si="2"/>
        <v>0</v>
      </c>
      <c r="C24" s="8">
        <v>0</v>
      </c>
      <c r="D24" s="8">
        <v>0</v>
      </c>
      <c r="E24" s="8">
        <v>0</v>
      </c>
      <c r="F24" s="8">
        <v>0</v>
      </c>
      <c r="G24" s="14">
        <f t="shared" si="3"/>
        <v>45</v>
      </c>
      <c r="H24" s="8">
        <v>6</v>
      </c>
      <c r="I24" s="8">
        <v>39</v>
      </c>
      <c r="J24" s="8">
        <v>41</v>
      </c>
      <c r="K24" s="9">
        <v>4</v>
      </c>
    </row>
    <row r="25" spans="1:11" s="40" customFormat="1" ht="15" customHeight="1">
      <c r="A25" s="178" t="s">
        <v>423</v>
      </c>
      <c r="B25" s="8">
        <f t="shared" si="2"/>
        <v>0</v>
      </c>
      <c r="C25" s="187">
        <v>0</v>
      </c>
      <c r="D25" s="187">
        <v>0</v>
      </c>
      <c r="E25" s="187">
        <v>0</v>
      </c>
      <c r="F25" s="187">
        <v>0</v>
      </c>
      <c r="G25" s="169">
        <f t="shared" si="3"/>
        <v>63</v>
      </c>
      <c r="H25" s="187">
        <v>4</v>
      </c>
      <c r="I25" s="187">
        <v>59</v>
      </c>
      <c r="J25" s="187">
        <v>61</v>
      </c>
      <c r="K25" s="188">
        <v>2</v>
      </c>
    </row>
    <row r="26" spans="1:11" s="27" customFormat="1" ht="15" customHeight="1">
      <c r="A26" s="178" t="s">
        <v>424</v>
      </c>
      <c r="B26" s="187">
        <f>SUM(C26:D26)</f>
        <v>5</v>
      </c>
      <c r="C26" s="187">
        <v>0</v>
      </c>
      <c r="D26" s="187">
        <v>5</v>
      </c>
      <c r="E26" s="187">
        <v>4</v>
      </c>
      <c r="F26" s="187">
        <v>1</v>
      </c>
      <c r="G26" s="169">
        <f>SUM(H26:I26)</f>
        <v>69</v>
      </c>
      <c r="H26" s="187">
        <v>2</v>
      </c>
      <c r="I26" s="187">
        <v>67</v>
      </c>
      <c r="J26" s="187">
        <v>57</v>
      </c>
      <c r="K26" s="188">
        <v>12</v>
      </c>
    </row>
    <row r="27" spans="1:11" s="27" customFormat="1" ht="15" customHeight="1">
      <c r="A27" s="178" t="s">
        <v>467</v>
      </c>
      <c r="B27" s="187">
        <f>SUM(C27:D27)</f>
        <v>5</v>
      </c>
      <c r="C27" s="187">
        <v>1</v>
      </c>
      <c r="D27" s="187">
        <v>4</v>
      </c>
      <c r="E27" s="187">
        <v>5</v>
      </c>
      <c r="F27" s="187">
        <v>0</v>
      </c>
      <c r="G27" s="169">
        <f>SUM(H27:I27)</f>
        <v>56</v>
      </c>
      <c r="H27" s="187">
        <v>12</v>
      </c>
      <c r="I27" s="187">
        <v>44</v>
      </c>
      <c r="J27" s="187">
        <v>47</v>
      </c>
      <c r="K27" s="188">
        <v>9</v>
      </c>
    </row>
    <row r="28" spans="1:11" s="40" customFormat="1" ht="15" customHeight="1">
      <c r="A28" s="193" t="s">
        <v>481</v>
      </c>
      <c r="B28" s="194">
        <f t="shared" si="2"/>
        <v>16</v>
      </c>
      <c r="C28" s="194">
        <v>0</v>
      </c>
      <c r="D28" s="194">
        <v>16</v>
      </c>
      <c r="E28" s="194">
        <v>15</v>
      </c>
      <c r="F28" s="194">
        <v>1</v>
      </c>
      <c r="G28" s="202">
        <f t="shared" si="3"/>
        <v>49</v>
      </c>
      <c r="H28" s="194">
        <v>9</v>
      </c>
      <c r="I28" s="194">
        <v>40</v>
      </c>
      <c r="J28" s="194">
        <v>41</v>
      </c>
      <c r="K28" s="203">
        <v>8</v>
      </c>
    </row>
    <row r="29" spans="1:11" ht="13.5" customHeight="1">
      <c r="A29" s="37" t="s">
        <v>85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="26" customFormat="1" ht="13.5" customHeight="1">
      <c r="A30" s="27" t="s">
        <v>263</v>
      </c>
    </row>
  </sheetData>
  <sheetProtection/>
  <mergeCells count="10">
    <mergeCell ref="A5:A7"/>
    <mergeCell ref="A1:K1"/>
    <mergeCell ref="B5:F5"/>
    <mergeCell ref="G5:K5"/>
    <mergeCell ref="B6:D6"/>
    <mergeCell ref="E6:E7"/>
    <mergeCell ref="F6:F7"/>
    <mergeCell ref="G6:I6"/>
    <mergeCell ref="J6:J7"/>
    <mergeCell ref="K6:K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G8 B8:B20 G9:G2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115" zoomScaleNormal="115" zoomScalePageLayoutView="0" workbookViewId="0" topLeftCell="A1">
      <pane xSplit="1" ySplit="4" topLeftCell="B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 customHeight="1"/>
  <cols>
    <col min="1" max="1" width="13.75390625" style="26" customWidth="1"/>
    <col min="2" max="9" width="9.625" style="26" customWidth="1"/>
    <col min="10" max="16384" width="9.00390625" style="26" customWidth="1"/>
  </cols>
  <sheetData>
    <row r="1" spans="1:9" ht="19.5" customHeight="1">
      <c r="A1" s="412" t="s">
        <v>97</v>
      </c>
      <c r="B1" s="412"/>
      <c r="C1" s="412"/>
      <c r="D1" s="412"/>
      <c r="E1" s="412"/>
      <c r="F1" s="412"/>
      <c r="G1" s="412"/>
      <c r="H1" s="412"/>
      <c r="I1" s="412"/>
    </row>
    <row r="2" spans="1:9" ht="13.5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</row>
    <row r="3" spans="1:9" ht="15" customHeight="1">
      <c r="A3" s="275" t="s">
        <v>231</v>
      </c>
      <c r="B3" s="413" t="s">
        <v>233</v>
      </c>
      <c r="C3" s="414"/>
      <c r="D3" s="415"/>
      <c r="E3" s="416" t="s">
        <v>241</v>
      </c>
      <c r="F3" s="417"/>
      <c r="G3" s="417"/>
      <c r="H3" s="418"/>
      <c r="I3" s="419" t="s">
        <v>240</v>
      </c>
    </row>
    <row r="4" spans="1:9" ht="30" customHeight="1">
      <c r="A4" s="277"/>
      <c r="B4" s="98" t="s">
        <v>19</v>
      </c>
      <c r="C4" s="98" t="s">
        <v>234</v>
      </c>
      <c r="D4" s="98" t="s">
        <v>235</v>
      </c>
      <c r="E4" s="98" t="s">
        <v>19</v>
      </c>
      <c r="F4" s="41" t="s">
        <v>92</v>
      </c>
      <c r="G4" s="102" t="s">
        <v>236</v>
      </c>
      <c r="H4" s="102" t="s">
        <v>237</v>
      </c>
      <c r="I4" s="420"/>
    </row>
    <row r="5" spans="1:9" ht="15" customHeight="1">
      <c r="A5" s="140" t="s">
        <v>341</v>
      </c>
      <c r="B5" s="8">
        <f aca="true" t="shared" si="0" ref="B5:B17">SUM(C5:D5)</f>
        <v>431</v>
      </c>
      <c r="C5" s="8">
        <v>69</v>
      </c>
      <c r="D5" s="8">
        <v>362</v>
      </c>
      <c r="E5" s="8">
        <f aca="true" t="shared" si="1" ref="E5:E17">SUM(F5:H5)</f>
        <v>372</v>
      </c>
      <c r="F5" s="8">
        <v>176</v>
      </c>
      <c r="G5" s="8">
        <v>40</v>
      </c>
      <c r="H5" s="8">
        <v>156</v>
      </c>
      <c r="I5" s="9">
        <v>59</v>
      </c>
    </row>
    <row r="6" spans="1:9" ht="15" customHeight="1">
      <c r="A6" s="140" t="s">
        <v>342</v>
      </c>
      <c r="B6" s="8">
        <f t="shared" si="0"/>
        <v>400</v>
      </c>
      <c r="C6" s="8">
        <v>59</v>
      </c>
      <c r="D6" s="8">
        <v>341</v>
      </c>
      <c r="E6" s="8">
        <f t="shared" si="1"/>
        <v>351</v>
      </c>
      <c r="F6" s="8">
        <v>181</v>
      </c>
      <c r="G6" s="8">
        <v>51</v>
      </c>
      <c r="H6" s="8">
        <v>119</v>
      </c>
      <c r="I6" s="9">
        <v>49</v>
      </c>
    </row>
    <row r="7" spans="1:9" ht="15" customHeight="1">
      <c r="A7" s="140" t="s">
        <v>343</v>
      </c>
      <c r="B7" s="8">
        <f t="shared" si="0"/>
        <v>415</v>
      </c>
      <c r="C7" s="8">
        <v>49</v>
      </c>
      <c r="D7" s="8">
        <v>366</v>
      </c>
      <c r="E7" s="8">
        <f t="shared" si="1"/>
        <v>352</v>
      </c>
      <c r="F7" s="8">
        <v>178</v>
      </c>
      <c r="G7" s="8">
        <v>61</v>
      </c>
      <c r="H7" s="8">
        <v>113</v>
      </c>
      <c r="I7" s="9">
        <v>63</v>
      </c>
    </row>
    <row r="8" spans="1:9" ht="15" customHeight="1">
      <c r="A8" s="140" t="s">
        <v>344</v>
      </c>
      <c r="B8" s="8">
        <f t="shared" si="0"/>
        <v>354</v>
      </c>
      <c r="C8" s="8">
        <v>63</v>
      </c>
      <c r="D8" s="8">
        <v>291</v>
      </c>
      <c r="E8" s="8">
        <f t="shared" si="1"/>
        <v>299</v>
      </c>
      <c r="F8" s="8">
        <v>144</v>
      </c>
      <c r="G8" s="8">
        <v>59</v>
      </c>
      <c r="H8" s="8">
        <v>96</v>
      </c>
      <c r="I8" s="9">
        <v>55</v>
      </c>
    </row>
    <row r="9" spans="1:9" ht="15" customHeight="1">
      <c r="A9" s="140" t="s">
        <v>345</v>
      </c>
      <c r="B9" s="8">
        <f t="shared" si="0"/>
        <v>353</v>
      </c>
      <c r="C9" s="8">
        <v>55</v>
      </c>
      <c r="D9" s="8">
        <v>298</v>
      </c>
      <c r="E9" s="8">
        <f t="shared" si="1"/>
        <v>308</v>
      </c>
      <c r="F9" s="8">
        <v>175</v>
      </c>
      <c r="G9" s="8">
        <v>56</v>
      </c>
      <c r="H9" s="8">
        <v>77</v>
      </c>
      <c r="I9" s="9">
        <v>45</v>
      </c>
    </row>
    <row r="10" spans="1:9" s="27" customFormat="1" ht="15" customHeight="1">
      <c r="A10" s="140" t="s">
        <v>346</v>
      </c>
      <c r="B10" s="8">
        <f t="shared" si="0"/>
        <v>307</v>
      </c>
      <c r="C10" s="8">
        <v>45</v>
      </c>
      <c r="D10" s="8">
        <v>262</v>
      </c>
      <c r="E10" s="8">
        <f t="shared" si="1"/>
        <v>265</v>
      </c>
      <c r="F10" s="8">
        <v>137</v>
      </c>
      <c r="G10" s="8">
        <v>40</v>
      </c>
      <c r="H10" s="8">
        <v>88</v>
      </c>
      <c r="I10" s="9">
        <v>42</v>
      </c>
    </row>
    <row r="11" spans="1:9" s="27" customFormat="1" ht="15" customHeight="1">
      <c r="A11" s="140" t="s">
        <v>347</v>
      </c>
      <c r="B11" s="8">
        <f t="shared" si="0"/>
        <v>353</v>
      </c>
      <c r="C11" s="8">
        <v>42</v>
      </c>
      <c r="D11" s="8">
        <v>311</v>
      </c>
      <c r="E11" s="8">
        <f t="shared" si="1"/>
        <v>304</v>
      </c>
      <c r="F11" s="8">
        <v>157</v>
      </c>
      <c r="G11" s="8">
        <v>50</v>
      </c>
      <c r="H11" s="8">
        <v>97</v>
      </c>
      <c r="I11" s="9">
        <v>49</v>
      </c>
    </row>
    <row r="12" spans="1:9" s="27" customFormat="1" ht="15" customHeight="1">
      <c r="A12" s="140" t="s">
        <v>348</v>
      </c>
      <c r="B12" s="8">
        <f t="shared" si="0"/>
        <v>323</v>
      </c>
      <c r="C12" s="8">
        <v>49</v>
      </c>
      <c r="D12" s="8">
        <v>274</v>
      </c>
      <c r="E12" s="8">
        <f t="shared" si="1"/>
        <v>265</v>
      </c>
      <c r="F12" s="8">
        <v>150</v>
      </c>
      <c r="G12" s="8">
        <v>40</v>
      </c>
      <c r="H12" s="8">
        <v>75</v>
      </c>
      <c r="I12" s="9">
        <v>58</v>
      </c>
    </row>
    <row r="13" spans="1:9" s="27" customFormat="1" ht="15" customHeight="1">
      <c r="A13" s="140" t="s">
        <v>349</v>
      </c>
      <c r="B13" s="8">
        <f t="shared" si="0"/>
        <v>326</v>
      </c>
      <c r="C13" s="8">
        <v>58</v>
      </c>
      <c r="D13" s="8">
        <v>268</v>
      </c>
      <c r="E13" s="8">
        <f t="shared" si="1"/>
        <v>252</v>
      </c>
      <c r="F13" s="8">
        <v>129</v>
      </c>
      <c r="G13" s="8">
        <v>33</v>
      </c>
      <c r="H13" s="8">
        <v>90</v>
      </c>
      <c r="I13" s="9">
        <v>74</v>
      </c>
    </row>
    <row r="14" spans="1:9" s="27" customFormat="1" ht="15" customHeight="1">
      <c r="A14" s="140" t="s">
        <v>350</v>
      </c>
      <c r="B14" s="8">
        <f t="shared" si="0"/>
        <v>366</v>
      </c>
      <c r="C14" s="8">
        <v>74</v>
      </c>
      <c r="D14" s="8">
        <v>292</v>
      </c>
      <c r="E14" s="8">
        <f t="shared" si="1"/>
        <v>291</v>
      </c>
      <c r="F14" s="8">
        <v>128</v>
      </c>
      <c r="G14" s="8">
        <v>52</v>
      </c>
      <c r="H14" s="8">
        <v>111</v>
      </c>
      <c r="I14" s="9">
        <v>75</v>
      </c>
    </row>
    <row r="15" spans="1:9" s="27" customFormat="1" ht="15" customHeight="1">
      <c r="A15" s="140" t="s">
        <v>351</v>
      </c>
      <c r="B15" s="8">
        <f t="shared" si="0"/>
        <v>356</v>
      </c>
      <c r="C15" s="8">
        <v>75</v>
      </c>
      <c r="D15" s="8">
        <v>281</v>
      </c>
      <c r="E15" s="8">
        <f t="shared" si="1"/>
        <v>305</v>
      </c>
      <c r="F15" s="8">
        <v>147</v>
      </c>
      <c r="G15" s="8">
        <v>72</v>
      </c>
      <c r="H15" s="8">
        <v>86</v>
      </c>
      <c r="I15" s="9">
        <v>51</v>
      </c>
    </row>
    <row r="16" spans="1:9" s="27" customFormat="1" ht="15" customHeight="1">
      <c r="A16" s="140" t="s">
        <v>352</v>
      </c>
      <c r="B16" s="8">
        <f t="shared" si="0"/>
        <v>358</v>
      </c>
      <c r="C16" s="8">
        <v>51</v>
      </c>
      <c r="D16" s="8">
        <v>307</v>
      </c>
      <c r="E16" s="8">
        <f t="shared" si="1"/>
        <v>307</v>
      </c>
      <c r="F16" s="8">
        <v>161</v>
      </c>
      <c r="G16" s="8">
        <v>65</v>
      </c>
      <c r="H16" s="8">
        <v>81</v>
      </c>
      <c r="I16" s="9">
        <v>51</v>
      </c>
    </row>
    <row r="17" spans="1:9" s="27" customFormat="1" ht="15" customHeight="1">
      <c r="A17" s="140" t="s">
        <v>353</v>
      </c>
      <c r="B17" s="8">
        <f t="shared" si="0"/>
        <v>328</v>
      </c>
      <c r="C17" s="8">
        <v>51</v>
      </c>
      <c r="D17" s="8">
        <v>277</v>
      </c>
      <c r="E17" s="8">
        <f t="shared" si="1"/>
        <v>240</v>
      </c>
      <c r="F17" s="8">
        <v>143</v>
      </c>
      <c r="G17" s="8">
        <v>42</v>
      </c>
      <c r="H17" s="8">
        <v>55</v>
      </c>
      <c r="I17" s="9">
        <v>88</v>
      </c>
    </row>
    <row r="18" spans="1:9" s="27" customFormat="1" ht="15" customHeight="1">
      <c r="A18" s="140" t="s">
        <v>354</v>
      </c>
      <c r="B18" s="8">
        <f aca="true" t="shared" si="2" ref="B18:B25">SUM(C18:D18)</f>
        <v>369</v>
      </c>
      <c r="C18" s="8">
        <v>88</v>
      </c>
      <c r="D18" s="8">
        <v>281</v>
      </c>
      <c r="E18" s="8">
        <f aca="true" t="shared" si="3" ref="E18:E25">SUM(F18:H18)</f>
        <v>290</v>
      </c>
      <c r="F18" s="8">
        <v>144</v>
      </c>
      <c r="G18" s="8">
        <v>74</v>
      </c>
      <c r="H18" s="8">
        <v>72</v>
      </c>
      <c r="I18" s="9">
        <v>79</v>
      </c>
    </row>
    <row r="19" spans="1:9" s="27" customFormat="1" ht="15" customHeight="1">
      <c r="A19" s="140" t="s">
        <v>355</v>
      </c>
      <c r="B19" s="8">
        <f t="shared" si="2"/>
        <v>326</v>
      </c>
      <c r="C19" s="8">
        <v>79</v>
      </c>
      <c r="D19" s="8">
        <v>247</v>
      </c>
      <c r="E19" s="8">
        <f t="shared" si="3"/>
        <v>258</v>
      </c>
      <c r="F19" s="8">
        <v>133</v>
      </c>
      <c r="G19" s="8">
        <v>32</v>
      </c>
      <c r="H19" s="8">
        <v>93</v>
      </c>
      <c r="I19" s="9">
        <v>68</v>
      </c>
    </row>
    <row r="20" spans="1:9" s="27" customFormat="1" ht="15" customHeight="1">
      <c r="A20" s="140" t="s">
        <v>356</v>
      </c>
      <c r="B20" s="8">
        <f t="shared" si="2"/>
        <v>333</v>
      </c>
      <c r="C20" s="8">
        <v>68</v>
      </c>
      <c r="D20" s="8">
        <v>265</v>
      </c>
      <c r="E20" s="8">
        <f t="shared" si="3"/>
        <v>274</v>
      </c>
      <c r="F20" s="8">
        <v>159</v>
      </c>
      <c r="G20" s="8">
        <v>41</v>
      </c>
      <c r="H20" s="8">
        <v>74</v>
      </c>
      <c r="I20" s="9">
        <v>59</v>
      </c>
    </row>
    <row r="21" spans="1:9" s="27" customFormat="1" ht="15" customHeight="1">
      <c r="A21" s="140" t="s">
        <v>414</v>
      </c>
      <c r="B21" s="8">
        <f t="shared" si="2"/>
        <v>293</v>
      </c>
      <c r="C21" s="8">
        <v>59</v>
      </c>
      <c r="D21" s="8">
        <v>234</v>
      </c>
      <c r="E21" s="8">
        <f t="shared" si="3"/>
        <v>203</v>
      </c>
      <c r="F21" s="8">
        <v>101</v>
      </c>
      <c r="G21" s="8">
        <v>34</v>
      </c>
      <c r="H21" s="8">
        <v>68</v>
      </c>
      <c r="I21" s="9">
        <v>90</v>
      </c>
    </row>
    <row r="22" spans="1:9" s="40" customFormat="1" ht="15" customHeight="1">
      <c r="A22" s="178" t="s">
        <v>425</v>
      </c>
      <c r="B22" s="187">
        <f t="shared" si="2"/>
        <v>376</v>
      </c>
      <c r="C22" s="187">
        <v>90</v>
      </c>
      <c r="D22" s="187">
        <v>286</v>
      </c>
      <c r="E22" s="187">
        <f t="shared" si="3"/>
        <v>308</v>
      </c>
      <c r="F22" s="187">
        <v>144</v>
      </c>
      <c r="G22" s="187">
        <v>37</v>
      </c>
      <c r="H22" s="187">
        <v>127</v>
      </c>
      <c r="I22" s="188">
        <v>68</v>
      </c>
    </row>
    <row r="23" spans="1:9" s="27" customFormat="1" ht="15" customHeight="1">
      <c r="A23" s="178" t="s">
        <v>426</v>
      </c>
      <c r="B23" s="187">
        <f>SUM(C23:D23)</f>
        <v>346</v>
      </c>
      <c r="C23" s="187">
        <v>68</v>
      </c>
      <c r="D23" s="187">
        <v>278</v>
      </c>
      <c r="E23" s="187">
        <f>SUM(F23:H23)</f>
        <v>234</v>
      </c>
      <c r="F23" s="187">
        <v>107</v>
      </c>
      <c r="G23" s="187">
        <v>33</v>
      </c>
      <c r="H23" s="187">
        <v>94</v>
      </c>
      <c r="I23" s="188">
        <v>112</v>
      </c>
    </row>
    <row r="24" spans="1:9" s="27" customFormat="1" ht="15" customHeight="1">
      <c r="A24" s="178" t="s">
        <v>468</v>
      </c>
      <c r="B24" s="187">
        <f>SUM(C24:D24)</f>
        <v>380</v>
      </c>
      <c r="C24" s="187">
        <v>112</v>
      </c>
      <c r="D24" s="187">
        <v>268</v>
      </c>
      <c r="E24" s="187">
        <f>SUM(F24:H24)</f>
        <v>255</v>
      </c>
      <c r="F24" s="187">
        <v>131</v>
      </c>
      <c r="G24" s="187">
        <v>35</v>
      </c>
      <c r="H24" s="187">
        <v>89</v>
      </c>
      <c r="I24" s="188">
        <v>125</v>
      </c>
    </row>
    <row r="25" spans="1:9" s="40" customFormat="1" ht="15" customHeight="1">
      <c r="A25" s="193" t="s">
        <v>482</v>
      </c>
      <c r="B25" s="194">
        <f t="shared" si="2"/>
        <v>354</v>
      </c>
      <c r="C25" s="194">
        <v>125</v>
      </c>
      <c r="D25" s="194">
        <v>229</v>
      </c>
      <c r="E25" s="194">
        <f t="shared" si="3"/>
        <v>259</v>
      </c>
      <c r="F25" s="194">
        <v>101</v>
      </c>
      <c r="G25" s="194">
        <v>35</v>
      </c>
      <c r="H25" s="194">
        <v>123</v>
      </c>
      <c r="I25" s="203">
        <v>95</v>
      </c>
    </row>
    <row r="26" ht="13.5" customHeight="1">
      <c r="A26" s="37" t="s">
        <v>96</v>
      </c>
    </row>
    <row r="27" ht="13.5" customHeight="1">
      <c r="A27" s="26" t="s">
        <v>264</v>
      </c>
    </row>
  </sheetData>
  <sheetProtection/>
  <mergeCells count="5">
    <mergeCell ref="A1:I1"/>
    <mergeCell ref="A3:A4"/>
    <mergeCell ref="B3:D3"/>
    <mergeCell ref="E3:H3"/>
    <mergeCell ref="I3:I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ignoredErrors>
    <ignoredError sqref="E5 E6:E1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="115" zoomScaleNormal="115" zoomScalePageLayoutView="0" workbookViewId="0" topLeftCell="A1">
      <pane xSplit="1" ySplit="5" topLeftCell="B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 customHeight="1"/>
  <cols>
    <col min="1" max="1" width="13.75390625" style="26" customWidth="1"/>
    <col min="2" max="8" width="11.125" style="26" customWidth="1"/>
    <col min="9" max="16384" width="9.00390625" style="26" customWidth="1"/>
  </cols>
  <sheetData>
    <row r="1" spans="1:8" ht="19.5" customHeight="1">
      <c r="A1" s="407" t="s">
        <v>98</v>
      </c>
      <c r="B1" s="407"/>
      <c r="C1" s="407"/>
      <c r="D1" s="407"/>
      <c r="E1" s="407"/>
      <c r="F1" s="407"/>
      <c r="G1" s="407"/>
      <c r="H1" s="407"/>
    </row>
    <row r="2" spans="1:8" ht="19.5" customHeight="1">
      <c r="A2" s="96"/>
      <c r="B2" s="96"/>
      <c r="C2" s="96"/>
      <c r="D2" s="96"/>
      <c r="E2" s="96"/>
      <c r="F2" s="96"/>
      <c r="G2" s="96"/>
      <c r="H2" s="96"/>
    </row>
    <row r="3" spans="1:7" ht="13.5" customHeight="1">
      <c r="A3" s="27" t="s">
        <v>28</v>
      </c>
      <c r="B3" s="27"/>
      <c r="C3" s="27"/>
      <c r="D3" s="27"/>
      <c r="E3" s="27"/>
      <c r="F3" s="27"/>
      <c r="G3" s="27"/>
    </row>
    <row r="4" spans="1:8" ht="15" customHeight="1">
      <c r="A4" s="275" t="s">
        <v>231</v>
      </c>
      <c r="B4" s="421" t="s">
        <v>233</v>
      </c>
      <c r="C4" s="421"/>
      <c r="D4" s="421"/>
      <c r="E4" s="421" t="s">
        <v>241</v>
      </c>
      <c r="F4" s="421"/>
      <c r="G4" s="421"/>
      <c r="H4" s="419" t="s">
        <v>240</v>
      </c>
    </row>
    <row r="5" spans="1:8" ht="30" customHeight="1">
      <c r="A5" s="277"/>
      <c r="B5" s="98" t="s">
        <v>19</v>
      </c>
      <c r="C5" s="98" t="s">
        <v>234</v>
      </c>
      <c r="D5" s="98" t="s">
        <v>235</v>
      </c>
      <c r="E5" s="98" t="s">
        <v>19</v>
      </c>
      <c r="F5" s="98" t="s">
        <v>242</v>
      </c>
      <c r="G5" s="101" t="s">
        <v>243</v>
      </c>
      <c r="H5" s="420"/>
    </row>
    <row r="6" spans="1:8" ht="15" customHeight="1">
      <c r="A6" s="140" t="s">
        <v>341</v>
      </c>
      <c r="B6" s="14">
        <f aca="true" t="shared" si="0" ref="B6:B18">SUM(C6:D6)</f>
        <v>1359</v>
      </c>
      <c r="C6" s="8">
        <v>63</v>
      </c>
      <c r="D6" s="8">
        <v>1296</v>
      </c>
      <c r="E6" s="14">
        <f aca="true" t="shared" si="1" ref="E6:E18">SUM(F6:G6)</f>
        <v>1303</v>
      </c>
      <c r="F6" s="14">
        <v>1225</v>
      </c>
      <c r="G6" s="8">
        <v>78</v>
      </c>
      <c r="H6" s="9">
        <v>56</v>
      </c>
    </row>
    <row r="7" spans="1:8" ht="15" customHeight="1">
      <c r="A7" s="140" t="s">
        <v>342</v>
      </c>
      <c r="B7" s="14">
        <f t="shared" si="0"/>
        <v>1405</v>
      </c>
      <c r="C7" s="8">
        <v>56</v>
      </c>
      <c r="D7" s="8">
        <v>1349</v>
      </c>
      <c r="E7" s="14">
        <f t="shared" si="1"/>
        <v>1327</v>
      </c>
      <c r="F7" s="14">
        <v>1262</v>
      </c>
      <c r="G7" s="8">
        <v>65</v>
      </c>
      <c r="H7" s="9">
        <v>78</v>
      </c>
    </row>
    <row r="8" spans="1:8" ht="15" customHeight="1">
      <c r="A8" s="140" t="s">
        <v>343</v>
      </c>
      <c r="B8" s="14">
        <f t="shared" si="0"/>
        <v>1411</v>
      </c>
      <c r="C8" s="8">
        <v>78</v>
      </c>
      <c r="D8" s="8">
        <v>1333</v>
      </c>
      <c r="E8" s="14">
        <f t="shared" si="1"/>
        <v>1349</v>
      </c>
      <c r="F8" s="14">
        <v>1286</v>
      </c>
      <c r="G8" s="8">
        <v>63</v>
      </c>
      <c r="H8" s="9">
        <v>62</v>
      </c>
    </row>
    <row r="9" spans="1:8" ht="15" customHeight="1">
      <c r="A9" s="140" t="s">
        <v>344</v>
      </c>
      <c r="B9" s="14">
        <f t="shared" si="0"/>
        <v>1325</v>
      </c>
      <c r="C9" s="8">
        <v>62</v>
      </c>
      <c r="D9" s="8">
        <v>1263</v>
      </c>
      <c r="E9" s="14">
        <f t="shared" si="1"/>
        <v>1279</v>
      </c>
      <c r="F9" s="14">
        <v>1235</v>
      </c>
      <c r="G9" s="8">
        <v>44</v>
      </c>
      <c r="H9" s="9">
        <v>46</v>
      </c>
    </row>
    <row r="10" spans="1:8" ht="15" customHeight="1">
      <c r="A10" s="140" t="s">
        <v>345</v>
      </c>
      <c r="B10" s="14">
        <f t="shared" si="0"/>
        <v>1411</v>
      </c>
      <c r="C10" s="8">
        <v>46</v>
      </c>
      <c r="D10" s="8">
        <v>1365</v>
      </c>
      <c r="E10" s="14">
        <f t="shared" si="1"/>
        <v>1347</v>
      </c>
      <c r="F10" s="14">
        <v>1299</v>
      </c>
      <c r="G10" s="8">
        <v>48</v>
      </c>
      <c r="H10" s="9">
        <v>64</v>
      </c>
    </row>
    <row r="11" spans="1:8" s="27" customFormat="1" ht="15" customHeight="1">
      <c r="A11" s="140" t="s">
        <v>346</v>
      </c>
      <c r="B11" s="14">
        <f t="shared" si="0"/>
        <v>1442</v>
      </c>
      <c r="C11" s="8">
        <v>64</v>
      </c>
      <c r="D11" s="8">
        <v>1378</v>
      </c>
      <c r="E11" s="14">
        <f t="shared" si="1"/>
        <v>1393</v>
      </c>
      <c r="F11" s="14">
        <v>1355</v>
      </c>
      <c r="G11" s="8">
        <v>38</v>
      </c>
      <c r="H11" s="9">
        <v>49</v>
      </c>
    </row>
    <row r="12" spans="1:8" s="27" customFormat="1" ht="15" customHeight="1">
      <c r="A12" s="140" t="s">
        <v>347</v>
      </c>
      <c r="B12" s="14">
        <f t="shared" si="0"/>
        <v>1497</v>
      </c>
      <c r="C12" s="8">
        <v>49</v>
      </c>
      <c r="D12" s="8">
        <v>1448</v>
      </c>
      <c r="E12" s="14">
        <f t="shared" si="1"/>
        <v>1431</v>
      </c>
      <c r="F12" s="14">
        <v>1387</v>
      </c>
      <c r="G12" s="8">
        <v>44</v>
      </c>
      <c r="H12" s="9">
        <v>66</v>
      </c>
    </row>
    <row r="13" spans="1:8" s="27" customFormat="1" ht="15" customHeight="1">
      <c r="A13" s="140" t="s">
        <v>348</v>
      </c>
      <c r="B13" s="14">
        <f t="shared" si="0"/>
        <v>1478</v>
      </c>
      <c r="C13" s="8">
        <v>66</v>
      </c>
      <c r="D13" s="8">
        <v>1412</v>
      </c>
      <c r="E13" s="14">
        <f t="shared" si="1"/>
        <v>1415</v>
      </c>
      <c r="F13" s="14">
        <v>1369</v>
      </c>
      <c r="G13" s="8">
        <v>46</v>
      </c>
      <c r="H13" s="9">
        <v>63</v>
      </c>
    </row>
    <row r="14" spans="1:8" s="27" customFormat="1" ht="15" customHeight="1">
      <c r="A14" s="140" t="s">
        <v>349</v>
      </c>
      <c r="B14" s="14">
        <f t="shared" si="0"/>
        <v>1454</v>
      </c>
      <c r="C14" s="8">
        <v>63</v>
      </c>
      <c r="D14" s="8">
        <v>1391</v>
      </c>
      <c r="E14" s="14">
        <f t="shared" si="1"/>
        <v>1366</v>
      </c>
      <c r="F14" s="14">
        <v>1304</v>
      </c>
      <c r="G14" s="8">
        <v>62</v>
      </c>
      <c r="H14" s="9">
        <v>88</v>
      </c>
    </row>
    <row r="15" spans="1:8" s="27" customFormat="1" ht="15" customHeight="1">
      <c r="A15" s="140" t="s">
        <v>350</v>
      </c>
      <c r="B15" s="14">
        <f t="shared" si="0"/>
        <v>1552</v>
      </c>
      <c r="C15" s="8">
        <v>88</v>
      </c>
      <c r="D15" s="8">
        <v>1464</v>
      </c>
      <c r="E15" s="14">
        <f t="shared" si="1"/>
        <v>1479</v>
      </c>
      <c r="F15" s="14">
        <v>1414</v>
      </c>
      <c r="G15" s="8">
        <v>65</v>
      </c>
      <c r="H15" s="9">
        <v>73</v>
      </c>
    </row>
    <row r="16" spans="1:8" s="27" customFormat="1" ht="15" customHeight="1">
      <c r="A16" s="140" t="s">
        <v>351</v>
      </c>
      <c r="B16" s="14">
        <f t="shared" si="0"/>
        <v>1528</v>
      </c>
      <c r="C16" s="8">
        <v>73</v>
      </c>
      <c r="D16" s="8">
        <v>1455</v>
      </c>
      <c r="E16" s="14">
        <f t="shared" si="1"/>
        <v>1483</v>
      </c>
      <c r="F16" s="14">
        <v>1417</v>
      </c>
      <c r="G16" s="8">
        <v>66</v>
      </c>
      <c r="H16" s="9">
        <v>45</v>
      </c>
    </row>
    <row r="17" spans="1:8" s="27" customFormat="1" ht="15" customHeight="1">
      <c r="A17" s="140" t="s">
        <v>352</v>
      </c>
      <c r="B17" s="14">
        <f t="shared" si="0"/>
        <v>1612</v>
      </c>
      <c r="C17" s="8">
        <v>45</v>
      </c>
      <c r="D17" s="8">
        <v>1567</v>
      </c>
      <c r="E17" s="14">
        <f t="shared" si="1"/>
        <v>1559</v>
      </c>
      <c r="F17" s="14">
        <v>1517</v>
      </c>
      <c r="G17" s="8">
        <v>42</v>
      </c>
      <c r="H17" s="9">
        <v>53</v>
      </c>
    </row>
    <row r="18" spans="1:8" s="27" customFormat="1" ht="15" customHeight="1">
      <c r="A18" s="140" t="s">
        <v>353</v>
      </c>
      <c r="B18" s="14">
        <f t="shared" si="0"/>
        <v>1740</v>
      </c>
      <c r="C18" s="8">
        <v>53</v>
      </c>
      <c r="D18" s="8">
        <v>1687</v>
      </c>
      <c r="E18" s="14">
        <f t="shared" si="1"/>
        <v>1626</v>
      </c>
      <c r="F18" s="14">
        <v>1580</v>
      </c>
      <c r="G18" s="8">
        <v>46</v>
      </c>
      <c r="H18" s="9">
        <v>114</v>
      </c>
    </row>
    <row r="19" spans="1:8" s="27" customFormat="1" ht="15" customHeight="1">
      <c r="A19" s="140" t="s">
        <v>354</v>
      </c>
      <c r="B19" s="14">
        <f aca="true" t="shared" si="2" ref="B19:B26">SUM(C19:D19)</f>
        <v>1640</v>
      </c>
      <c r="C19" s="8">
        <v>114</v>
      </c>
      <c r="D19" s="8">
        <v>1526</v>
      </c>
      <c r="E19" s="14">
        <f aca="true" t="shared" si="3" ref="E19:E24">SUM(F19:G19)</f>
        <v>1562</v>
      </c>
      <c r="F19" s="14">
        <v>1510</v>
      </c>
      <c r="G19" s="8">
        <v>52</v>
      </c>
      <c r="H19" s="9">
        <v>78</v>
      </c>
    </row>
    <row r="20" spans="1:8" s="27" customFormat="1" ht="15" customHeight="1">
      <c r="A20" s="140" t="s">
        <v>355</v>
      </c>
      <c r="B20" s="14">
        <f t="shared" si="2"/>
        <v>1765</v>
      </c>
      <c r="C20" s="8">
        <v>78</v>
      </c>
      <c r="D20" s="8">
        <v>1687</v>
      </c>
      <c r="E20" s="14">
        <f t="shared" si="3"/>
        <v>1683</v>
      </c>
      <c r="F20" s="14">
        <v>1640</v>
      </c>
      <c r="G20" s="8">
        <v>43</v>
      </c>
      <c r="H20" s="9">
        <v>82</v>
      </c>
    </row>
    <row r="21" spans="1:8" s="27" customFormat="1" ht="15" customHeight="1">
      <c r="A21" s="140" t="s">
        <v>356</v>
      </c>
      <c r="B21" s="14">
        <f t="shared" si="2"/>
        <v>1806</v>
      </c>
      <c r="C21" s="8">
        <v>82</v>
      </c>
      <c r="D21" s="8">
        <v>1724</v>
      </c>
      <c r="E21" s="14">
        <f t="shared" si="3"/>
        <v>1726</v>
      </c>
      <c r="F21" s="14">
        <v>1667</v>
      </c>
      <c r="G21" s="8">
        <v>59</v>
      </c>
      <c r="H21" s="9">
        <v>80</v>
      </c>
    </row>
    <row r="22" spans="1:8" s="27" customFormat="1" ht="15" customHeight="1">
      <c r="A22" s="140" t="s">
        <v>414</v>
      </c>
      <c r="B22" s="14">
        <f t="shared" si="2"/>
        <v>1949</v>
      </c>
      <c r="C22" s="8">
        <v>80</v>
      </c>
      <c r="D22" s="8">
        <v>1869</v>
      </c>
      <c r="E22" s="14">
        <f t="shared" si="3"/>
        <v>1788</v>
      </c>
      <c r="F22" s="14">
        <v>1725</v>
      </c>
      <c r="G22" s="8">
        <v>63</v>
      </c>
      <c r="H22" s="9">
        <v>161</v>
      </c>
    </row>
    <row r="23" spans="1:8" s="40" customFormat="1" ht="15" customHeight="1">
      <c r="A23" s="178" t="s">
        <v>425</v>
      </c>
      <c r="B23" s="14">
        <f t="shared" si="2"/>
        <v>1969</v>
      </c>
      <c r="C23" s="187">
        <v>161</v>
      </c>
      <c r="D23" s="187">
        <v>1808</v>
      </c>
      <c r="E23" s="14">
        <f t="shared" si="3"/>
        <v>1845</v>
      </c>
      <c r="F23" s="169">
        <v>1768</v>
      </c>
      <c r="G23" s="187">
        <v>77</v>
      </c>
      <c r="H23" s="188">
        <v>124</v>
      </c>
    </row>
    <row r="24" spans="1:8" s="27" customFormat="1" ht="15" customHeight="1">
      <c r="A24" s="178" t="s">
        <v>426</v>
      </c>
      <c r="B24" s="169">
        <f t="shared" si="2"/>
        <v>2170</v>
      </c>
      <c r="C24" s="187">
        <v>124</v>
      </c>
      <c r="D24" s="187">
        <v>2046</v>
      </c>
      <c r="E24" s="169">
        <f t="shared" si="3"/>
        <v>1975</v>
      </c>
      <c r="F24" s="169">
        <v>1931</v>
      </c>
      <c r="G24" s="187">
        <v>44</v>
      </c>
      <c r="H24" s="188">
        <v>195</v>
      </c>
    </row>
    <row r="25" spans="1:8" s="27" customFormat="1" ht="15" customHeight="1">
      <c r="A25" s="178" t="s">
        <v>468</v>
      </c>
      <c r="B25" s="169">
        <f>SUM(C25:D25)</f>
        <v>2315</v>
      </c>
      <c r="C25" s="187">
        <v>195</v>
      </c>
      <c r="D25" s="187">
        <v>2120</v>
      </c>
      <c r="E25" s="169">
        <f>SUM(F25:G25)</f>
        <v>2181</v>
      </c>
      <c r="F25" s="169">
        <v>2118</v>
      </c>
      <c r="G25" s="187">
        <v>63</v>
      </c>
      <c r="H25" s="188">
        <v>134</v>
      </c>
    </row>
    <row r="26" spans="1:8" s="40" customFormat="1" ht="15" customHeight="1">
      <c r="A26" s="193" t="s">
        <v>482</v>
      </c>
      <c r="B26" s="202">
        <f t="shared" si="2"/>
        <v>2227</v>
      </c>
      <c r="C26" s="194">
        <v>134</v>
      </c>
      <c r="D26" s="194">
        <v>2093</v>
      </c>
      <c r="E26" s="202">
        <v>2071</v>
      </c>
      <c r="F26" s="202">
        <v>2016</v>
      </c>
      <c r="G26" s="194">
        <v>55</v>
      </c>
      <c r="H26" s="203">
        <v>156</v>
      </c>
    </row>
    <row r="27" ht="13.5" customHeight="1">
      <c r="A27" s="37" t="s">
        <v>96</v>
      </c>
    </row>
    <row r="28" ht="13.5" customHeight="1">
      <c r="A28" s="26" t="s">
        <v>264</v>
      </c>
    </row>
    <row r="29" spans="2:5" ht="13.5" customHeight="1">
      <c r="B29" s="27"/>
      <c r="C29" s="27"/>
      <c r="D29" s="27"/>
      <c r="E29" s="27"/>
    </row>
  </sheetData>
  <sheetProtection/>
  <mergeCells count="5">
    <mergeCell ref="A4:A5"/>
    <mergeCell ref="A1:H1"/>
    <mergeCell ref="B4:D4"/>
    <mergeCell ref="E4:G4"/>
    <mergeCell ref="H4:H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ignoredErrors>
    <ignoredError sqref="E6 E7:E1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="115" zoomScaleNormal="115" zoomScalePageLayoutView="0" workbookViewId="0" topLeftCell="A1">
      <pane xSplit="1" ySplit="4" topLeftCell="B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 customHeight="1"/>
  <cols>
    <col min="1" max="1" width="14.125" style="26" customWidth="1"/>
    <col min="2" max="3" width="20.375" style="26" customWidth="1"/>
    <col min="4" max="16384" width="9.00390625" style="26" customWidth="1"/>
  </cols>
  <sheetData>
    <row r="1" spans="1:4" ht="19.5" customHeight="1">
      <c r="A1" s="407" t="s">
        <v>99</v>
      </c>
      <c r="B1" s="407"/>
      <c r="C1" s="407"/>
      <c r="D1" s="27"/>
    </row>
    <row r="2" spans="1:4" ht="19.5" customHeight="1">
      <c r="A2" s="96"/>
      <c r="B2" s="96"/>
      <c r="C2" s="96"/>
      <c r="D2" s="27"/>
    </row>
    <row r="3" spans="1:4" ht="13.5" customHeight="1">
      <c r="A3" s="27" t="s">
        <v>470</v>
      </c>
      <c r="B3" s="27"/>
      <c r="C3" s="27"/>
      <c r="D3" s="27"/>
    </row>
    <row r="4" spans="1:4" ht="15" customHeight="1">
      <c r="A4" s="71" t="s">
        <v>231</v>
      </c>
      <c r="B4" s="100" t="s">
        <v>235</v>
      </c>
      <c r="C4" s="103" t="s">
        <v>244</v>
      </c>
      <c r="D4" s="27"/>
    </row>
    <row r="5" spans="1:4" ht="15" customHeight="1">
      <c r="A5" s="140" t="s">
        <v>341</v>
      </c>
      <c r="B5" s="6">
        <v>570</v>
      </c>
      <c r="C5" s="7">
        <v>626</v>
      </c>
      <c r="D5" s="27"/>
    </row>
    <row r="6" spans="1:4" ht="15" customHeight="1">
      <c r="A6" s="140" t="s">
        <v>342</v>
      </c>
      <c r="B6" s="6">
        <v>551</v>
      </c>
      <c r="C6" s="7">
        <v>554</v>
      </c>
      <c r="D6" s="27"/>
    </row>
    <row r="7" spans="1:4" ht="15" customHeight="1">
      <c r="A7" s="140" t="s">
        <v>343</v>
      </c>
      <c r="B7" s="6">
        <v>487</v>
      </c>
      <c r="C7" s="7">
        <v>491</v>
      </c>
      <c r="D7" s="27"/>
    </row>
    <row r="8" spans="1:4" ht="15" customHeight="1">
      <c r="A8" s="140" t="s">
        <v>344</v>
      </c>
      <c r="B8" s="6">
        <v>494</v>
      </c>
      <c r="C8" s="7">
        <v>494</v>
      </c>
      <c r="D8" s="27"/>
    </row>
    <row r="9" spans="1:4" ht="15" customHeight="1">
      <c r="A9" s="140" t="s">
        <v>345</v>
      </c>
      <c r="B9" s="6">
        <v>405</v>
      </c>
      <c r="C9" s="7">
        <v>432</v>
      </c>
      <c r="D9" s="27"/>
    </row>
    <row r="10" spans="1:3" s="27" customFormat="1" ht="15" customHeight="1">
      <c r="A10" s="140" t="s">
        <v>346</v>
      </c>
      <c r="B10" s="6">
        <v>363</v>
      </c>
      <c r="C10" s="7">
        <v>367</v>
      </c>
    </row>
    <row r="11" spans="1:3" s="27" customFormat="1" ht="15" customHeight="1">
      <c r="A11" s="140" t="s">
        <v>347</v>
      </c>
      <c r="B11" s="6">
        <v>341</v>
      </c>
      <c r="C11" s="7">
        <v>348</v>
      </c>
    </row>
    <row r="12" spans="1:3" s="27" customFormat="1" ht="15" customHeight="1">
      <c r="A12" s="140" t="s">
        <v>348</v>
      </c>
      <c r="B12" s="6">
        <v>321</v>
      </c>
      <c r="C12" s="7">
        <v>339</v>
      </c>
    </row>
    <row r="13" spans="1:3" s="40" customFormat="1" ht="15" customHeight="1">
      <c r="A13" s="140" t="s">
        <v>349</v>
      </c>
      <c r="B13" s="6">
        <v>227</v>
      </c>
      <c r="C13" s="7">
        <v>231</v>
      </c>
    </row>
    <row r="14" spans="1:3" s="27" customFormat="1" ht="15" customHeight="1">
      <c r="A14" s="140" t="s">
        <v>350</v>
      </c>
      <c r="B14" s="6">
        <v>213</v>
      </c>
      <c r="C14" s="7">
        <v>211</v>
      </c>
    </row>
    <row r="15" spans="1:3" s="27" customFormat="1" ht="15" customHeight="1">
      <c r="A15" s="140" t="s">
        <v>351</v>
      </c>
      <c r="B15" s="6">
        <v>208</v>
      </c>
      <c r="C15" s="7">
        <v>201</v>
      </c>
    </row>
    <row r="16" spans="1:3" s="27" customFormat="1" ht="15" customHeight="1">
      <c r="A16" s="140" t="s">
        <v>352</v>
      </c>
      <c r="B16" s="6">
        <v>206</v>
      </c>
      <c r="C16" s="7">
        <v>211</v>
      </c>
    </row>
    <row r="17" spans="1:3" s="27" customFormat="1" ht="15" customHeight="1">
      <c r="A17" s="140" t="s">
        <v>353</v>
      </c>
      <c r="B17" s="6">
        <v>194</v>
      </c>
      <c r="C17" s="7">
        <v>177</v>
      </c>
    </row>
    <row r="18" spans="1:3" s="27" customFormat="1" ht="15" customHeight="1">
      <c r="A18" s="140" t="s">
        <v>354</v>
      </c>
      <c r="B18" s="6">
        <v>194</v>
      </c>
      <c r="C18" s="7">
        <v>212</v>
      </c>
    </row>
    <row r="19" spans="1:3" s="27" customFormat="1" ht="15" customHeight="1">
      <c r="A19" s="140" t="s">
        <v>355</v>
      </c>
      <c r="B19" s="6">
        <v>168</v>
      </c>
      <c r="C19" s="7">
        <v>166</v>
      </c>
    </row>
    <row r="20" spans="1:3" s="27" customFormat="1" ht="15" customHeight="1">
      <c r="A20" s="140" t="s">
        <v>356</v>
      </c>
      <c r="B20" s="6">
        <v>144</v>
      </c>
      <c r="C20" s="7">
        <v>158</v>
      </c>
    </row>
    <row r="21" spans="1:3" s="27" customFormat="1" ht="15" customHeight="1">
      <c r="A21" s="140" t="s">
        <v>414</v>
      </c>
      <c r="B21" s="6">
        <v>78</v>
      </c>
      <c r="C21" s="7">
        <v>77</v>
      </c>
    </row>
    <row r="22" spans="1:3" s="40" customFormat="1" ht="15" customHeight="1">
      <c r="A22" s="178" t="s">
        <v>425</v>
      </c>
      <c r="B22" s="191">
        <v>101</v>
      </c>
      <c r="C22" s="192">
        <v>97</v>
      </c>
    </row>
    <row r="23" spans="1:3" s="27" customFormat="1" ht="15" customHeight="1">
      <c r="A23" s="178" t="s">
        <v>426</v>
      </c>
      <c r="B23" s="191">
        <v>71</v>
      </c>
      <c r="C23" s="192">
        <v>73</v>
      </c>
    </row>
    <row r="24" spans="1:3" s="27" customFormat="1" ht="15" customHeight="1">
      <c r="A24" s="178" t="s">
        <v>468</v>
      </c>
      <c r="B24" s="191">
        <v>71</v>
      </c>
      <c r="C24" s="192">
        <v>80</v>
      </c>
    </row>
    <row r="25" spans="1:3" s="40" customFormat="1" ht="15" customHeight="1">
      <c r="A25" s="193" t="s">
        <v>482</v>
      </c>
      <c r="B25" s="195">
        <v>78</v>
      </c>
      <c r="C25" s="196">
        <v>75</v>
      </c>
    </row>
    <row r="26" spans="1:4" ht="12" customHeight="1">
      <c r="A26" s="37" t="s">
        <v>96</v>
      </c>
      <c r="D26" s="27"/>
    </row>
    <row r="27" ht="12" customHeight="1">
      <c r="A27" s="26" t="s">
        <v>264</v>
      </c>
    </row>
  </sheetData>
  <sheetProtection/>
  <mergeCells count="1">
    <mergeCell ref="A1:C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="115" zoomScaleNormal="115" zoomScalePageLayoutView="0" workbookViewId="0" topLeftCell="A1">
      <pane xSplit="1" ySplit="4" topLeftCell="B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 customHeight="1"/>
  <cols>
    <col min="1" max="1" width="13.75390625" style="26" customWidth="1"/>
    <col min="2" max="5" width="19.625" style="26" customWidth="1"/>
    <col min="6" max="16384" width="9.00390625" style="26" customWidth="1"/>
  </cols>
  <sheetData>
    <row r="1" spans="1:5" ht="19.5" customHeight="1">
      <c r="A1" s="407" t="s">
        <v>100</v>
      </c>
      <c r="B1" s="407"/>
      <c r="C1" s="407"/>
      <c r="D1" s="407"/>
      <c r="E1" s="407"/>
    </row>
    <row r="2" spans="1:5" ht="19.5" customHeight="1">
      <c r="A2" s="96"/>
      <c r="B2" s="96"/>
      <c r="C2" s="96"/>
      <c r="D2" s="96"/>
      <c r="E2" s="96"/>
    </row>
    <row r="3" spans="1:5" ht="13.5" customHeight="1">
      <c r="A3" s="27" t="s">
        <v>28</v>
      </c>
      <c r="B3" s="27"/>
      <c r="C3" s="27"/>
      <c r="D3" s="27"/>
      <c r="E3" s="27"/>
    </row>
    <row r="4" spans="1:5" ht="15" customHeight="1">
      <c r="A4" s="71" t="s">
        <v>245</v>
      </c>
      <c r="B4" s="104" t="s">
        <v>246</v>
      </c>
      <c r="C4" s="104" t="s">
        <v>247</v>
      </c>
      <c r="D4" s="104" t="s">
        <v>248</v>
      </c>
      <c r="E4" s="97" t="s">
        <v>240</v>
      </c>
    </row>
    <row r="5" spans="1:5" ht="15" customHeight="1">
      <c r="A5" s="140" t="s">
        <v>341</v>
      </c>
      <c r="B5" s="6">
        <v>7</v>
      </c>
      <c r="C5" s="8">
        <v>140</v>
      </c>
      <c r="D5" s="8">
        <v>146</v>
      </c>
      <c r="E5" s="7">
        <v>1</v>
      </c>
    </row>
    <row r="6" spans="1:5" ht="15" customHeight="1">
      <c r="A6" s="140" t="s">
        <v>342</v>
      </c>
      <c r="B6" s="6">
        <v>1</v>
      </c>
      <c r="C6" s="8">
        <v>205</v>
      </c>
      <c r="D6" s="8">
        <v>205</v>
      </c>
      <c r="E6" s="7">
        <v>1</v>
      </c>
    </row>
    <row r="7" spans="1:5" ht="15" customHeight="1">
      <c r="A7" s="140" t="s">
        <v>343</v>
      </c>
      <c r="B7" s="6">
        <v>1</v>
      </c>
      <c r="C7" s="8">
        <v>276</v>
      </c>
      <c r="D7" s="8">
        <v>275</v>
      </c>
      <c r="E7" s="7">
        <v>2</v>
      </c>
    </row>
    <row r="8" spans="1:5" ht="15" customHeight="1">
      <c r="A8" s="140" t="s">
        <v>344</v>
      </c>
      <c r="B8" s="6">
        <v>2</v>
      </c>
      <c r="C8" s="8">
        <v>271</v>
      </c>
      <c r="D8" s="8">
        <v>267</v>
      </c>
      <c r="E8" s="7">
        <v>6</v>
      </c>
    </row>
    <row r="9" spans="1:5" ht="15" customHeight="1">
      <c r="A9" s="140" t="s">
        <v>345</v>
      </c>
      <c r="B9" s="6">
        <v>6</v>
      </c>
      <c r="C9" s="8">
        <v>359</v>
      </c>
      <c r="D9" s="8">
        <v>344</v>
      </c>
      <c r="E9" s="7">
        <v>21</v>
      </c>
    </row>
    <row r="10" spans="1:5" s="27" customFormat="1" ht="15" customHeight="1">
      <c r="A10" s="140" t="s">
        <v>346</v>
      </c>
      <c r="B10" s="6">
        <v>21</v>
      </c>
      <c r="C10" s="8">
        <v>273</v>
      </c>
      <c r="D10" s="8">
        <v>286</v>
      </c>
      <c r="E10" s="7">
        <v>8</v>
      </c>
    </row>
    <row r="11" spans="1:5" s="27" customFormat="1" ht="15" customHeight="1">
      <c r="A11" s="140" t="s">
        <v>347</v>
      </c>
      <c r="B11" s="6">
        <v>8</v>
      </c>
      <c r="C11" s="8">
        <v>306</v>
      </c>
      <c r="D11" s="8">
        <v>307</v>
      </c>
      <c r="E11" s="7">
        <v>7</v>
      </c>
    </row>
    <row r="12" spans="1:5" s="27" customFormat="1" ht="15" customHeight="1">
      <c r="A12" s="140" t="s">
        <v>348</v>
      </c>
      <c r="B12" s="6">
        <v>7</v>
      </c>
      <c r="C12" s="8">
        <v>293</v>
      </c>
      <c r="D12" s="8">
        <v>286</v>
      </c>
      <c r="E12" s="7">
        <v>14</v>
      </c>
    </row>
    <row r="13" spans="1:5" s="40" customFormat="1" ht="15" customHeight="1">
      <c r="A13" s="140" t="s">
        <v>349</v>
      </c>
      <c r="B13" s="6">
        <v>14</v>
      </c>
      <c r="C13" s="8">
        <v>269</v>
      </c>
      <c r="D13" s="8">
        <v>276</v>
      </c>
      <c r="E13" s="7">
        <v>7</v>
      </c>
    </row>
    <row r="14" spans="1:5" s="27" customFormat="1" ht="15" customHeight="1">
      <c r="A14" s="140" t="s">
        <v>350</v>
      </c>
      <c r="B14" s="6">
        <v>7</v>
      </c>
      <c r="C14" s="8">
        <v>206</v>
      </c>
      <c r="D14" s="8">
        <v>201</v>
      </c>
      <c r="E14" s="7">
        <v>12</v>
      </c>
    </row>
    <row r="15" spans="1:5" s="27" customFormat="1" ht="15" customHeight="1">
      <c r="A15" s="140" t="s">
        <v>351</v>
      </c>
      <c r="B15" s="6">
        <v>12</v>
      </c>
      <c r="C15" s="8">
        <v>196</v>
      </c>
      <c r="D15" s="8">
        <v>194</v>
      </c>
      <c r="E15" s="7">
        <v>14</v>
      </c>
    </row>
    <row r="16" spans="1:5" s="27" customFormat="1" ht="15" customHeight="1">
      <c r="A16" s="140" t="s">
        <v>352</v>
      </c>
      <c r="B16" s="6">
        <v>14</v>
      </c>
      <c r="C16" s="8">
        <v>258</v>
      </c>
      <c r="D16" s="8">
        <v>252</v>
      </c>
      <c r="E16" s="7">
        <v>20</v>
      </c>
    </row>
    <row r="17" spans="1:5" s="27" customFormat="1" ht="15" customHeight="1">
      <c r="A17" s="140" t="s">
        <v>353</v>
      </c>
      <c r="B17" s="6">
        <v>20</v>
      </c>
      <c r="C17" s="8">
        <v>277</v>
      </c>
      <c r="D17" s="8">
        <v>271</v>
      </c>
      <c r="E17" s="7">
        <v>26</v>
      </c>
    </row>
    <row r="18" spans="1:5" s="27" customFormat="1" ht="15" customHeight="1">
      <c r="A18" s="140" t="s">
        <v>354</v>
      </c>
      <c r="B18" s="6">
        <v>26</v>
      </c>
      <c r="C18" s="8">
        <v>256</v>
      </c>
      <c r="D18" s="8">
        <v>258</v>
      </c>
      <c r="E18" s="7">
        <v>24</v>
      </c>
    </row>
    <row r="19" spans="1:5" s="27" customFormat="1" ht="15" customHeight="1">
      <c r="A19" s="140" t="s">
        <v>355</v>
      </c>
      <c r="B19" s="6">
        <v>24</v>
      </c>
      <c r="C19" s="8">
        <v>172</v>
      </c>
      <c r="D19" s="8">
        <v>177</v>
      </c>
      <c r="E19" s="7">
        <v>19</v>
      </c>
    </row>
    <row r="20" spans="1:5" s="27" customFormat="1" ht="15" customHeight="1">
      <c r="A20" s="140" t="s">
        <v>356</v>
      </c>
      <c r="B20" s="6">
        <v>19</v>
      </c>
      <c r="C20" s="8">
        <v>202</v>
      </c>
      <c r="D20" s="8">
        <v>194</v>
      </c>
      <c r="E20" s="7">
        <v>27</v>
      </c>
    </row>
    <row r="21" spans="1:5" s="27" customFormat="1" ht="15" customHeight="1">
      <c r="A21" s="140" t="s">
        <v>414</v>
      </c>
      <c r="B21" s="6">
        <v>27</v>
      </c>
      <c r="C21" s="8">
        <v>203</v>
      </c>
      <c r="D21" s="8">
        <v>188</v>
      </c>
      <c r="E21" s="7">
        <v>42</v>
      </c>
    </row>
    <row r="22" spans="1:5" s="40" customFormat="1" ht="15" customHeight="1">
      <c r="A22" s="178" t="s">
        <v>425</v>
      </c>
      <c r="B22" s="191">
        <v>42</v>
      </c>
      <c r="C22" s="187">
        <v>50</v>
      </c>
      <c r="D22" s="187">
        <v>88</v>
      </c>
      <c r="E22" s="192">
        <v>4</v>
      </c>
    </row>
    <row r="23" spans="1:5" s="27" customFormat="1" ht="15" customHeight="1">
      <c r="A23" s="178" t="s">
        <v>426</v>
      </c>
      <c r="B23" s="191">
        <v>4</v>
      </c>
      <c r="C23" s="187">
        <v>62</v>
      </c>
      <c r="D23" s="187">
        <v>62</v>
      </c>
      <c r="E23" s="192">
        <v>4</v>
      </c>
    </row>
    <row r="24" spans="1:5" s="27" customFormat="1" ht="15" customHeight="1">
      <c r="A24" s="178" t="s">
        <v>468</v>
      </c>
      <c r="B24" s="191">
        <v>4</v>
      </c>
      <c r="C24" s="187">
        <v>67</v>
      </c>
      <c r="D24" s="187">
        <v>69</v>
      </c>
      <c r="E24" s="192">
        <v>2</v>
      </c>
    </row>
    <row r="25" spans="1:5" s="40" customFormat="1" ht="15" customHeight="1">
      <c r="A25" s="193" t="s">
        <v>482</v>
      </c>
      <c r="B25" s="195">
        <v>2</v>
      </c>
      <c r="C25" s="194">
        <v>44</v>
      </c>
      <c r="D25" s="194">
        <v>36</v>
      </c>
      <c r="E25" s="196">
        <v>10</v>
      </c>
    </row>
    <row r="26" spans="1:2" ht="12" customHeight="1">
      <c r="A26" s="26" t="s">
        <v>101</v>
      </c>
      <c r="B26" s="1"/>
    </row>
    <row r="27" ht="12" customHeight="1">
      <c r="A27" s="26" t="s">
        <v>257</v>
      </c>
    </row>
  </sheetData>
  <sheetProtection/>
  <mergeCells count="1">
    <mergeCell ref="A1:E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PageLayoutView="0" workbookViewId="0" topLeftCell="A1">
      <pane xSplit="3" ySplit="7" topLeftCell="D8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R1"/>
    </sheetView>
  </sheetViews>
  <sheetFormatPr defaultColWidth="8.875" defaultRowHeight="13.5" customHeight="1"/>
  <cols>
    <col min="1" max="1" width="1.12109375" style="24" customWidth="1"/>
    <col min="2" max="2" width="13.375" style="24" customWidth="1"/>
    <col min="3" max="3" width="1.12109375" style="24" customWidth="1"/>
    <col min="4" max="17" width="5.00390625" style="24" customWidth="1"/>
    <col min="18" max="18" width="6.00390625" style="24" customWidth="1"/>
    <col min="19" max="51" width="7.125" style="24" customWidth="1"/>
    <col min="52" max="16384" width="8.875" style="24" customWidth="1"/>
  </cols>
  <sheetData>
    <row r="1" spans="1:18" ht="19.5" customHeight="1">
      <c r="A1" s="232" t="s">
        <v>16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4:11" ht="19.5" customHeight="1">
      <c r="D2" s="18"/>
      <c r="E2" s="17"/>
      <c r="F2" s="56"/>
      <c r="G2" s="18"/>
      <c r="H2" s="18"/>
      <c r="I2" s="18"/>
      <c r="J2" s="18"/>
      <c r="K2" s="18"/>
    </row>
    <row r="3" spans="1:10" ht="13.5" customHeight="1">
      <c r="A3" s="18" t="s">
        <v>26</v>
      </c>
      <c r="B3" s="18"/>
      <c r="C3" s="18"/>
      <c r="E3" s="18"/>
      <c r="F3" s="18"/>
      <c r="G3" s="18"/>
      <c r="H3" s="18"/>
      <c r="I3" s="18"/>
      <c r="J3" s="18"/>
    </row>
    <row r="4" spans="1:18" ht="15" customHeight="1">
      <c r="A4" s="241" t="s">
        <v>154</v>
      </c>
      <c r="B4" s="241"/>
      <c r="C4" s="242"/>
      <c r="D4" s="240" t="s">
        <v>0</v>
      </c>
      <c r="E4" s="240" t="s">
        <v>1</v>
      </c>
      <c r="F4" s="237" t="s">
        <v>162</v>
      </c>
      <c r="G4" s="238"/>
      <c r="H4" s="238"/>
      <c r="I4" s="238"/>
      <c r="J4" s="238"/>
      <c r="K4" s="238"/>
      <c r="L4" s="238"/>
      <c r="M4" s="239"/>
      <c r="N4" s="237" t="s">
        <v>163</v>
      </c>
      <c r="O4" s="238"/>
      <c r="P4" s="238"/>
      <c r="Q4" s="239"/>
      <c r="R4" s="235" t="s">
        <v>2</v>
      </c>
    </row>
    <row r="5" spans="1:18" ht="15" customHeight="1">
      <c r="A5" s="243"/>
      <c r="B5" s="243"/>
      <c r="C5" s="244"/>
      <c r="D5" s="233"/>
      <c r="E5" s="233"/>
      <c r="F5" s="233" t="s">
        <v>3</v>
      </c>
      <c r="G5" s="233" t="s">
        <v>258</v>
      </c>
      <c r="H5" s="233" t="s">
        <v>259</v>
      </c>
      <c r="I5" s="233" t="s">
        <v>260</v>
      </c>
      <c r="J5" s="233" t="s">
        <v>4</v>
      </c>
      <c r="K5" s="233" t="s">
        <v>5</v>
      </c>
      <c r="L5" s="233" t="s">
        <v>6</v>
      </c>
      <c r="M5" s="233" t="s">
        <v>7</v>
      </c>
      <c r="N5" s="233" t="s">
        <v>8</v>
      </c>
      <c r="O5" s="233" t="s">
        <v>9</v>
      </c>
      <c r="P5" s="234" t="s">
        <v>10</v>
      </c>
      <c r="Q5" s="234"/>
      <c r="R5" s="236"/>
    </row>
    <row r="6" spans="1:18" ht="15" customHeight="1">
      <c r="A6" s="243"/>
      <c r="B6" s="243"/>
      <c r="C6" s="244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 t="s">
        <v>11</v>
      </c>
      <c r="Q6" s="233" t="s">
        <v>12</v>
      </c>
      <c r="R6" s="236"/>
    </row>
    <row r="7" spans="1:18" ht="15" customHeight="1">
      <c r="A7" s="245"/>
      <c r="B7" s="245"/>
      <c r="C7" s="246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6"/>
    </row>
    <row r="8" spans="1:18" ht="15" customHeight="1">
      <c r="A8" s="247" t="s">
        <v>307</v>
      </c>
      <c r="B8" s="247"/>
      <c r="C8" s="248"/>
      <c r="D8" s="14">
        <v>316</v>
      </c>
      <c r="E8" s="14">
        <v>516</v>
      </c>
      <c r="F8" s="14">
        <f>SUM(G8:M8)</f>
        <v>100</v>
      </c>
      <c r="G8" s="14">
        <v>17</v>
      </c>
      <c r="H8" s="14">
        <v>23</v>
      </c>
      <c r="I8" s="14">
        <v>5</v>
      </c>
      <c r="J8" s="14">
        <v>2</v>
      </c>
      <c r="K8" s="14">
        <v>1</v>
      </c>
      <c r="L8" s="14">
        <v>8</v>
      </c>
      <c r="M8" s="14">
        <v>44</v>
      </c>
      <c r="N8" s="14">
        <v>7</v>
      </c>
      <c r="O8" s="14">
        <v>4</v>
      </c>
      <c r="P8" s="14">
        <v>79</v>
      </c>
      <c r="Q8" s="14">
        <v>125</v>
      </c>
      <c r="R8" s="49" t="s">
        <v>249</v>
      </c>
    </row>
    <row r="9" spans="1:18" ht="15" customHeight="1">
      <c r="A9" s="230" t="s">
        <v>308</v>
      </c>
      <c r="B9" s="230"/>
      <c r="C9" s="231"/>
      <c r="D9" s="14">
        <v>319</v>
      </c>
      <c r="E9" s="14">
        <v>499</v>
      </c>
      <c r="F9" s="14">
        <f aca="true" t="shared" si="0" ref="F9:F20">SUM(G9:M9)</f>
        <v>101</v>
      </c>
      <c r="G9" s="14">
        <v>18</v>
      </c>
      <c r="H9" s="14">
        <v>23</v>
      </c>
      <c r="I9" s="14">
        <v>5</v>
      </c>
      <c r="J9" s="14">
        <v>2</v>
      </c>
      <c r="K9" s="14">
        <v>1</v>
      </c>
      <c r="L9" s="14">
        <v>8</v>
      </c>
      <c r="M9" s="14">
        <v>44</v>
      </c>
      <c r="N9" s="14">
        <v>7</v>
      </c>
      <c r="O9" s="14">
        <v>4</v>
      </c>
      <c r="P9" s="14">
        <v>79</v>
      </c>
      <c r="Q9" s="14">
        <v>127</v>
      </c>
      <c r="R9" s="49" t="s">
        <v>249</v>
      </c>
    </row>
    <row r="10" spans="1:18" s="21" customFormat="1" ht="15" customHeight="1">
      <c r="A10" s="230" t="s">
        <v>309</v>
      </c>
      <c r="B10" s="230"/>
      <c r="C10" s="231"/>
      <c r="D10" s="14">
        <v>319</v>
      </c>
      <c r="E10" s="14">
        <v>497</v>
      </c>
      <c r="F10" s="14">
        <f t="shared" si="0"/>
        <v>97</v>
      </c>
      <c r="G10" s="14">
        <v>16</v>
      </c>
      <c r="H10" s="14">
        <v>22</v>
      </c>
      <c r="I10" s="14">
        <v>5</v>
      </c>
      <c r="J10" s="14">
        <v>3</v>
      </c>
      <c r="K10" s="14">
        <v>1</v>
      </c>
      <c r="L10" s="14">
        <v>9</v>
      </c>
      <c r="M10" s="14">
        <v>41</v>
      </c>
      <c r="N10" s="14">
        <v>7</v>
      </c>
      <c r="O10" s="14">
        <v>4</v>
      </c>
      <c r="P10" s="14">
        <v>81</v>
      </c>
      <c r="Q10" s="14">
        <v>131</v>
      </c>
      <c r="R10" s="49" t="s">
        <v>249</v>
      </c>
    </row>
    <row r="11" spans="1:18" ht="15" customHeight="1">
      <c r="A11" s="230" t="s">
        <v>310</v>
      </c>
      <c r="B11" s="230"/>
      <c r="C11" s="231"/>
      <c r="D11" s="14">
        <v>317</v>
      </c>
      <c r="E11" s="14">
        <v>487</v>
      </c>
      <c r="F11" s="14">
        <f t="shared" si="0"/>
        <v>97</v>
      </c>
      <c r="G11" s="14">
        <v>16</v>
      </c>
      <c r="H11" s="14">
        <v>22</v>
      </c>
      <c r="I11" s="14">
        <v>5</v>
      </c>
      <c r="J11" s="14">
        <v>3</v>
      </c>
      <c r="K11" s="14">
        <v>1</v>
      </c>
      <c r="L11" s="14">
        <v>9</v>
      </c>
      <c r="M11" s="14">
        <v>41</v>
      </c>
      <c r="N11" s="14">
        <v>7</v>
      </c>
      <c r="O11" s="14">
        <v>4</v>
      </c>
      <c r="P11" s="14">
        <v>79</v>
      </c>
      <c r="Q11" s="14">
        <v>132</v>
      </c>
      <c r="R11" s="49" t="s">
        <v>249</v>
      </c>
    </row>
    <row r="12" spans="1:18" ht="15" customHeight="1">
      <c r="A12" s="230" t="s">
        <v>311</v>
      </c>
      <c r="B12" s="230"/>
      <c r="C12" s="231"/>
      <c r="D12" s="14">
        <v>353</v>
      </c>
      <c r="E12" s="14">
        <v>493</v>
      </c>
      <c r="F12" s="14">
        <f t="shared" si="0"/>
        <v>108</v>
      </c>
      <c r="G12" s="14">
        <v>17</v>
      </c>
      <c r="H12" s="14">
        <v>22</v>
      </c>
      <c r="I12" s="14">
        <v>6</v>
      </c>
      <c r="J12" s="14">
        <v>4</v>
      </c>
      <c r="K12" s="14">
        <v>1</v>
      </c>
      <c r="L12" s="14">
        <v>12</v>
      </c>
      <c r="M12" s="14">
        <v>46</v>
      </c>
      <c r="N12" s="14">
        <v>8</v>
      </c>
      <c r="O12" s="14">
        <v>8</v>
      </c>
      <c r="P12" s="14">
        <v>89</v>
      </c>
      <c r="Q12" s="14">
        <v>140</v>
      </c>
      <c r="R12" s="49">
        <v>1503</v>
      </c>
    </row>
    <row r="13" spans="1:18" s="21" customFormat="1" ht="15" customHeight="1">
      <c r="A13" s="230" t="s">
        <v>312</v>
      </c>
      <c r="B13" s="230"/>
      <c r="C13" s="231"/>
      <c r="D13" s="14">
        <v>352</v>
      </c>
      <c r="E13" s="14">
        <v>491</v>
      </c>
      <c r="F13" s="14">
        <f t="shared" si="0"/>
        <v>109</v>
      </c>
      <c r="G13" s="14">
        <v>17</v>
      </c>
      <c r="H13" s="14">
        <v>22</v>
      </c>
      <c r="I13" s="14">
        <v>4</v>
      </c>
      <c r="J13" s="14">
        <v>4</v>
      </c>
      <c r="K13" s="14">
        <v>1</v>
      </c>
      <c r="L13" s="14">
        <v>13</v>
      </c>
      <c r="M13" s="14">
        <v>48</v>
      </c>
      <c r="N13" s="14">
        <v>8</v>
      </c>
      <c r="O13" s="14">
        <v>8</v>
      </c>
      <c r="P13" s="14">
        <v>89</v>
      </c>
      <c r="Q13" s="14">
        <v>140</v>
      </c>
      <c r="R13" s="49">
        <v>1530</v>
      </c>
    </row>
    <row r="14" spans="1:18" s="21" customFormat="1" ht="15" customHeight="1">
      <c r="A14" s="230" t="s">
        <v>313</v>
      </c>
      <c r="B14" s="230"/>
      <c r="C14" s="231"/>
      <c r="D14" s="14">
        <v>352</v>
      </c>
      <c r="E14" s="14">
        <v>482</v>
      </c>
      <c r="F14" s="14">
        <f t="shared" si="0"/>
        <v>109</v>
      </c>
      <c r="G14" s="14">
        <v>18</v>
      </c>
      <c r="H14" s="14">
        <v>22</v>
      </c>
      <c r="I14" s="14">
        <v>4</v>
      </c>
      <c r="J14" s="14">
        <v>3</v>
      </c>
      <c r="K14" s="14">
        <v>1</v>
      </c>
      <c r="L14" s="14">
        <v>13</v>
      </c>
      <c r="M14" s="14">
        <v>48</v>
      </c>
      <c r="N14" s="14">
        <v>8</v>
      </c>
      <c r="O14" s="14">
        <v>8</v>
      </c>
      <c r="P14" s="14">
        <v>98</v>
      </c>
      <c r="Q14" s="14">
        <v>140</v>
      </c>
      <c r="R14" s="20">
        <v>1531</v>
      </c>
    </row>
    <row r="15" spans="1:18" s="21" customFormat="1" ht="15" customHeight="1">
      <c r="A15" s="230" t="s">
        <v>314</v>
      </c>
      <c r="B15" s="230"/>
      <c r="C15" s="231"/>
      <c r="D15" s="14">
        <v>349</v>
      </c>
      <c r="E15" s="14">
        <v>467</v>
      </c>
      <c r="F15" s="14">
        <f t="shared" si="0"/>
        <v>108</v>
      </c>
      <c r="G15" s="14">
        <v>18</v>
      </c>
      <c r="H15" s="14">
        <v>22</v>
      </c>
      <c r="I15" s="14">
        <v>4</v>
      </c>
      <c r="J15" s="14">
        <v>3</v>
      </c>
      <c r="K15" s="14">
        <v>1</v>
      </c>
      <c r="L15" s="14">
        <v>13</v>
      </c>
      <c r="M15" s="14">
        <v>47</v>
      </c>
      <c r="N15" s="14">
        <v>8</v>
      </c>
      <c r="O15" s="14">
        <v>8</v>
      </c>
      <c r="P15" s="14">
        <v>101</v>
      </c>
      <c r="Q15" s="14">
        <v>123</v>
      </c>
      <c r="R15" s="20">
        <v>1568</v>
      </c>
    </row>
    <row r="16" spans="1:18" s="21" customFormat="1" ht="15" customHeight="1">
      <c r="A16" s="230" t="s">
        <v>315</v>
      </c>
      <c r="B16" s="230"/>
      <c r="C16" s="231"/>
      <c r="D16" s="14">
        <v>349</v>
      </c>
      <c r="E16" s="14">
        <v>441</v>
      </c>
      <c r="F16" s="14">
        <f t="shared" si="0"/>
        <v>108</v>
      </c>
      <c r="G16" s="14">
        <v>18</v>
      </c>
      <c r="H16" s="14">
        <v>22</v>
      </c>
      <c r="I16" s="14">
        <v>4</v>
      </c>
      <c r="J16" s="14">
        <v>3</v>
      </c>
      <c r="K16" s="14">
        <v>1</v>
      </c>
      <c r="L16" s="14">
        <v>13</v>
      </c>
      <c r="M16" s="14">
        <v>47</v>
      </c>
      <c r="N16" s="14">
        <v>8</v>
      </c>
      <c r="O16" s="14">
        <v>8</v>
      </c>
      <c r="P16" s="14">
        <v>100</v>
      </c>
      <c r="Q16" s="14">
        <v>123</v>
      </c>
      <c r="R16" s="20">
        <v>1574</v>
      </c>
    </row>
    <row r="17" spans="1:18" s="21" customFormat="1" ht="15" customHeight="1">
      <c r="A17" s="230" t="s">
        <v>316</v>
      </c>
      <c r="B17" s="230"/>
      <c r="C17" s="231"/>
      <c r="D17" s="14">
        <v>346</v>
      </c>
      <c r="E17" s="14">
        <v>444</v>
      </c>
      <c r="F17" s="14">
        <f t="shared" si="0"/>
        <v>107</v>
      </c>
      <c r="G17" s="14">
        <v>18</v>
      </c>
      <c r="H17" s="14">
        <v>21</v>
      </c>
      <c r="I17" s="14">
        <v>4</v>
      </c>
      <c r="J17" s="14">
        <v>3</v>
      </c>
      <c r="K17" s="14">
        <v>1</v>
      </c>
      <c r="L17" s="14">
        <v>13</v>
      </c>
      <c r="M17" s="14">
        <v>47</v>
      </c>
      <c r="N17" s="14">
        <v>8</v>
      </c>
      <c r="O17" s="14">
        <v>8</v>
      </c>
      <c r="P17" s="14">
        <v>96</v>
      </c>
      <c r="Q17" s="14">
        <v>123</v>
      </c>
      <c r="R17" s="20">
        <v>1581</v>
      </c>
    </row>
    <row r="18" spans="1:18" s="21" customFormat="1" ht="15" customHeight="1">
      <c r="A18" s="230" t="s">
        <v>397</v>
      </c>
      <c r="B18" s="230"/>
      <c r="C18" s="231"/>
      <c r="D18" s="14">
        <v>345</v>
      </c>
      <c r="E18" s="14">
        <v>449</v>
      </c>
      <c r="F18" s="14">
        <f t="shared" si="0"/>
        <v>104</v>
      </c>
      <c r="G18" s="14">
        <v>18</v>
      </c>
      <c r="H18" s="14">
        <v>20</v>
      </c>
      <c r="I18" s="14">
        <v>4</v>
      </c>
      <c r="J18" s="14">
        <v>3</v>
      </c>
      <c r="K18" s="14">
        <v>1</v>
      </c>
      <c r="L18" s="14">
        <v>13</v>
      </c>
      <c r="M18" s="14">
        <v>45</v>
      </c>
      <c r="N18" s="14">
        <v>8</v>
      </c>
      <c r="O18" s="14">
        <v>8</v>
      </c>
      <c r="P18" s="14">
        <v>96</v>
      </c>
      <c r="Q18" s="14">
        <v>123</v>
      </c>
      <c r="R18" s="20">
        <v>1587</v>
      </c>
    </row>
    <row r="19" spans="1:18" s="21" customFormat="1" ht="15" customHeight="1">
      <c r="A19" s="230" t="s">
        <v>317</v>
      </c>
      <c r="B19" s="230"/>
      <c r="C19" s="231"/>
      <c r="D19" s="14">
        <v>345</v>
      </c>
      <c r="E19" s="14">
        <v>458</v>
      </c>
      <c r="F19" s="14">
        <f t="shared" si="0"/>
        <v>103</v>
      </c>
      <c r="G19" s="14">
        <v>18</v>
      </c>
      <c r="H19" s="14">
        <v>20</v>
      </c>
      <c r="I19" s="14">
        <v>4</v>
      </c>
      <c r="J19" s="14">
        <v>2</v>
      </c>
      <c r="K19" s="14">
        <v>1</v>
      </c>
      <c r="L19" s="14">
        <v>13</v>
      </c>
      <c r="M19" s="14">
        <v>45</v>
      </c>
      <c r="N19" s="14">
        <v>8</v>
      </c>
      <c r="O19" s="14">
        <v>8</v>
      </c>
      <c r="P19" s="14">
        <v>96</v>
      </c>
      <c r="Q19" s="14">
        <v>123</v>
      </c>
      <c r="R19" s="20">
        <v>1591</v>
      </c>
    </row>
    <row r="20" spans="1:18" s="17" customFormat="1" ht="15" customHeight="1">
      <c r="A20" s="230" t="s">
        <v>318</v>
      </c>
      <c r="B20" s="230"/>
      <c r="C20" s="231"/>
      <c r="D20" s="14">
        <v>333</v>
      </c>
      <c r="E20" s="14">
        <v>458</v>
      </c>
      <c r="F20" s="14">
        <f t="shared" si="0"/>
        <v>100</v>
      </c>
      <c r="G20" s="14">
        <v>17</v>
      </c>
      <c r="H20" s="14">
        <v>20</v>
      </c>
      <c r="I20" s="14">
        <v>4</v>
      </c>
      <c r="J20" s="14">
        <v>2</v>
      </c>
      <c r="K20" s="14">
        <v>1</v>
      </c>
      <c r="L20" s="14">
        <v>13</v>
      </c>
      <c r="M20" s="14">
        <v>43</v>
      </c>
      <c r="N20" s="14">
        <v>8</v>
      </c>
      <c r="O20" s="14">
        <v>4</v>
      </c>
      <c r="P20" s="14">
        <v>105</v>
      </c>
      <c r="Q20" s="14">
        <v>201</v>
      </c>
      <c r="R20" s="20">
        <v>1594</v>
      </c>
    </row>
    <row r="21" spans="1:18" s="21" customFormat="1" ht="15" customHeight="1">
      <c r="A21" s="230" t="s">
        <v>319</v>
      </c>
      <c r="B21" s="230"/>
      <c r="C21" s="231"/>
      <c r="D21" s="14">
        <v>321</v>
      </c>
      <c r="E21" s="14">
        <v>454</v>
      </c>
      <c r="F21" s="14">
        <f>SUM(G21:M21)</f>
        <v>99</v>
      </c>
      <c r="G21" s="14">
        <v>16</v>
      </c>
      <c r="H21" s="14">
        <v>20</v>
      </c>
      <c r="I21" s="14">
        <v>4</v>
      </c>
      <c r="J21" s="14">
        <v>2</v>
      </c>
      <c r="K21" s="14">
        <v>1</v>
      </c>
      <c r="L21" s="14">
        <v>13</v>
      </c>
      <c r="M21" s="14">
        <v>43</v>
      </c>
      <c r="N21" s="14">
        <v>8</v>
      </c>
      <c r="O21" s="14">
        <v>4</v>
      </c>
      <c r="P21" s="14">
        <v>105</v>
      </c>
      <c r="Q21" s="14">
        <v>201</v>
      </c>
      <c r="R21" s="20">
        <v>1597</v>
      </c>
    </row>
    <row r="22" spans="1:18" s="21" customFormat="1" ht="15" customHeight="1">
      <c r="A22" s="230" t="s">
        <v>320</v>
      </c>
      <c r="B22" s="230"/>
      <c r="C22" s="231"/>
      <c r="D22" s="14">
        <v>321</v>
      </c>
      <c r="E22" s="14">
        <v>450</v>
      </c>
      <c r="F22" s="14">
        <f>SUM(G22:M22)</f>
        <v>98</v>
      </c>
      <c r="G22" s="14">
        <v>16</v>
      </c>
      <c r="H22" s="14">
        <v>20</v>
      </c>
      <c r="I22" s="14">
        <v>4</v>
      </c>
      <c r="J22" s="14">
        <v>2</v>
      </c>
      <c r="K22" s="14">
        <v>1</v>
      </c>
      <c r="L22" s="14">
        <v>12</v>
      </c>
      <c r="M22" s="14">
        <v>43</v>
      </c>
      <c r="N22" s="14">
        <v>8</v>
      </c>
      <c r="O22" s="14">
        <v>4</v>
      </c>
      <c r="P22" s="14">
        <v>105</v>
      </c>
      <c r="Q22" s="14">
        <v>201</v>
      </c>
      <c r="R22" s="20">
        <v>1599</v>
      </c>
    </row>
    <row r="23" spans="1:18" s="17" customFormat="1" ht="15" customHeight="1">
      <c r="A23" s="230" t="s">
        <v>321</v>
      </c>
      <c r="B23" s="230"/>
      <c r="C23" s="231"/>
      <c r="D23" s="14">
        <v>321</v>
      </c>
      <c r="E23" s="14">
        <v>453</v>
      </c>
      <c r="F23" s="14">
        <v>94</v>
      </c>
      <c r="G23" s="14">
        <v>15</v>
      </c>
      <c r="H23" s="14">
        <v>20</v>
      </c>
      <c r="I23" s="14">
        <v>4</v>
      </c>
      <c r="J23" s="14">
        <v>2</v>
      </c>
      <c r="K23" s="14">
        <v>1</v>
      </c>
      <c r="L23" s="14">
        <v>12</v>
      </c>
      <c r="M23" s="14">
        <v>40</v>
      </c>
      <c r="N23" s="14">
        <v>6</v>
      </c>
      <c r="O23" s="14">
        <v>3</v>
      </c>
      <c r="P23" s="14">
        <v>97</v>
      </c>
      <c r="Q23" s="14">
        <v>140</v>
      </c>
      <c r="R23" s="20">
        <v>1601</v>
      </c>
    </row>
    <row r="24" spans="1:18" s="17" customFormat="1" ht="15" customHeight="1">
      <c r="A24" s="230" t="s">
        <v>322</v>
      </c>
      <c r="B24" s="230"/>
      <c r="C24" s="231"/>
      <c r="D24" s="14">
        <v>321</v>
      </c>
      <c r="E24" s="14">
        <v>449</v>
      </c>
      <c r="F24" s="14">
        <v>94</v>
      </c>
      <c r="G24" s="14">
        <v>16</v>
      </c>
      <c r="H24" s="14">
        <v>20</v>
      </c>
      <c r="I24" s="14">
        <v>4</v>
      </c>
      <c r="J24" s="14">
        <v>2</v>
      </c>
      <c r="K24" s="14">
        <v>1</v>
      </c>
      <c r="L24" s="14">
        <v>12</v>
      </c>
      <c r="M24" s="14">
        <v>39</v>
      </c>
      <c r="N24" s="14">
        <v>6</v>
      </c>
      <c r="O24" s="14">
        <v>3</v>
      </c>
      <c r="P24" s="14">
        <v>97</v>
      </c>
      <c r="Q24" s="14">
        <v>144</v>
      </c>
      <c r="R24" s="20">
        <v>1605</v>
      </c>
    </row>
    <row r="25" spans="1:18" s="17" customFormat="1" ht="15" customHeight="1">
      <c r="A25" s="230" t="s">
        <v>323</v>
      </c>
      <c r="B25" s="230"/>
      <c r="C25" s="231"/>
      <c r="D25" s="14">
        <v>321</v>
      </c>
      <c r="E25" s="14">
        <v>445</v>
      </c>
      <c r="F25" s="14">
        <v>94</v>
      </c>
      <c r="G25" s="14">
        <v>16</v>
      </c>
      <c r="H25" s="14">
        <v>20</v>
      </c>
      <c r="I25" s="14">
        <v>4</v>
      </c>
      <c r="J25" s="14">
        <v>2</v>
      </c>
      <c r="K25" s="14">
        <v>1</v>
      </c>
      <c r="L25" s="14">
        <v>12</v>
      </c>
      <c r="M25" s="14">
        <v>39</v>
      </c>
      <c r="N25" s="14">
        <v>6</v>
      </c>
      <c r="O25" s="14">
        <v>3</v>
      </c>
      <c r="P25" s="14">
        <v>96</v>
      </c>
      <c r="Q25" s="14">
        <v>144</v>
      </c>
      <c r="R25" s="20">
        <v>1607</v>
      </c>
    </row>
    <row r="26" spans="1:18" s="17" customFormat="1" ht="15" customHeight="1">
      <c r="A26" s="230" t="s">
        <v>410</v>
      </c>
      <c r="B26" s="230"/>
      <c r="C26" s="231"/>
      <c r="D26" s="14">
        <v>320</v>
      </c>
      <c r="E26" s="14">
        <v>438</v>
      </c>
      <c r="F26" s="14">
        <v>94</v>
      </c>
      <c r="G26" s="14">
        <v>16</v>
      </c>
      <c r="H26" s="14">
        <v>21</v>
      </c>
      <c r="I26" s="14">
        <v>4</v>
      </c>
      <c r="J26" s="14">
        <v>2</v>
      </c>
      <c r="K26" s="14">
        <v>1</v>
      </c>
      <c r="L26" s="14">
        <v>12</v>
      </c>
      <c r="M26" s="14">
        <v>38</v>
      </c>
      <c r="N26" s="14">
        <v>6</v>
      </c>
      <c r="O26" s="14">
        <v>3</v>
      </c>
      <c r="P26" s="14">
        <v>96</v>
      </c>
      <c r="Q26" s="14">
        <v>144</v>
      </c>
      <c r="R26" s="20">
        <v>1609</v>
      </c>
    </row>
    <row r="27" spans="1:18" s="17" customFormat="1" ht="15" customHeight="1">
      <c r="A27" s="226" t="s">
        <v>461</v>
      </c>
      <c r="B27" s="226"/>
      <c r="C27" s="227"/>
      <c r="D27" s="169">
        <v>320</v>
      </c>
      <c r="E27" s="169">
        <v>422</v>
      </c>
      <c r="F27" s="169">
        <v>94</v>
      </c>
      <c r="G27" s="169">
        <v>16</v>
      </c>
      <c r="H27" s="169">
        <v>20</v>
      </c>
      <c r="I27" s="169">
        <v>4</v>
      </c>
      <c r="J27" s="169">
        <v>2</v>
      </c>
      <c r="K27" s="169">
        <v>1</v>
      </c>
      <c r="L27" s="169">
        <v>12</v>
      </c>
      <c r="M27" s="169">
        <v>39</v>
      </c>
      <c r="N27" s="169">
        <v>6</v>
      </c>
      <c r="O27" s="169">
        <v>3</v>
      </c>
      <c r="P27" s="169">
        <v>96</v>
      </c>
      <c r="Q27" s="169">
        <v>144</v>
      </c>
      <c r="R27" s="171">
        <v>1616</v>
      </c>
    </row>
    <row r="28" spans="1:18" s="17" customFormat="1" ht="15" customHeight="1">
      <c r="A28" s="226" t="s">
        <v>462</v>
      </c>
      <c r="B28" s="226"/>
      <c r="C28" s="227"/>
      <c r="D28" s="169">
        <v>320</v>
      </c>
      <c r="E28" s="169">
        <v>405</v>
      </c>
      <c r="F28" s="169">
        <v>92</v>
      </c>
      <c r="G28" s="169">
        <v>15</v>
      </c>
      <c r="H28" s="169">
        <v>20</v>
      </c>
      <c r="I28" s="169">
        <v>4</v>
      </c>
      <c r="J28" s="169">
        <v>2</v>
      </c>
      <c r="K28" s="169">
        <v>1</v>
      </c>
      <c r="L28" s="169">
        <v>12</v>
      </c>
      <c r="M28" s="169">
        <v>38</v>
      </c>
      <c r="N28" s="169">
        <v>6</v>
      </c>
      <c r="O28" s="169">
        <v>3</v>
      </c>
      <c r="P28" s="169">
        <v>96</v>
      </c>
      <c r="Q28" s="169">
        <v>144</v>
      </c>
      <c r="R28" s="171">
        <v>1616</v>
      </c>
    </row>
    <row r="29" spans="1:18" s="17" customFormat="1" ht="15" customHeight="1">
      <c r="A29" s="228" t="s">
        <v>476</v>
      </c>
      <c r="B29" s="228"/>
      <c r="C29" s="229"/>
      <c r="D29" s="158">
        <f>SUM($D$30:$D$33)</f>
        <v>320</v>
      </c>
      <c r="E29" s="158">
        <f>SUM($E$30:$E$33)</f>
        <v>401</v>
      </c>
      <c r="F29" s="158">
        <f>SUM(F30:F33)</f>
        <v>92</v>
      </c>
      <c r="G29" s="158">
        <f>SUM($G$30:$G$33)</f>
        <v>16</v>
      </c>
      <c r="H29" s="158">
        <f>SUM($H$30:$H$33)</f>
        <v>19</v>
      </c>
      <c r="I29" s="158">
        <f>SUM($I$30:$I$33)</f>
        <v>4</v>
      </c>
      <c r="J29" s="158">
        <f>SUM($J$30:$J$33)</f>
        <v>2</v>
      </c>
      <c r="K29" s="158">
        <f>SUM($K$30:$K$33)</f>
        <v>1</v>
      </c>
      <c r="L29" s="158">
        <f>SUM($L$30:$L$33)</f>
        <v>12</v>
      </c>
      <c r="M29" s="158">
        <f>SUM($M$30:$M$33)</f>
        <v>38</v>
      </c>
      <c r="N29" s="158">
        <f>SUM($N$30:$N$33)</f>
        <v>6</v>
      </c>
      <c r="O29" s="158">
        <f>SUM($O$30:$O$33)</f>
        <v>3</v>
      </c>
      <c r="P29" s="158">
        <f>SUM($P$30:$P$33)</f>
        <v>96</v>
      </c>
      <c r="Q29" s="158">
        <f>SUM($Q$30:$Q$33)</f>
        <v>144</v>
      </c>
      <c r="R29" s="159">
        <f>SUM($R$30:$R$33)</f>
        <v>1618</v>
      </c>
    </row>
    <row r="30" spans="1:18" s="57" customFormat="1" ht="15" customHeight="1">
      <c r="A30" s="160"/>
      <c r="B30" s="161" t="s">
        <v>160</v>
      </c>
      <c r="C30" s="162"/>
      <c r="D30" s="163">
        <v>47</v>
      </c>
      <c r="E30" s="164" t="s">
        <v>483</v>
      </c>
      <c r="F30" s="163">
        <f>SUM(G30:M30)</f>
        <v>8</v>
      </c>
      <c r="G30" s="163">
        <v>0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3">
        <v>8</v>
      </c>
      <c r="N30" s="164">
        <v>0</v>
      </c>
      <c r="O30" s="164">
        <v>2</v>
      </c>
      <c r="P30" s="163">
        <v>7</v>
      </c>
      <c r="Q30" s="163">
        <v>24</v>
      </c>
      <c r="R30" s="165">
        <v>0</v>
      </c>
    </row>
    <row r="31" spans="1:18" s="57" customFormat="1" ht="15" customHeight="1">
      <c r="A31" s="166"/>
      <c r="B31" s="167" t="s">
        <v>152</v>
      </c>
      <c r="C31" s="168"/>
      <c r="D31" s="169">
        <v>143</v>
      </c>
      <c r="E31" s="170" t="s">
        <v>483</v>
      </c>
      <c r="F31" s="169">
        <f>SUM(G31:M31)</f>
        <v>24</v>
      </c>
      <c r="G31" s="169">
        <v>6</v>
      </c>
      <c r="H31" s="169">
        <v>0</v>
      </c>
      <c r="I31" s="169">
        <v>3</v>
      </c>
      <c r="J31" s="169">
        <v>1</v>
      </c>
      <c r="K31" s="169">
        <v>1</v>
      </c>
      <c r="L31" s="169">
        <v>5</v>
      </c>
      <c r="M31" s="169">
        <v>8</v>
      </c>
      <c r="N31" s="170">
        <v>1</v>
      </c>
      <c r="O31" s="170">
        <v>1</v>
      </c>
      <c r="P31" s="169">
        <v>22</v>
      </c>
      <c r="Q31" s="169">
        <v>40</v>
      </c>
      <c r="R31" s="171">
        <v>1003</v>
      </c>
    </row>
    <row r="32" spans="1:18" s="57" customFormat="1" ht="15" customHeight="1">
      <c r="A32" s="166"/>
      <c r="B32" s="167" t="s">
        <v>153</v>
      </c>
      <c r="C32" s="168"/>
      <c r="D32" s="169">
        <v>130</v>
      </c>
      <c r="E32" s="170" t="s">
        <v>483</v>
      </c>
      <c r="F32" s="169">
        <f>SUM(G32:M32)</f>
        <v>30</v>
      </c>
      <c r="G32" s="169">
        <v>8</v>
      </c>
      <c r="H32" s="169">
        <v>0</v>
      </c>
      <c r="I32" s="169">
        <v>1</v>
      </c>
      <c r="J32" s="169">
        <v>1</v>
      </c>
      <c r="K32" s="169">
        <v>0</v>
      </c>
      <c r="L32" s="169">
        <v>7</v>
      </c>
      <c r="M32" s="169">
        <v>13</v>
      </c>
      <c r="N32" s="170">
        <v>5</v>
      </c>
      <c r="O32" s="170">
        <v>0</v>
      </c>
      <c r="P32" s="169">
        <v>29</v>
      </c>
      <c r="Q32" s="169">
        <v>69</v>
      </c>
      <c r="R32" s="171">
        <v>615</v>
      </c>
    </row>
    <row r="33" spans="1:18" s="57" customFormat="1" ht="15" customHeight="1">
      <c r="A33" s="172"/>
      <c r="B33" s="173" t="s">
        <v>161</v>
      </c>
      <c r="C33" s="174"/>
      <c r="D33" s="175" t="s">
        <v>483</v>
      </c>
      <c r="E33" s="176">
        <v>401</v>
      </c>
      <c r="F33" s="176">
        <f>SUM(G33:M33)</f>
        <v>30</v>
      </c>
      <c r="G33" s="176">
        <v>2</v>
      </c>
      <c r="H33" s="176">
        <v>19</v>
      </c>
      <c r="I33" s="176">
        <v>0</v>
      </c>
      <c r="J33" s="176">
        <v>0</v>
      </c>
      <c r="K33" s="176">
        <v>0</v>
      </c>
      <c r="L33" s="176">
        <v>0</v>
      </c>
      <c r="M33" s="176">
        <v>9</v>
      </c>
      <c r="N33" s="175">
        <v>0</v>
      </c>
      <c r="O33" s="175">
        <v>0</v>
      </c>
      <c r="P33" s="176">
        <v>38</v>
      </c>
      <c r="Q33" s="176">
        <v>11</v>
      </c>
      <c r="R33" s="177">
        <v>0</v>
      </c>
    </row>
    <row r="34" spans="1:18" ht="13.5" customHeight="1">
      <c r="A34" s="18" t="s">
        <v>32</v>
      </c>
      <c r="B34" s="22"/>
      <c r="C34" s="22"/>
      <c r="D34" s="55"/>
      <c r="E34" s="55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3.5" customHeight="1">
      <c r="A35" s="18" t="s">
        <v>393</v>
      </c>
      <c r="B35" s="22"/>
      <c r="C35" s="22"/>
      <c r="D35" s="55"/>
      <c r="E35" s="55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3.5" customHeight="1">
      <c r="A36" s="18" t="s">
        <v>394</v>
      </c>
      <c r="B36" s="22"/>
      <c r="C36" s="22"/>
      <c r="D36" s="55"/>
      <c r="E36" s="55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3.5" customHeight="1">
      <c r="A37" s="18" t="s">
        <v>395</v>
      </c>
      <c r="B37" s="22"/>
      <c r="C37" s="22"/>
      <c r="D37" s="55"/>
      <c r="E37" s="55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0" ht="13.5" customHeight="1">
      <c r="A38" s="24" t="s">
        <v>29</v>
      </c>
      <c r="G38" s="18"/>
      <c r="H38" s="18"/>
      <c r="I38" s="18"/>
      <c r="J38" s="18"/>
    </row>
    <row r="39" spans="1:10" ht="13.5" customHeight="1">
      <c r="A39" s="24" t="s">
        <v>30</v>
      </c>
      <c r="G39" s="18"/>
      <c r="H39" s="18"/>
      <c r="I39" s="18"/>
      <c r="J39" s="18"/>
    </row>
    <row r="40" ht="13.5" customHeight="1">
      <c r="A40" s="24" t="s">
        <v>31</v>
      </c>
    </row>
    <row r="41" ht="13.5" customHeight="1">
      <c r="A41" s="24" t="s">
        <v>261</v>
      </c>
    </row>
    <row r="53" s="21" customFormat="1" ht="13.5" customHeight="1"/>
    <row r="55" ht="12"/>
    <row r="56" ht="12"/>
    <row r="57" ht="12"/>
    <row r="58" ht="13.5" customHeight="1"/>
    <row r="59" ht="13.5" customHeight="1"/>
    <row r="60" ht="12"/>
    <row r="61" ht="12"/>
    <row r="62" ht="12"/>
    <row r="63" ht="12"/>
    <row r="64" ht="12"/>
    <row r="65" s="21" customFormat="1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s="21" customFormat="1" ht="12"/>
    <row r="77" ht="12"/>
    <row r="78" ht="12"/>
    <row r="79" ht="12"/>
    <row r="80" ht="12"/>
    <row r="81" ht="12"/>
    <row r="82" s="21" customFormat="1" ht="12"/>
    <row r="83" ht="12"/>
    <row r="84" ht="12"/>
    <row r="85" ht="12"/>
    <row r="86" ht="12"/>
    <row r="87" ht="12"/>
    <row r="88" s="21" customFormat="1" ht="12"/>
  </sheetData>
  <sheetProtection/>
  <mergeCells count="42">
    <mergeCell ref="A25:C25"/>
    <mergeCell ref="A17:C17"/>
    <mergeCell ref="A18:C18"/>
    <mergeCell ref="A12:C12"/>
    <mergeCell ref="A23:C23"/>
    <mergeCell ref="A19:C19"/>
    <mergeCell ref="A13:C13"/>
    <mergeCell ref="A24:C24"/>
    <mergeCell ref="A9:C9"/>
    <mergeCell ref="A20:C20"/>
    <mergeCell ref="A21:C21"/>
    <mergeCell ref="A14:C14"/>
    <mergeCell ref="A8:C8"/>
    <mergeCell ref="A10:C10"/>
    <mergeCell ref="A11:C11"/>
    <mergeCell ref="A16:C16"/>
    <mergeCell ref="A15:C15"/>
    <mergeCell ref="A4:C7"/>
    <mergeCell ref="F4:M4"/>
    <mergeCell ref="L5:L7"/>
    <mergeCell ref="G5:G7"/>
    <mergeCell ref="K5:K7"/>
    <mergeCell ref="F5:F7"/>
    <mergeCell ref="E4:E7"/>
    <mergeCell ref="P6:P7"/>
    <mergeCell ref="R4:R7"/>
    <mergeCell ref="Q6:Q7"/>
    <mergeCell ref="N4:Q4"/>
    <mergeCell ref="H5:H7"/>
    <mergeCell ref="D4:D7"/>
    <mergeCell ref="I5:I7"/>
    <mergeCell ref="J5:J7"/>
    <mergeCell ref="A28:C28"/>
    <mergeCell ref="A29:C29"/>
    <mergeCell ref="A27:C27"/>
    <mergeCell ref="A26:C26"/>
    <mergeCell ref="A22:C22"/>
    <mergeCell ref="A1:R1"/>
    <mergeCell ref="M5:M7"/>
    <mergeCell ref="N5:N7"/>
    <mergeCell ref="O5:O7"/>
    <mergeCell ref="P5:Q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ignoredErrors>
    <ignoredError sqref="F8:F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K1"/>
    </sheetView>
  </sheetViews>
  <sheetFormatPr defaultColWidth="8.875" defaultRowHeight="13.5" customHeight="1"/>
  <cols>
    <col min="1" max="1" width="13.75390625" style="24" customWidth="1"/>
    <col min="2" max="11" width="7.75390625" style="24" customWidth="1"/>
    <col min="12" max="44" width="7.125" style="24" customWidth="1"/>
    <col min="45" max="16384" width="8.875" style="24" customWidth="1"/>
  </cols>
  <sheetData>
    <row r="1" spans="1:11" ht="19.5" customHeight="1">
      <c r="A1" s="253" t="s">
        <v>131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ht="19.5" customHeight="1"/>
    <row r="3" ht="19.5" customHeight="1">
      <c r="A3" s="29" t="s">
        <v>27</v>
      </c>
    </row>
    <row r="4" spans="1:5" ht="13.5" customHeight="1">
      <c r="A4" s="24" t="s">
        <v>28</v>
      </c>
      <c r="C4" s="18"/>
      <c r="D4" s="18"/>
      <c r="E4" s="18"/>
    </row>
    <row r="5" spans="1:11" ht="15" customHeight="1">
      <c r="A5" s="254" t="s">
        <v>154</v>
      </c>
      <c r="B5" s="249" t="s">
        <v>19</v>
      </c>
      <c r="C5" s="249" t="s">
        <v>102</v>
      </c>
      <c r="D5" s="249" t="s">
        <v>103</v>
      </c>
      <c r="E5" s="249" t="s">
        <v>104</v>
      </c>
      <c r="F5" s="256" t="s">
        <v>428</v>
      </c>
      <c r="G5" s="256" t="s">
        <v>427</v>
      </c>
      <c r="H5" s="249" t="s">
        <v>13</v>
      </c>
      <c r="I5" s="249" t="s">
        <v>14</v>
      </c>
      <c r="J5" s="249" t="s">
        <v>15</v>
      </c>
      <c r="K5" s="251" t="s">
        <v>7</v>
      </c>
    </row>
    <row r="6" spans="1:11" ht="15" customHeight="1">
      <c r="A6" s="255"/>
      <c r="B6" s="250"/>
      <c r="C6" s="250"/>
      <c r="D6" s="250"/>
      <c r="E6" s="250"/>
      <c r="F6" s="257"/>
      <c r="G6" s="257"/>
      <c r="H6" s="250"/>
      <c r="I6" s="250"/>
      <c r="J6" s="250"/>
      <c r="K6" s="252"/>
    </row>
    <row r="7" spans="1:11" ht="15" customHeight="1">
      <c r="A7" s="140" t="s">
        <v>324</v>
      </c>
      <c r="B7" s="14">
        <f aca="true" t="shared" si="0" ref="B7:B20">SUM(C7:K7)</f>
        <v>106</v>
      </c>
      <c r="C7" s="14">
        <v>33</v>
      </c>
      <c r="D7" s="14">
        <v>17</v>
      </c>
      <c r="E7" s="14">
        <v>5</v>
      </c>
      <c r="F7" s="14">
        <v>2</v>
      </c>
      <c r="G7" s="14">
        <v>5</v>
      </c>
      <c r="H7" s="14">
        <v>2</v>
      </c>
      <c r="I7" s="14">
        <v>1</v>
      </c>
      <c r="J7" s="14">
        <v>0</v>
      </c>
      <c r="K7" s="20">
        <v>41</v>
      </c>
    </row>
    <row r="8" spans="1:11" ht="15" customHeight="1">
      <c r="A8" s="140" t="s">
        <v>325</v>
      </c>
      <c r="B8" s="14">
        <f t="shared" si="0"/>
        <v>102</v>
      </c>
      <c r="C8" s="14">
        <v>28</v>
      </c>
      <c r="D8" s="14">
        <v>20</v>
      </c>
      <c r="E8" s="14">
        <v>6</v>
      </c>
      <c r="F8" s="14">
        <v>3</v>
      </c>
      <c r="G8" s="14">
        <v>3</v>
      </c>
      <c r="H8" s="14">
        <v>1</v>
      </c>
      <c r="I8" s="14">
        <v>9</v>
      </c>
      <c r="J8" s="14">
        <v>1</v>
      </c>
      <c r="K8" s="20">
        <v>31</v>
      </c>
    </row>
    <row r="9" spans="1:11" ht="15" customHeight="1">
      <c r="A9" s="140" t="s">
        <v>326</v>
      </c>
      <c r="B9" s="14">
        <f t="shared" si="0"/>
        <v>86</v>
      </c>
      <c r="C9" s="14">
        <v>28</v>
      </c>
      <c r="D9" s="14">
        <v>13</v>
      </c>
      <c r="E9" s="14">
        <v>5</v>
      </c>
      <c r="F9" s="14">
        <v>2</v>
      </c>
      <c r="G9" s="14">
        <v>4</v>
      </c>
      <c r="H9" s="14">
        <v>0</v>
      </c>
      <c r="I9" s="14">
        <v>2</v>
      </c>
      <c r="J9" s="14">
        <v>1</v>
      </c>
      <c r="K9" s="20">
        <v>31</v>
      </c>
    </row>
    <row r="10" spans="1:11" ht="15" customHeight="1">
      <c r="A10" s="140" t="s">
        <v>327</v>
      </c>
      <c r="B10" s="14">
        <f t="shared" si="0"/>
        <v>98</v>
      </c>
      <c r="C10" s="14">
        <v>29</v>
      </c>
      <c r="D10" s="14">
        <v>18</v>
      </c>
      <c r="E10" s="14">
        <v>10</v>
      </c>
      <c r="F10" s="14">
        <v>4</v>
      </c>
      <c r="G10" s="14">
        <v>3</v>
      </c>
      <c r="H10" s="14">
        <v>1</v>
      </c>
      <c r="I10" s="14">
        <v>3</v>
      </c>
      <c r="J10" s="14">
        <v>0</v>
      </c>
      <c r="K10" s="20">
        <v>30</v>
      </c>
    </row>
    <row r="11" spans="1:11" ht="15" customHeight="1">
      <c r="A11" s="140" t="s">
        <v>328</v>
      </c>
      <c r="B11" s="14">
        <f t="shared" si="0"/>
        <v>84</v>
      </c>
      <c r="C11" s="14">
        <v>29</v>
      </c>
      <c r="D11" s="14">
        <v>15</v>
      </c>
      <c r="E11" s="14">
        <v>1</v>
      </c>
      <c r="F11" s="14">
        <v>7</v>
      </c>
      <c r="G11" s="14">
        <v>4</v>
      </c>
      <c r="H11" s="14">
        <v>0</v>
      </c>
      <c r="I11" s="14">
        <v>7</v>
      </c>
      <c r="J11" s="14">
        <v>1</v>
      </c>
      <c r="K11" s="20">
        <v>20</v>
      </c>
    </row>
    <row r="12" spans="1:11" ht="15" customHeight="1">
      <c r="A12" s="140" t="s">
        <v>329</v>
      </c>
      <c r="B12" s="14">
        <f t="shared" si="0"/>
        <v>80</v>
      </c>
      <c r="C12" s="14">
        <v>29</v>
      </c>
      <c r="D12" s="14">
        <v>7</v>
      </c>
      <c r="E12" s="14">
        <v>7</v>
      </c>
      <c r="F12" s="14">
        <v>8</v>
      </c>
      <c r="G12" s="14">
        <v>4</v>
      </c>
      <c r="H12" s="14">
        <v>1</v>
      </c>
      <c r="I12" s="14">
        <v>0</v>
      </c>
      <c r="J12" s="14">
        <v>0</v>
      </c>
      <c r="K12" s="20">
        <v>24</v>
      </c>
    </row>
    <row r="13" spans="1:11" ht="15" customHeight="1">
      <c r="A13" s="140" t="s">
        <v>330</v>
      </c>
      <c r="B13" s="14">
        <f t="shared" si="0"/>
        <v>113</v>
      </c>
      <c r="C13" s="14">
        <v>24</v>
      </c>
      <c r="D13" s="14">
        <v>13</v>
      </c>
      <c r="E13" s="14">
        <v>4</v>
      </c>
      <c r="F13" s="14">
        <v>7</v>
      </c>
      <c r="G13" s="14">
        <v>5</v>
      </c>
      <c r="H13" s="14">
        <v>0</v>
      </c>
      <c r="I13" s="14">
        <v>2</v>
      </c>
      <c r="J13" s="14">
        <v>0</v>
      </c>
      <c r="K13" s="20">
        <v>58</v>
      </c>
    </row>
    <row r="14" spans="1:11" ht="15" customHeight="1">
      <c r="A14" s="140" t="s">
        <v>331</v>
      </c>
      <c r="B14" s="14">
        <f t="shared" si="0"/>
        <v>91</v>
      </c>
      <c r="C14" s="14">
        <v>21</v>
      </c>
      <c r="D14" s="14">
        <v>13</v>
      </c>
      <c r="E14" s="14">
        <v>2</v>
      </c>
      <c r="F14" s="14">
        <v>7</v>
      </c>
      <c r="G14" s="14">
        <v>6</v>
      </c>
      <c r="H14" s="14">
        <v>0</v>
      </c>
      <c r="I14" s="14">
        <v>2</v>
      </c>
      <c r="J14" s="14">
        <v>0</v>
      </c>
      <c r="K14" s="20">
        <v>40</v>
      </c>
    </row>
    <row r="15" spans="1:11" ht="15" customHeight="1">
      <c r="A15" s="140" t="s">
        <v>332</v>
      </c>
      <c r="B15" s="14">
        <f t="shared" si="0"/>
        <v>76</v>
      </c>
      <c r="C15" s="14">
        <v>15</v>
      </c>
      <c r="D15" s="14">
        <v>8</v>
      </c>
      <c r="E15" s="14">
        <v>2</v>
      </c>
      <c r="F15" s="14">
        <v>4</v>
      </c>
      <c r="G15" s="14">
        <v>7</v>
      </c>
      <c r="H15" s="14">
        <v>1</v>
      </c>
      <c r="I15" s="14">
        <v>3</v>
      </c>
      <c r="J15" s="14">
        <v>0</v>
      </c>
      <c r="K15" s="20">
        <v>36</v>
      </c>
    </row>
    <row r="16" spans="1:11" ht="15" customHeight="1">
      <c r="A16" s="140" t="s">
        <v>333</v>
      </c>
      <c r="B16" s="14">
        <f>SUM(C16:K16)</f>
        <v>84</v>
      </c>
      <c r="C16" s="14">
        <v>22</v>
      </c>
      <c r="D16" s="14">
        <v>5</v>
      </c>
      <c r="E16" s="14">
        <v>3</v>
      </c>
      <c r="F16" s="14">
        <v>4</v>
      </c>
      <c r="G16" s="14">
        <v>3</v>
      </c>
      <c r="H16" s="14">
        <v>1</v>
      </c>
      <c r="I16" s="14">
        <v>1</v>
      </c>
      <c r="J16" s="14">
        <v>0</v>
      </c>
      <c r="K16" s="20">
        <v>45</v>
      </c>
    </row>
    <row r="17" spans="1:11" ht="15" customHeight="1">
      <c r="A17" s="140" t="s">
        <v>334</v>
      </c>
      <c r="B17" s="14">
        <f>SUM(C17:K17)</f>
        <v>79</v>
      </c>
      <c r="C17" s="14">
        <v>21</v>
      </c>
      <c r="D17" s="14">
        <v>4</v>
      </c>
      <c r="E17" s="14">
        <v>6</v>
      </c>
      <c r="F17" s="14">
        <v>7</v>
      </c>
      <c r="G17" s="14">
        <v>2</v>
      </c>
      <c r="H17" s="14">
        <v>1</v>
      </c>
      <c r="I17" s="14">
        <v>1</v>
      </c>
      <c r="J17" s="14">
        <v>2</v>
      </c>
      <c r="K17" s="20">
        <v>35</v>
      </c>
    </row>
    <row r="18" spans="1:11" ht="15" customHeight="1">
      <c r="A18" s="140" t="s">
        <v>335</v>
      </c>
      <c r="B18" s="14">
        <f>SUM(C18:K18)</f>
        <v>63</v>
      </c>
      <c r="C18" s="14">
        <v>19</v>
      </c>
      <c r="D18" s="14">
        <v>6</v>
      </c>
      <c r="E18" s="14">
        <v>3</v>
      </c>
      <c r="F18" s="14">
        <v>4</v>
      </c>
      <c r="G18" s="14">
        <v>1</v>
      </c>
      <c r="H18" s="14">
        <v>1</v>
      </c>
      <c r="I18" s="14">
        <v>1</v>
      </c>
      <c r="J18" s="14">
        <v>0</v>
      </c>
      <c r="K18" s="20">
        <v>28</v>
      </c>
    </row>
    <row r="19" spans="1:11" s="18" customFormat="1" ht="15" customHeight="1">
      <c r="A19" s="140" t="s">
        <v>336</v>
      </c>
      <c r="B19" s="14">
        <f>SUM(C19:K19)</f>
        <v>66</v>
      </c>
      <c r="C19" s="14">
        <v>24</v>
      </c>
      <c r="D19" s="14">
        <v>5</v>
      </c>
      <c r="E19" s="14">
        <v>3</v>
      </c>
      <c r="F19" s="14">
        <v>3</v>
      </c>
      <c r="G19" s="14">
        <v>0</v>
      </c>
      <c r="H19" s="14">
        <v>0</v>
      </c>
      <c r="I19" s="14">
        <v>1</v>
      </c>
      <c r="J19" s="14">
        <v>0</v>
      </c>
      <c r="K19" s="20">
        <v>30</v>
      </c>
    </row>
    <row r="20" spans="1:11" ht="15" customHeight="1">
      <c r="A20" s="140" t="s">
        <v>337</v>
      </c>
      <c r="B20" s="14">
        <f t="shared" si="0"/>
        <v>68</v>
      </c>
      <c r="C20" s="14">
        <v>13</v>
      </c>
      <c r="D20" s="14">
        <v>10</v>
      </c>
      <c r="E20" s="14">
        <v>1</v>
      </c>
      <c r="F20" s="14">
        <v>3</v>
      </c>
      <c r="G20" s="14">
        <v>0</v>
      </c>
      <c r="H20" s="14">
        <v>0</v>
      </c>
      <c r="I20" s="14">
        <v>0</v>
      </c>
      <c r="J20" s="14">
        <v>0</v>
      </c>
      <c r="K20" s="20">
        <v>41</v>
      </c>
    </row>
    <row r="21" spans="1:11" ht="15" customHeight="1">
      <c r="A21" s="140" t="s">
        <v>338</v>
      </c>
      <c r="B21" s="14">
        <f aca="true" t="shared" si="1" ref="B21:B28">SUM(C21:K21)</f>
        <v>64</v>
      </c>
      <c r="C21" s="14">
        <v>12</v>
      </c>
      <c r="D21" s="14">
        <v>11</v>
      </c>
      <c r="E21" s="14">
        <v>1</v>
      </c>
      <c r="F21" s="14">
        <v>2</v>
      </c>
      <c r="G21" s="14">
        <v>5</v>
      </c>
      <c r="H21" s="14">
        <v>1</v>
      </c>
      <c r="I21" s="14">
        <v>1</v>
      </c>
      <c r="J21" s="14">
        <v>1</v>
      </c>
      <c r="K21" s="20">
        <v>30</v>
      </c>
    </row>
    <row r="22" spans="1:11" s="18" customFormat="1" ht="15" customHeight="1">
      <c r="A22" s="140" t="s">
        <v>339</v>
      </c>
      <c r="B22" s="14">
        <f t="shared" si="1"/>
        <v>63</v>
      </c>
      <c r="C22" s="14">
        <v>16</v>
      </c>
      <c r="D22" s="14">
        <v>7</v>
      </c>
      <c r="E22" s="14">
        <v>2</v>
      </c>
      <c r="F22" s="14">
        <v>6</v>
      </c>
      <c r="G22" s="14">
        <v>3</v>
      </c>
      <c r="H22" s="14">
        <v>2</v>
      </c>
      <c r="I22" s="14">
        <v>1</v>
      </c>
      <c r="J22" s="14">
        <v>0</v>
      </c>
      <c r="K22" s="20">
        <v>26</v>
      </c>
    </row>
    <row r="23" spans="1:11" s="18" customFormat="1" ht="15" customHeight="1">
      <c r="A23" s="140" t="s">
        <v>340</v>
      </c>
      <c r="B23" s="14">
        <f t="shared" si="1"/>
        <v>65</v>
      </c>
      <c r="C23" s="14">
        <v>17</v>
      </c>
      <c r="D23" s="14">
        <v>8</v>
      </c>
      <c r="E23" s="14">
        <v>2</v>
      </c>
      <c r="F23" s="14">
        <v>2</v>
      </c>
      <c r="G23" s="14">
        <v>3</v>
      </c>
      <c r="H23" s="14">
        <v>1</v>
      </c>
      <c r="I23" s="14">
        <v>1</v>
      </c>
      <c r="J23" s="14">
        <v>0</v>
      </c>
      <c r="K23" s="20">
        <v>31</v>
      </c>
    </row>
    <row r="24" spans="1:11" s="18" customFormat="1" ht="15" customHeight="1">
      <c r="A24" s="140" t="s">
        <v>411</v>
      </c>
      <c r="B24" s="14">
        <f t="shared" si="1"/>
        <v>50</v>
      </c>
      <c r="C24" s="14">
        <v>13</v>
      </c>
      <c r="D24" s="14">
        <v>3</v>
      </c>
      <c r="E24" s="14">
        <v>3</v>
      </c>
      <c r="F24" s="14">
        <v>7</v>
      </c>
      <c r="G24" s="14">
        <v>0</v>
      </c>
      <c r="H24" s="14">
        <v>0</v>
      </c>
      <c r="I24" s="14">
        <v>2</v>
      </c>
      <c r="J24" s="14">
        <v>1</v>
      </c>
      <c r="K24" s="20">
        <v>21</v>
      </c>
    </row>
    <row r="25" spans="1:11" s="58" customFormat="1" ht="15" customHeight="1">
      <c r="A25" s="178" t="s">
        <v>419</v>
      </c>
      <c r="B25" s="169">
        <f t="shared" si="1"/>
        <v>86</v>
      </c>
      <c r="C25" s="169">
        <v>11</v>
      </c>
      <c r="D25" s="169">
        <v>2</v>
      </c>
      <c r="E25" s="169">
        <v>8</v>
      </c>
      <c r="F25" s="169">
        <v>8</v>
      </c>
      <c r="G25" s="169">
        <v>3</v>
      </c>
      <c r="H25" s="169">
        <v>1</v>
      </c>
      <c r="I25" s="169">
        <v>4</v>
      </c>
      <c r="J25" s="169">
        <v>0</v>
      </c>
      <c r="K25" s="171">
        <v>49</v>
      </c>
    </row>
    <row r="26" spans="1:11" s="58" customFormat="1" ht="15" customHeight="1">
      <c r="A26" s="178" t="s">
        <v>463</v>
      </c>
      <c r="B26" s="169">
        <f t="shared" si="1"/>
        <v>57</v>
      </c>
      <c r="C26" s="169">
        <v>11</v>
      </c>
      <c r="D26" s="169">
        <v>10</v>
      </c>
      <c r="E26" s="169">
        <v>3</v>
      </c>
      <c r="F26" s="169">
        <v>5</v>
      </c>
      <c r="G26" s="169">
        <v>3</v>
      </c>
      <c r="H26" s="169">
        <v>0</v>
      </c>
      <c r="I26" s="169">
        <v>1</v>
      </c>
      <c r="J26" s="170">
        <v>0</v>
      </c>
      <c r="K26" s="171">
        <v>24</v>
      </c>
    </row>
    <row r="27" spans="1:11" s="18" customFormat="1" ht="15" customHeight="1">
      <c r="A27" s="178" t="s">
        <v>464</v>
      </c>
      <c r="B27" s="169">
        <f>SUM(C27:K27)</f>
        <v>48</v>
      </c>
      <c r="C27" s="169">
        <v>17</v>
      </c>
      <c r="D27" s="169">
        <v>1</v>
      </c>
      <c r="E27" s="169">
        <v>0</v>
      </c>
      <c r="F27" s="169">
        <v>6</v>
      </c>
      <c r="G27" s="169">
        <v>1</v>
      </c>
      <c r="H27" s="169">
        <v>0</v>
      </c>
      <c r="I27" s="169">
        <v>2</v>
      </c>
      <c r="J27" s="170">
        <v>0</v>
      </c>
      <c r="K27" s="171">
        <v>21</v>
      </c>
    </row>
    <row r="28" spans="1:11" s="58" customFormat="1" ht="15" customHeight="1">
      <c r="A28" s="179" t="s">
        <v>477</v>
      </c>
      <c r="B28" s="180">
        <f t="shared" si="1"/>
        <v>50</v>
      </c>
      <c r="C28" s="180">
        <v>8</v>
      </c>
      <c r="D28" s="180">
        <v>5</v>
      </c>
      <c r="E28" s="180">
        <v>1</v>
      </c>
      <c r="F28" s="180">
        <v>5</v>
      </c>
      <c r="G28" s="180">
        <v>4</v>
      </c>
      <c r="H28" s="180">
        <v>0</v>
      </c>
      <c r="I28" s="180">
        <v>2</v>
      </c>
      <c r="J28" s="181">
        <v>0</v>
      </c>
      <c r="K28" s="182">
        <v>25</v>
      </c>
    </row>
    <row r="29" ht="13.5" customHeight="1">
      <c r="A29" s="18" t="s">
        <v>32</v>
      </c>
    </row>
    <row r="30" s="18" customFormat="1" ht="13.5" customHeight="1">
      <c r="A30" s="18" t="s">
        <v>396</v>
      </c>
    </row>
  </sheetData>
  <sheetProtection/>
  <mergeCells count="12">
    <mergeCell ref="H5:H6"/>
    <mergeCell ref="I5:I6"/>
    <mergeCell ref="J5:J6"/>
    <mergeCell ref="K5:K6"/>
    <mergeCell ref="A1:K1"/>
    <mergeCell ref="A5:A6"/>
    <mergeCell ref="B5:B6"/>
    <mergeCell ref="C5:C6"/>
    <mergeCell ref="D5:D6"/>
    <mergeCell ref="E5:E6"/>
    <mergeCell ref="F5:F6"/>
    <mergeCell ref="G5:G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showGridLines="0"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O1"/>
    </sheetView>
  </sheetViews>
  <sheetFormatPr defaultColWidth="8.875" defaultRowHeight="13.5" customHeight="1"/>
  <cols>
    <col min="1" max="1" width="13.75390625" style="26" customWidth="1"/>
    <col min="2" max="2" width="5.25390625" style="26" customWidth="1"/>
    <col min="3" max="19" width="5.625" style="26" customWidth="1"/>
    <col min="20" max="21" width="6.125" style="26" customWidth="1"/>
    <col min="22" max="24" width="7.75390625" style="26" customWidth="1"/>
    <col min="25" max="27" width="6.875" style="26" customWidth="1"/>
    <col min="28" max="30" width="4.375" style="26" customWidth="1"/>
    <col min="31" max="35" width="8.50390625" style="26" customWidth="1"/>
    <col min="36" max="16384" width="8.875" style="26" customWidth="1"/>
  </cols>
  <sheetData>
    <row r="1" spans="1:30" ht="19.5" customHeight="1">
      <c r="A1" s="290" t="s">
        <v>33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5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</row>
    <row r="3" spans="1:30" ht="15.75" customHeight="1">
      <c r="A3" s="275" t="s">
        <v>154</v>
      </c>
      <c r="B3" s="288" t="s">
        <v>176</v>
      </c>
      <c r="C3" s="289"/>
      <c r="D3" s="289"/>
      <c r="E3" s="289"/>
      <c r="F3" s="289"/>
      <c r="G3" s="289"/>
      <c r="H3" s="289"/>
      <c r="I3" s="289"/>
      <c r="J3" s="120" t="s">
        <v>271</v>
      </c>
      <c r="K3" s="119"/>
      <c r="L3" s="269" t="s">
        <v>454</v>
      </c>
      <c r="M3" s="270"/>
      <c r="N3" s="270"/>
      <c r="O3" s="271"/>
      <c r="P3" s="272" t="s">
        <v>455</v>
      </c>
      <c r="Q3" s="273"/>
      <c r="R3" s="274"/>
      <c r="S3" s="301" t="s">
        <v>456</v>
      </c>
      <c r="T3" s="237" t="s">
        <v>164</v>
      </c>
      <c r="U3" s="239"/>
      <c r="V3" s="302" t="s">
        <v>177</v>
      </c>
      <c r="W3" s="303"/>
      <c r="X3" s="303"/>
      <c r="Y3" s="303"/>
      <c r="Z3" s="74" t="s">
        <v>267</v>
      </c>
      <c r="AA3" s="73"/>
      <c r="AB3" s="296" t="s">
        <v>457</v>
      </c>
      <c r="AC3" s="297"/>
      <c r="AD3" s="262" t="s">
        <v>458</v>
      </c>
    </row>
    <row r="4" spans="1:30" ht="15.75" customHeight="1">
      <c r="A4" s="276"/>
      <c r="B4" s="268" t="s">
        <v>19</v>
      </c>
      <c r="C4" s="265" t="s">
        <v>270</v>
      </c>
      <c r="D4" s="266"/>
      <c r="E4" s="266"/>
      <c r="F4" s="267"/>
      <c r="G4" s="268" t="s">
        <v>168</v>
      </c>
      <c r="H4" s="268" t="s">
        <v>303</v>
      </c>
      <c r="I4" s="285" t="s">
        <v>269</v>
      </c>
      <c r="J4" s="258" t="s">
        <v>76</v>
      </c>
      <c r="K4" s="259"/>
      <c r="L4" s="268" t="s">
        <v>166</v>
      </c>
      <c r="M4" s="268" t="s">
        <v>167</v>
      </c>
      <c r="N4" s="278" t="s">
        <v>302</v>
      </c>
      <c r="O4" s="268" t="s">
        <v>300</v>
      </c>
      <c r="P4" s="268" t="s">
        <v>170</v>
      </c>
      <c r="Q4" s="268" t="s">
        <v>171</v>
      </c>
      <c r="R4" s="268" t="s">
        <v>172</v>
      </c>
      <c r="S4" s="294"/>
      <c r="T4" s="284" t="s">
        <v>173</v>
      </c>
      <c r="U4" s="284" t="s">
        <v>174</v>
      </c>
      <c r="V4" s="268" t="s">
        <v>175</v>
      </c>
      <c r="W4" s="268" t="s">
        <v>165</v>
      </c>
      <c r="X4" s="268"/>
      <c r="Y4" s="268" t="s">
        <v>169</v>
      </c>
      <c r="Z4" s="268" t="s">
        <v>303</v>
      </c>
      <c r="AA4" s="278" t="s">
        <v>429</v>
      </c>
      <c r="AB4" s="298"/>
      <c r="AC4" s="299"/>
      <c r="AD4" s="263"/>
    </row>
    <row r="5" spans="1:30" ht="16.5" customHeight="1">
      <c r="A5" s="276"/>
      <c r="B5" s="268"/>
      <c r="C5" s="268" t="s">
        <v>166</v>
      </c>
      <c r="D5" s="268" t="s">
        <v>167</v>
      </c>
      <c r="E5" s="281" t="s">
        <v>301</v>
      </c>
      <c r="F5" s="268" t="s">
        <v>300</v>
      </c>
      <c r="G5" s="268"/>
      <c r="H5" s="268"/>
      <c r="I5" s="286"/>
      <c r="J5" s="133"/>
      <c r="K5" s="260" t="s">
        <v>268</v>
      </c>
      <c r="L5" s="268"/>
      <c r="M5" s="268"/>
      <c r="N5" s="279"/>
      <c r="O5" s="268"/>
      <c r="P5" s="268"/>
      <c r="Q5" s="268"/>
      <c r="R5" s="268"/>
      <c r="S5" s="294"/>
      <c r="T5" s="284"/>
      <c r="U5" s="284"/>
      <c r="V5" s="268"/>
      <c r="W5" s="268" t="s">
        <v>165</v>
      </c>
      <c r="X5" s="300" t="s">
        <v>18</v>
      </c>
      <c r="Y5" s="268"/>
      <c r="Z5" s="268"/>
      <c r="AA5" s="279"/>
      <c r="AB5" s="294"/>
      <c r="AC5" s="292" t="s">
        <v>17</v>
      </c>
      <c r="AD5" s="263"/>
    </row>
    <row r="6" spans="1:30" ht="16.5" customHeight="1">
      <c r="A6" s="277"/>
      <c r="B6" s="268"/>
      <c r="C6" s="268"/>
      <c r="D6" s="268"/>
      <c r="E6" s="282"/>
      <c r="F6" s="268"/>
      <c r="G6" s="268"/>
      <c r="H6" s="268"/>
      <c r="I6" s="287"/>
      <c r="J6" s="134"/>
      <c r="K6" s="261"/>
      <c r="L6" s="268"/>
      <c r="M6" s="268"/>
      <c r="N6" s="280"/>
      <c r="O6" s="268"/>
      <c r="P6" s="268"/>
      <c r="Q6" s="268"/>
      <c r="R6" s="268"/>
      <c r="S6" s="295"/>
      <c r="T6" s="284"/>
      <c r="U6" s="284"/>
      <c r="V6" s="268"/>
      <c r="W6" s="268"/>
      <c r="X6" s="300"/>
      <c r="Y6" s="268"/>
      <c r="Z6" s="268"/>
      <c r="AA6" s="280"/>
      <c r="AB6" s="295"/>
      <c r="AC6" s="293"/>
      <c r="AD6" s="264"/>
    </row>
    <row r="7" spans="1:30" ht="15" customHeight="1">
      <c r="A7" s="140" t="s">
        <v>324</v>
      </c>
      <c r="B7" s="14">
        <v>106</v>
      </c>
      <c r="C7" s="46" t="s">
        <v>249</v>
      </c>
      <c r="D7" s="46" t="s">
        <v>249</v>
      </c>
      <c r="E7" s="46" t="s">
        <v>249</v>
      </c>
      <c r="F7" s="46" t="s">
        <v>249</v>
      </c>
      <c r="G7" s="46" t="s">
        <v>249</v>
      </c>
      <c r="H7" s="46" t="s">
        <v>249</v>
      </c>
      <c r="I7" s="46" t="s">
        <v>249</v>
      </c>
      <c r="J7" s="46" t="s">
        <v>249</v>
      </c>
      <c r="K7" s="46" t="s">
        <v>249</v>
      </c>
      <c r="L7" s="14">
        <v>8</v>
      </c>
      <c r="M7" s="14">
        <v>8</v>
      </c>
      <c r="N7" s="14">
        <v>61</v>
      </c>
      <c r="O7" s="14">
        <v>0</v>
      </c>
      <c r="P7" s="14">
        <v>14</v>
      </c>
      <c r="Q7" s="14">
        <v>5</v>
      </c>
      <c r="R7" s="14">
        <v>38</v>
      </c>
      <c r="S7" s="14">
        <v>153</v>
      </c>
      <c r="T7" s="14">
        <v>2093</v>
      </c>
      <c r="U7" s="14">
        <v>4974</v>
      </c>
      <c r="V7" s="14">
        <f aca="true" t="shared" si="0" ref="V7:V19">SUM(W7:AA7)</f>
        <v>133853</v>
      </c>
      <c r="W7" s="14">
        <v>94785</v>
      </c>
      <c r="X7" s="14">
        <v>35541</v>
      </c>
      <c r="Y7" s="14">
        <v>100</v>
      </c>
      <c r="Z7" s="14">
        <v>2587</v>
      </c>
      <c r="AA7" s="14">
        <v>840</v>
      </c>
      <c r="AB7" s="14">
        <v>2</v>
      </c>
      <c r="AC7" s="14">
        <v>1</v>
      </c>
      <c r="AD7" s="20">
        <v>20</v>
      </c>
    </row>
    <row r="8" spans="1:30" ht="15" customHeight="1">
      <c r="A8" s="140" t="s">
        <v>325</v>
      </c>
      <c r="B8" s="14">
        <v>102</v>
      </c>
      <c r="C8" s="46" t="s">
        <v>249</v>
      </c>
      <c r="D8" s="46" t="s">
        <v>249</v>
      </c>
      <c r="E8" s="46" t="s">
        <v>249</v>
      </c>
      <c r="F8" s="46" t="s">
        <v>249</v>
      </c>
      <c r="G8" s="46" t="s">
        <v>249</v>
      </c>
      <c r="H8" s="46" t="s">
        <v>249</v>
      </c>
      <c r="I8" s="46" t="s">
        <v>249</v>
      </c>
      <c r="J8" s="46" t="s">
        <v>249</v>
      </c>
      <c r="K8" s="46" t="s">
        <v>249</v>
      </c>
      <c r="L8" s="14">
        <v>18</v>
      </c>
      <c r="M8" s="14">
        <v>19</v>
      </c>
      <c r="N8" s="14">
        <v>61</v>
      </c>
      <c r="O8" s="14">
        <v>0</v>
      </c>
      <c r="P8" s="14">
        <v>15</v>
      </c>
      <c r="Q8" s="14">
        <v>9</v>
      </c>
      <c r="R8" s="14">
        <v>46</v>
      </c>
      <c r="S8" s="14">
        <v>152</v>
      </c>
      <c r="T8" s="14">
        <v>2245</v>
      </c>
      <c r="U8" s="14">
        <v>3011</v>
      </c>
      <c r="V8" s="14">
        <f t="shared" si="0"/>
        <v>135968</v>
      </c>
      <c r="W8" s="14">
        <v>104506</v>
      </c>
      <c r="X8" s="14">
        <v>24539</v>
      </c>
      <c r="Y8" s="14">
        <v>4013</v>
      </c>
      <c r="Z8" s="14">
        <v>2847</v>
      </c>
      <c r="AA8" s="14">
        <v>63</v>
      </c>
      <c r="AB8" s="14">
        <v>1</v>
      </c>
      <c r="AC8" s="14">
        <v>1</v>
      </c>
      <c r="AD8" s="20">
        <v>11</v>
      </c>
    </row>
    <row r="9" spans="1:30" ht="15" customHeight="1">
      <c r="A9" s="140" t="s">
        <v>326</v>
      </c>
      <c r="B9" s="14">
        <v>86</v>
      </c>
      <c r="C9" s="46" t="s">
        <v>249</v>
      </c>
      <c r="D9" s="46" t="s">
        <v>249</v>
      </c>
      <c r="E9" s="46" t="s">
        <v>249</v>
      </c>
      <c r="F9" s="46" t="s">
        <v>249</v>
      </c>
      <c r="G9" s="46" t="s">
        <v>249</v>
      </c>
      <c r="H9" s="46" t="s">
        <v>249</v>
      </c>
      <c r="I9" s="46" t="s">
        <v>249</v>
      </c>
      <c r="J9" s="46" t="s">
        <v>249</v>
      </c>
      <c r="K9" s="46" t="s">
        <v>249</v>
      </c>
      <c r="L9" s="14">
        <v>15</v>
      </c>
      <c r="M9" s="14">
        <v>13</v>
      </c>
      <c r="N9" s="14">
        <v>54</v>
      </c>
      <c r="O9" s="14">
        <v>0</v>
      </c>
      <c r="P9" s="14">
        <v>9</v>
      </c>
      <c r="Q9" s="14">
        <v>5</v>
      </c>
      <c r="R9" s="14">
        <v>36</v>
      </c>
      <c r="S9" s="14">
        <v>118</v>
      </c>
      <c r="T9" s="14">
        <v>1815</v>
      </c>
      <c r="U9" s="14">
        <v>10</v>
      </c>
      <c r="V9" s="14">
        <f t="shared" si="0"/>
        <v>215222</v>
      </c>
      <c r="W9" s="14">
        <v>92023</v>
      </c>
      <c r="X9" s="14">
        <v>22796</v>
      </c>
      <c r="Y9" s="14">
        <v>3000</v>
      </c>
      <c r="Z9" s="14">
        <v>1068</v>
      </c>
      <c r="AA9" s="14">
        <v>96335</v>
      </c>
      <c r="AB9" s="14">
        <v>3</v>
      </c>
      <c r="AC9" s="14">
        <v>1</v>
      </c>
      <c r="AD9" s="20">
        <v>14</v>
      </c>
    </row>
    <row r="10" spans="1:30" ht="15" customHeight="1">
      <c r="A10" s="140" t="s">
        <v>327</v>
      </c>
      <c r="B10" s="14">
        <v>98</v>
      </c>
      <c r="C10" s="46" t="s">
        <v>249</v>
      </c>
      <c r="D10" s="46" t="s">
        <v>249</v>
      </c>
      <c r="E10" s="46" t="s">
        <v>249</v>
      </c>
      <c r="F10" s="46" t="s">
        <v>249</v>
      </c>
      <c r="G10" s="46" t="s">
        <v>249</v>
      </c>
      <c r="H10" s="46" t="s">
        <v>249</v>
      </c>
      <c r="I10" s="46" t="s">
        <v>249</v>
      </c>
      <c r="J10" s="46" t="s">
        <v>249</v>
      </c>
      <c r="K10" s="46" t="s">
        <v>249</v>
      </c>
      <c r="L10" s="14">
        <v>15</v>
      </c>
      <c r="M10" s="14">
        <v>10</v>
      </c>
      <c r="N10" s="14">
        <v>77</v>
      </c>
      <c r="O10" s="14">
        <v>2</v>
      </c>
      <c r="P10" s="14">
        <v>11</v>
      </c>
      <c r="Q10" s="14">
        <v>7</v>
      </c>
      <c r="R10" s="14">
        <v>58</v>
      </c>
      <c r="S10" s="14">
        <v>157</v>
      </c>
      <c r="T10" s="14">
        <v>2608</v>
      </c>
      <c r="U10" s="14">
        <v>0</v>
      </c>
      <c r="V10" s="14">
        <f t="shared" si="0"/>
        <v>133517</v>
      </c>
      <c r="W10" s="14">
        <v>84843</v>
      </c>
      <c r="X10" s="14">
        <v>30178</v>
      </c>
      <c r="Y10" s="14">
        <v>12000</v>
      </c>
      <c r="Z10" s="14">
        <v>2988</v>
      </c>
      <c r="AA10" s="14">
        <v>3508</v>
      </c>
      <c r="AB10" s="14">
        <v>2</v>
      </c>
      <c r="AC10" s="14">
        <v>0</v>
      </c>
      <c r="AD10" s="20">
        <v>13</v>
      </c>
    </row>
    <row r="11" spans="1:30" ht="15" customHeight="1">
      <c r="A11" s="140" t="s">
        <v>328</v>
      </c>
      <c r="B11" s="14">
        <v>84</v>
      </c>
      <c r="C11" s="46" t="s">
        <v>249</v>
      </c>
      <c r="D11" s="46" t="s">
        <v>249</v>
      </c>
      <c r="E11" s="46" t="s">
        <v>249</v>
      </c>
      <c r="F11" s="46" t="s">
        <v>249</v>
      </c>
      <c r="G11" s="46" t="s">
        <v>249</v>
      </c>
      <c r="H11" s="46" t="s">
        <v>249</v>
      </c>
      <c r="I11" s="46" t="s">
        <v>249</v>
      </c>
      <c r="J11" s="46" t="s">
        <v>249</v>
      </c>
      <c r="K11" s="46" t="s">
        <v>249</v>
      </c>
      <c r="L11" s="14">
        <v>12</v>
      </c>
      <c r="M11" s="14">
        <v>6</v>
      </c>
      <c r="N11" s="14">
        <v>24</v>
      </c>
      <c r="O11" s="14">
        <v>1</v>
      </c>
      <c r="P11" s="14">
        <v>12</v>
      </c>
      <c r="Q11" s="14">
        <v>6</v>
      </c>
      <c r="R11" s="14">
        <v>33</v>
      </c>
      <c r="S11" s="14">
        <v>118</v>
      </c>
      <c r="T11" s="14">
        <v>2053</v>
      </c>
      <c r="U11" s="14">
        <v>0</v>
      </c>
      <c r="V11" s="14">
        <f t="shared" si="0"/>
        <v>111966</v>
      </c>
      <c r="W11" s="14">
        <v>2053</v>
      </c>
      <c r="X11" s="14">
        <v>107264</v>
      </c>
      <c r="Y11" s="14">
        <v>0</v>
      </c>
      <c r="Z11" s="14">
        <v>2649</v>
      </c>
      <c r="AA11" s="14">
        <v>0</v>
      </c>
      <c r="AB11" s="14">
        <v>3</v>
      </c>
      <c r="AC11" s="14">
        <v>2</v>
      </c>
      <c r="AD11" s="20">
        <v>14</v>
      </c>
    </row>
    <row r="12" spans="1:30" ht="15" customHeight="1">
      <c r="A12" s="140" t="s">
        <v>329</v>
      </c>
      <c r="B12" s="14">
        <v>80</v>
      </c>
      <c r="C12" s="46" t="s">
        <v>249</v>
      </c>
      <c r="D12" s="46" t="s">
        <v>249</v>
      </c>
      <c r="E12" s="46" t="s">
        <v>249</v>
      </c>
      <c r="F12" s="46" t="s">
        <v>249</v>
      </c>
      <c r="G12" s="46" t="s">
        <v>249</v>
      </c>
      <c r="H12" s="46" t="s">
        <v>249</v>
      </c>
      <c r="I12" s="46" t="s">
        <v>249</v>
      </c>
      <c r="J12" s="46" t="s">
        <v>249</v>
      </c>
      <c r="K12" s="46" t="s">
        <v>249</v>
      </c>
      <c r="L12" s="14">
        <v>8</v>
      </c>
      <c r="M12" s="14">
        <v>10</v>
      </c>
      <c r="N12" s="14">
        <v>42</v>
      </c>
      <c r="O12" s="14">
        <v>0</v>
      </c>
      <c r="P12" s="14">
        <v>6</v>
      </c>
      <c r="Q12" s="14">
        <v>6</v>
      </c>
      <c r="R12" s="14">
        <v>31</v>
      </c>
      <c r="S12" s="14">
        <v>78</v>
      </c>
      <c r="T12" s="14">
        <v>8275</v>
      </c>
      <c r="U12" s="14">
        <v>0</v>
      </c>
      <c r="V12" s="14">
        <f t="shared" si="0"/>
        <v>247731</v>
      </c>
      <c r="W12" s="14">
        <v>118990</v>
      </c>
      <c r="X12" s="14">
        <v>118161</v>
      </c>
      <c r="Y12" s="14">
        <v>0</v>
      </c>
      <c r="Z12" s="14">
        <v>10580</v>
      </c>
      <c r="AA12" s="14">
        <v>0</v>
      </c>
      <c r="AB12" s="14">
        <v>6</v>
      </c>
      <c r="AC12" s="14">
        <v>2</v>
      </c>
      <c r="AD12" s="20">
        <v>12</v>
      </c>
    </row>
    <row r="13" spans="1:30" ht="15" customHeight="1">
      <c r="A13" s="140" t="s">
        <v>330</v>
      </c>
      <c r="B13" s="14">
        <v>113</v>
      </c>
      <c r="C13" s="46" t="s">
        <v>249</v>
      </c>
      <c r="D13" s="46" t="s">
        <v>249</v>
      </c>
      <c r="E13" s="46" t="s">
        <v>249</v>
      </c>
      <c r="F13" s="46" t="s">
        <v>249</v>
      </c>
      <c r="G13" s="46" t="s">
        <v>249</v>
      </c>
      <c r="H13" s="46" t="s">
        <v>249</v>
      </c>
      <c r="I13" s="46" t="s">
        <v>249</v>
      </c>
      <c r="J13" s="46" t="s">
        <v>249</v>
      </c>
      <c r="K13" s="46" t="s">
        <v>249</v>
      </c>
      <c r="L13" s="14">
        <v>11</v>
      </c>
      <c r="M13" s="14">
        <v>8</v>
      </c>
      <c r="N13" s="14">
        <v>45</v>
      </c>
      <c r="O13" s="14">
        <v>0</v>
      </c>
      <c r="P13" s="14">
        <v>11</v>
      </c>
      <c r="Q13" s="14">
        <v>7</v>
      </c>
      <c r="R13" s="14">
        <v>31</v>
      </c>
      <c r="S13" s="14">
        <v>112</v>
      </c>
      <c r="T13" s="14">
        <v>2680</v>
      </c>
      <c r="U13" s="14">
        <v>0</v>
      </c>
      <c r="V13" s="14">
        <f t="shared" si="0"/>
        <v>376566</v>
      </c>
      <c r="W13" s="14">
        <v>78610</v>
      </c>
      <c r="X13" s="14">
        <v>286002</v>
      </c>
      <c r="Y13" s="14">
        <v>10706</v>
      </c>
      <c r="Z13" s="14">
        <v>1248</v>
      </c>
      <c r="AA13" s="14">
        <v>0</v>
      </c>
      <c r="AB13" s="14">
        <v>5</v>
      </c>
      <c r="AC13" s="14">
        <v>2</v>
      </c>
      <c r="AD13" s="20">
        <v>12</v>
      </c>
    </row>
    <row r="14" spans="1:30" ht="15" customHeight="1">
      <c r="A14" s="140" t="s">
        <v>331</v>
      </c>
      <c r="B14" s="14">
        <f aca="true" t="shared" si="1" ref="B14:B22">SUM(C14:J14)</f>
        <v>91</v>
      </c>
      <c r="C14" s="14">
        <v>3</v>
      </c>
      <c r="D14" s="14">
        <v>9</v>
      </c>
      <c r="E14" s="14">
        <v>41</v>
      </c>
      <c r="F14" s="14">
        <v>0</v>
      </c>
      <c r="G14" s="14">
        <v>0</v>
      </c>
      <c r="H14" s="14">
        <v>11</v>
      </c>
      <c r="I14" s="14">
        <v>0</v>
      </c>
      <c r="J14" s="14">
        <v>27</v>
      </c>
      <c r="K14" s="14">
        <v>0</v>
      </c>
      <c r="L14" s="14">
        <v>3</v>
      </c>
      <c r="M14" s="14">
        <v>9</v>
      </c>
      <c r="N14" s="14">
        <v>41</v>
      </c>
      <c r="O14" s="14">
        <v>0</v>
      </c>
      <c r="P14" s="14">
        <v>5</v>
      </c>
      <c r="Q14" s="14">
        <v>9</v>
      </c>
      <c r="R14" s="14">
        <v>23</v>
      </c>
      <c r="S14" s="14">
        <v>94</v>
      </c>
      <c r="T14" s="14">
        <v>630</v>
      </c>
      <c r="U14" s="14">
        <v>0</v>
      </c>
      <c r="V14" s="14">
        <f t="shared" si="0"/>
        <v>55652</v>
      </c>
      <c r="W14" s="14">
        <v>31464</v>
      </c>
      <c r="X14" s="14">
        <v>23191</v>
      </c>
      <c r="Y14" s="14">
        <v>0</v>
      </c>
      <c r="Z14" s="14">
        <v>997</v>
      </c>
      <c r="AA14" s="14">
        <v>0</v>
      </c>
      <c r="AB14" s="14">
        <v>3</v>
      </c>
      <c r="AC14" s="14">
        <v>0</v>
      </c>
      <c r="AD14" s="20">
        <v>12</v>
      </c>
    </row>
    <row r="15" spans="1:30" ht="15" customHeight="1">
      <c r="A15" s="140" t="s">
        <v>332</v>
      </c>
      <c r="B15" s="14">
        <f t="shared" si="1"/>
        <v>76</v>
      </c>
      <c r="C15" s="14">
        <v>6</v>
      </c>
      <c r="D15" s="14">
        <v>7</v>
      </c>
      <c r="E15" s="14">
        <v>35</v>
      </c>
      <c r="F15" s="14">
        <v>0</v>
      </c>
      <c r="G15" s="14">
        <v>2</v>
      </c>
      <c r="H15" s="14">
        <v>8</v>
      </c>
      <c r="I15" s="14">
        <v>0</v>
      </c>
      <c r="J15" s="14">
        <v>18</v>
      </c>
      <c r="K15" s="14">
        <v>0</v>
      </c>
      <c r="L15" s="14">
        <v>7</v>
      </c>
      <c r="M15" s="14">
        <v>7</v>
      </c>
      <c r="N15" s="14">
        <v>42</v>
      </c>
      <c r="O15" s="14">
        <v>0</v>
      </c>
      <c r="P15" s="14">
        <v>4</v>
      </c>
      <c r="Q15" s="14">
        <v>6</v>
      </c>
      <c r="R15" s="14">
        <v>21</v>
      </c>
      <c r="S15" s="14">
        <v>71</v>
      </c>
      <c r="T15" s="14">
        <v>1465</v>
      </c>
      <c r="U15" s="14">
        <v>350</v>
      </c>
      <c r="V15" s="14">
        <f t="shared" si="0"/>
        <v>148877</v>
      </c>
      <c r="W15" s="14">
        <v>95663</v>
      </c>
      <c r="X15" s="14">
        <v>48478</v>
      </c>
      <c r="Y15" s="14">
        <v>0</v>
      </c>
      <c r="Z15" s="14">
        <v>4736</v>
      </c>
      <c r="AA15" s="14">
        <v>0</v>
      </c>
      <c r="AB15" s="14">
        <v>3</v>
      </c>
      <c r="AC15" s="14">
        <v>3</v>
      </c>
      <c r="AD15" s="20">
        <v>13</v>
      </c>
    </row>
    <row r="16" spans="1:30" ht="15" customHeight="1">
      <c r="A16" s="140" t="s">
        <v>333</v>
      </c>
      <c r="B16" s="14">
        <f t="shared" si="1"/>
        <v>84</v>
      </c>
      <c r="C16" s="14">
        <v>12</v>
      </c>
      <c r="D16" s="14">
        <v>5</v>
      </c>
      <c r="E16" s="14">
        <v>32</v>
      </c>
      <c r="F16" s="14">
        <v>0</v>
      </c>
      <c r="G16" s="14">
        <v>2</v>
      </c>
      <c r="H16" s="14">
        <v>7</v>
      </c>
      <c r="I16" s="14">
        <v>1</v>
      </c>
      <c r="J16" s="14">
        <v>25</v>
      </c>
      <c r="K16" s="14">
        <v>0</v>
      </c>
      <c r="L16" s="14">
        <v>20</v>
      </c>
      <c r="M16" s="14">
        <v>5</v>
      </c>
      <c r="N16" s="14">
        <v>39</v>
      </c>
      <c r="O16" s="14">
        <v>0</v>
      </c>
      <c r="P16" s="14">
        <v>10</v>
      </c>
      <c r="Q16" s="14">
        <v>5</v>
      </c>
      <c r="R16" s="14">
        <v>23</v>
      </c>
      <c r="S16" s="14">
        <v>73</v>
      </c>
      <c r="T16" s="14">
        <v>1971</v>
      </c>
      <c r="U16" s="14">
        <v>1706</v>
      </c>
      <c r="V16" s="14">
        <f t="shared" si="0"/>
        <v>130379</v>
      </c>
      <c r="W16" s="14">
        <v>40863</v>
      </c>
      <c r="X16" s="14">
        <v>86368</v>
      </c>
      <c r="Y16" s="14">
        <v>150</v>
      </c>
      <c r="Z16" s="14">
        <v>2998</v>
      </c>
      <c r="AA16" s="14">
        <v>0</v>
      </c>
      <c r="AB16" s="14">
        <v>2</v>
      </c>
      <c r="AC16" s="14">
        <v>0</v>
      </c>
      <c r="AD16" s="20">
        <v>11</v>
      </c>
    </row>
    <row r="17" spans="1:30" ht="15" customHeight="1">
      <c r="A17" s="140" t="s">
        <v>334</v>
      </c>
      <c r="B17" s="14">
        <f t="shared" si="1"/>
        <v>79</v>
      </c>
      <c r="C17" s="14">
        <v>9</v>
      </c>
      <c r="D17" s="14">
        <v>6</v>
      </c>
      <c r="E17" s="14">
        <v>39</v>
      </c>
      <c r="F17" s="14">
        <v>0</v>
      </c>
      <c r="G17" s="14">
        <v>1</v>
      </c>
      <c r="H17" s="14">
        <v>8</v>
      </c>
      <c r="I17" s="14">
        <v>0</v>
      </c>
      <c r="J17" s="14">
        <v>16</v>
      </c>
      <c r="K17" s="14">
        <v>0</v>
      </c>
      <c r="L17" s="14">
        <v>13</v>
      </c>
      <c r="M17" s="14">
        <v>6</v>
      </c>
      <c r="N17" s="14">
        <v>54</v>
      </c>
      <c r="O17" s="14">
        <v>0</v>
      </c>
      <c r="P17" s="14">
        <v>9</v>
      </c>
      <c r="Q17" s="14">
        <v>5</v>
      </c>
      <c r="R17" s="14">
        <v>27</v>
      </c>
      <c r="S17" s="14">
        <v>86</v>
      </c>
      <c r="T17" s="14">
        <v>2550</v>
      </c>
      <c r="U17" s="14">
        <v>400</v>
      </c>
      <c r="V17" s="14">
        <f t="shared" si="0"/>
        <v>198582</v>
      </c>
      <c r="W17" s="14">
        <v>44222</v>
      </c>
      <c r="X17" s="14">
        <v>150116</v>
      </c>
      <c r="Y17" s="14">
        <v>0</v>
      </c>
      <c r="Z17" s="14">
        <v>4202</v>
      </c>
      <c r="AA17" s="14">
        <v>42</v>
      </c>
      <c r="AB17" s="14">
        <v>2</v>
      </c>
      <c r="AC17" s="14">
        <v>1</v>
      </c>
      <c r="AD17" s="20">
        <v>11</v>
      </c>
    </row>
    <row r="18" spans="1:30" ht="15" customHeight="1">
      <c r="A18" s="140" t="s">
        <v>335</v>
      </c>
      <c r="B18" s="14">
        <f t="shared" si="1"/>
        <v>63</v>
      </c>
      <c r="C18" s="14">
        <v>9</v>
      </c>
      <c r="D18" s="14">
        <v>4</v>
      </c>
      <c r="E18" s="14">
        <v>31</v>
      </c>
      <c r="F18" s="14">
        <v>1</v>
      </c>
      <c r="G18" s="14">
        <v>1</v>
      </c>
      <c r="H18" s="14">
        <v>10</v>
      </c>
      <c r="I18" s="14">
        <v>2</v>
      </c>
      <c r="J18" s="14">
        <v>5</v>
      </c>
      <c r="K18" s="14">
        <v>0</v>
      </c>
      <c r="L18" s="14">
        <v>11</v>
      </c>
      <c r="M18" s="14">
        <v>4</v>
      </c>
      <c r="N18" s="14">
        <v>44</v>
      </c>
      <c r="O18" s="14">
        <v>1</v>
      </c>
      <c r="P18" s="14">
        <v>9</v>
      </c>
      <c r="Q18" s="14">
        <v>5</v>
      </c>
      <c r="R18" s="14">
        <v>21</v>
      </c>
      <c r="S18" s="14">
        <v>78</v>
      </c>
      <c r="T18" s="14">
        <v>3009</v>
      </c>
      <c r="U18" s="14">
        <v>10</v>
      </c>
      <c r="V18" s="14">
        <f t="shared" si="0"/>
        <v>120523</v>
      </c>
      <c r="W18" s="14">
        <v>76771</v>
      </c>
      <c r="X18" s="14">
        <v>31095</v>
      </c>
      <c r="Y18" s="14">
        <v>3990</v>
      </c>
      <c r="Z18" s="14">
        <v>7958</v>
      </c>
      <c r="AA18" s="14">
        <v>709</v>
      </c>
      <c r="AB18" s="14">
        <v>5</v>
      </c>
      <c r="AC18" s="14">
        <v>0</v>
      </c>
      <c r="AD18" s="20">
        <v>7</v>
      </c>
    </row>
    <row r="19" spans="1:30" s="27" customFormat="1" ht="15" customHeight="1">
      <c r="A19" s="140" t="s">
        <v>336</v>
      </c>
      <c r="B19" s="14">
        <f t="shared" si="1"/>
        <v>66</v>
      </c>
      <c r="C19" s="14">
        <v>8</v>
      </c>
      <c r="D19" s="14">
        <v>4</v>
      </c>
      <c r="E19" s="14">
        <v>29</v>
      </c>
      <c r="F19" s="14">
        <v>0</v>
      </c>
      <c r="G19" s="14">
        <v>1</v>
      </c>
      <c r="H19" s="14">
        <v>11</v>
      </c>
      <c r="I19" s="14">
        <v>1</v>
      </c>
      <c r="J19" s="14">
        <v>12</v>
      </c>
      <c r="K19" s="14">
        <v>0</v>
      </c>
      <c r="L19" s="14">
        <v>9</v>
      </c>
      <c r="M19" s="14">
        <v>4</v>
      </c>
      <c r="N19" s="14">
        <v>38</v>
      </c>
      <c r="O19" s="14">
        <v>0</v>
      </c>
      <c r="P19" s="14">
        <v>7</v>
      </c>
      <c r="Q19" s="14">
        <v>4</v>
      </c>
      <c r="R19" s="14">
        <v>25</v>
      </c>
      <c r="S19" s="14">
        <v>74</v>
      </c>
      <c r="T19" s="14">
        <v>1418</v>
      </c>
      <c r="U19" s="14">
        <v>140</v>
      </c>
      <c r="V19" s="14">
        <f t="shared" si="0"/>
        <v>315528</v>
      </c>
      <c r="W19" s="14">
        <v>159738</v>
      </c>
      <c r="X19" s="14">
        <v>58044</v>
      </c>
      <c r="Y19" s="14">
        <v>47483</v>
      </c>
      <c r="Z19" s="14">
        <v>2476</v>
      </c>
      <c r="AA19" s="14">
        <v>47787</v>
      </c>
      <c r="AB19" s="14">
        <v>5</v>
      </c>
      <c r="AC19" s="14">
        <v>0</v>
      </c>
      <c r="AD19" s="20">
        <v>11</v>
      </c>
    </row>
    <row r="20" spans="1:30" ht="15" customHeight="1">
      <c r="A20" s="140" t="s">
        <v>337</v>
      </c>
      <c r="B20" s="14">
        <f>SUM(C20:J20)</f>
        <v>68</v>
      </c>
      <c r="C20" s="14">
        <v>7</v>
      </c>
      <c r="D20" s="14">
        <v>3</v>
      </c>
      <c r="E20" s="14">
        <v>25</v>
      </c>
      <c r="F20" s="14">
        <v>0</v>
      </c>
      <c r="G20" s="14">
        <v>0</v>
      </c>
      <c r="H20" s="14">
        <v>13</v>
      </c>
      <c r="I20" s="14">
        <v>0</v>
      </c>
      <c r="J20" s="14">
        <v>20</v>
      </c>
      <c r="K20" s="14">
        <v>1</v>
      </c>
      <c r="L20" s="14">
        <v>7</v>
      </c>
      <c r="M20" s="14">
        <v>3</v>
      </c>
      <c r="N20" s="14">
        <v>30</v>
      </c>
      <c r="O20" s="14">
        <v>0</v>
      </c>
      <c r="P20" s="14">
        <v>4</v>
      </c>
      <c r="Q20" s="14">
        <v>0</v>
      </c>
      <c r="R20" s="14">
        <v>28</v>
      </c>
      <c r="S20" s="14">
        <v>61</v>
      </c>
      <c r="T20" s="14">
        <v>1249</v>
      </c>
      <c r="U20" s="14">
        <v>0</v>
      </c>
      <c r="V20" s="14">
        <f aca="true" t="shared" si="2" ref="V20:V25">SUM(W20:AA20)</f>
        <v>74161</v>
      </c>
      <c r="W20" s="14">
        <v>55453</v>
      </c>
      <c r="X20" s="14">
        <v>14982</v>
      </c>
      <c r="Y20" s="14">
        <v>0</v>
      </c>
      <c r="Z20" s="14">
        <v>2985</v>
      </c>
      <c r="AA20" s="14">
        <v>741</v>
      </c>
      <c r="AB20" s="14">
        <v>1</v>
      </c>
      <c r="AC20" s="14">
        <v>0</v>
      </c>
      <c r="AD20" s="20">
        <v>8</v>
      </c>
    </row>
    <row r="21" spans="1:30" ht="15" customHeight="1">
      <c r="A21" s="140" t="s">
        <v>338</v>
      </c>
      <c r="B21" s="14">
        <f>SUM(C21:J21)</f>
        <v>64</v>
      </c>
      <c r="C21" s="14">
        <v>6</v>
      </c>
      <c r="D21" s="14">
        <v>7</v>
      </c>
      <c r="E21" s="14">
        <v>29</v>
      </c>
      <c r="F21" s="14">
        <v>1</v>
      </c>
      <c r="G21" s="14">
        <v>1</v>
      </c>
      <c r="H21" s="14">
        <v>11</v>
      </c>
      <c r="I21" s="14">
        <v>0</v>
      </c>
      <c r="J21" s="14">
        <v>9</v>
      </c>
      <c r="K21" s="14">
        <v>0</v>
      </c>
      <c r="L21" s="14">
        <v>6</v>
      </c>
      <c r="M21" s="14">
        <v>7</v>
      </c>
      <c r="N21" s="14">
        <v>35</v>
      </c>
      <c r="O21" s="14">
        <v>1</v>
      </c>
      <c r="P21" s="14">
        <v>7</v>
      </c>
      <c r="Q21" s="14">
        <v>6</v>
      </c>
      <c r="R21" s="14">
        <v>23</v>
      </c>
      <c r="S21" s="14">
        <v>69</v>
      </c>
      <c r="T21" s="14">
        <v>1975</v>
      </c>
      <c r="U21" s="14">
        <v>1</v>
      </c>
      <c r="V21" s="14">
        <f t="shared" si="2"/>
        <v>84473</v>
      </c>
      <c r="W21" s="14">
        <v>43336</v>
      </c>
      <c r="X21" s="14">
        <v>23571</v>
      </c>
      <c r="Y21" s="14">
        <v>0</v>
      </c>
      <c r="Z21" s="14">
        <v>17516</v>
      </c>
      <c r="AA21" s="14">
        <v>50</v>
      </c>
      <c r="AB21" s="14">
        <v>1</v>
      </c>
      <c r="AC21" s="14">
        <v>1</v>
      </c>
      <c r="AD21" s="20">
        <v>11</v>
      </c>
    </row>
    <row r="22" spans="1:30" s="27" customFormat="1" ht="15" customHeight="1">
      <c r="A22" s="140" t="s">
        <v>339</v>
      </c>
      <c r="B22" s="14">
        <f t="shared" si="1"/>
        <v>63</v>
      </c>
      <c r="C22" s="14">
        <v>8</v>
      </c>
      <c r="D22" s="14">
        <v>7</v>
      </c>
      <c r="E22" s="14">
        <v>29</v>
      </c>
      <c r="F22" s="14">
        <v>0</v>
      </c>
      <c r="G22" s="14">
        <v>0</v>
      </c>
      <c r="H22" s="14">
        <v>10</v>
      </c>
      <c r="I22" s="14">
        <v>0</v>
      </c>
      <c r="J22" s="14">
        <v>9</v>
      </c>
      <c r="K22" s="14">
        <v>0</v>
      </c>
      <c r="L22" s="14">
        <v>11</v>
      </c>
      <c r="M22" s="14">
        <v>10</v>
      </c>
      <c r="N22" s="14">
        <v>28</v>
      </c>
      <c r="O22" s="14">
        <v>0</v>
      </c>
      <c r="P22" s="14">
        <v>5</v>
      </c>
      <c r="Q22" s="14">
        <v>6</v>
      </c>
      <c r="R22" s="14">
        <v>26</v>
      </c>
      <c r="S22" s="14">
        <v>73</v>
      </c>
      <c r="T22" s="14">
        <v>1236</v>
      </c>
      <c r="U22" s="14">
        <v>0</v>
      </c>
      <c r="V22" s="14">
        <f t="shared" si="2"/>
        <v>127154</v>
      </c>
      <c r="W22" s="14">
        <v>35766</v>
      </c>
      <c r="X22" s="14">
        <v>87438</v>
      </c>
      <c r="Y22" s="14">
        <v>0</v>
      </c>
      <c r="Z22" s="14">
        <v>3017</v>
      </c>
      <c r="AA22" s="14">
        <v>933</v>
      </c>
      <c r="AB22" s="14">
        <v>3</v>
      </c>
      <c r="AC22" s="14">
        <v>0</v>
      </c>
      <c r="AD22" s="20">
        <v>16</v>
      </c>
    </row>
    <row r="23" spans="1:30" s="27" customFormat="1" ht="15" customHeight="1">
      <c r="A23" s="140" t="s">
        <v>340</v>
      </c>
      <c r="B23" s="14">
        <f aca="true" t="shared" si="3" ref="B23:B28">SUM(C23:J23)</f>
        <v>65</v>
      </c>
      <c r="C23" s="14">
        <v>7</v>
      </c>
      <c r="D23" s="14">
        <v>2</v>
      </c>
      <c r="E23" s="14">
        <v>29</v>
      </c>
      <c r="F23" s="14">
        <v>0</v>
      </c>
      <c r="G23" s="14">
        <v>0</v>
      </c>
      <c r="H23" s="14">
        <v>11</v>
      </c>
      <c r="I23" s="14">
        <v>1</v>
      </c>
      <c r="J23" s="14">
        <v>15</v>
      </c>
      <c r="K23" s="14">
        <v>0</v>
      </c>
      <c r="L23" s="14">
        <v>11</v>
      </c>
      <c r="M23" s="14">
        <v>2</v>
      </c>
      <c r="N23" s="14">
        <v>33</v>
      </c>
      <c r="O23" s="14">
        <v>0</v>
      </c>
      <c r="P23" s="14">
        <v>6</v>
      </c>
      <c r="Q23" s="14">
        <v>2</v>
      </c>
      <c r="R23" s="14">
        <v>20</v>
      </c>
      <c r="S23" s="14">
        <v>68</v>
      </c>
      <c r="T23" s="14">
        <v>1809</v>
      </c>
      <c r="U23" s="14">
        <v>0</v>
      </c>
      <c r="V23" s="14">
        <f t="shared" si="2"/>
        <v>64216</v>
      </c>
      <c r="W23" s="14">
        <v>31400</v>
      </c>
      <c r="X23" s="14">
        <v>12156</v>
      </c>
      <c r="Y23" s="14">
        <v>9249</v>
      </c>
      <c r="Z23" s="14">
        <v>4196</v>
      </c>
      <c r="AA23" s="14">
        <v>7215</v>
      </c>
      <c r="AB23" s="14">
        <v>3</v>
      </c>
      <c r="AC23" s="14">
        <v>0</v>
      </c>
      <c r="AD23" s="20">
        <v>14</v>
      </c>
    </row>
    <row r="24" spans="1:30" s="27" customFormat="1" ht="15" customHeight="1">
      <c r="A24" s="140" t="s">
        <v>411</v>
      </c>
      <c r="B24" s="14">
        <f t="shared" si="3"/>
        <v>50</v>
      </c>
      <c r="C24" s="14">
        <v>8</v>
      </c>
      <c r="D24" s="14">
        <v>3</v>
      </c>
      <c r="E24" s="14">
        <v>22</v>
      </c>
      <c r="F24" s="14">
        <v>2</v>
      </c>
      <c r="G24" s="14">
        <v>0</v>
      </c>
      <c r="H24" s="14">
        <v>6</v>
      </c>
      <c r="I24" s="14">
        <v>0</v>
      </c>
      <c r="J24" s="14">
        <v>9</v>
      </c>
      <c r="K24" s="14">
        <v>0</v>
      </c>
      <c r="L24" s="14">
        <v>11</v>
      </c>
      <c r="M24" s="14">
        <v>5</v>
      </c>
      <c r="N24" s="14">
        <v>28</v>
      </c>
      <c r="O24" s="14">
        <v>2</v>
      </c>
      <c r="P24" s="14">
        <v>1</v>
      </c>
      <c r="Q24" s="14">
        <v>1</v>
      </c>
      <c r="R24" s="14">
        <v>20</v>
      </c>
      <c r="S24" s="14">
        <v>42</v>
      </c>
      <c r="T24" s="14">
        <v>1323</v>
      </c>
      <c r="U24" s="14">
        <v>0</v>
      </c>
      <c r="V24" s="14">
        <f t="shared" si="2"/>
        <v>62522</v>
      </c>
      <c r="W24" s="14">
        <v>30587</v>
      </c>
      <c r="X24" s="14">
        <v>20527</v>
      </c>
      <c r="Y24" s="14">
        <v>0</v>
      </c>
      <c r="Z24" s="14">
        <v>11390</v>
      </c>
      <c r="AA24" s="14">
        <v>18</v>
      </c>
      <c r="AB24" s="14">
        <v>1</v>
      </c>
      <c r="AC24" s="14">
        <v>0</v>
      </c>
      <c r="AD24" s="20">
        <v>11</v>
      </c>
    </row>
    <row r="25" spans="1:30" s="40" customFormat="1" ht="15" customHeight="1">
      <c r="A25" s="178" t="s">
        <v>419</v>
      </c>
      <c r="B25" s="169">
        <f t="shared" si="3"/>
        <v>86</v>
      </c>
      <c r="C25" s="170">
        <v>5</v>
      </c>
      <c r="D25" s="170">
        <v>8</v>
      </c>
      <c r="E25" s="170">
        <v>38</v>
      </c>
      <c r="F25" s="170">
        <v>0</v>
      </c>
      <c r="G25" s="170">
        <v>4</v>
      </c>
      <c r="H25" s="170">
        <v>11</v>
      </c>
      <c r="I25" s="170">
        <v>2</v>
      </c>
      <c r="J25" s="170">
        <v>18</v>
      </c>
      <c r="K25" s="170">
        <v>0</v>
      </c>
      <c r="L25" s="170">
        <v>7</v>
      </c>
      <c r="M25" s="170">
        <v>7</v>
      </c>
      <c r="N25" s="170">
        <v>54</v>
      </c>
      <c r="O25" s="170">
        <v>0</v>
      </c>
      <c r="P25" s="170">
        <v>8</v>
      </c>
      <c r="Q25" s="170">
        <v>3</v>
      </c>
      <c r="R25" s="170">
        <v>35</v>
      </c>
      <c r="S25" s="170">
        <v>79</v>
      </c>
      <c r="T25" s="170">
        <v>4142</v>
      </c>
      <c r="U25" s="170">
        <v>45</v>
      </c>
      <c r="V25" s="169">
        <f t="shared" si="2"/>
        <v>305491</v>
      </c>
      <c r="W25" s="170">
        <v>175931</v>
      </c>
      <c r="X25" s="170">
        <v>124226</v>
      </c>
      <c r="Y25" s="170">
        <v>2</v>
      </c>
      <c r="Z25" s="170">
        <v>4291</v>
      </c>
      <c r="AA25" s="170">
        <v>1041</v>
      </c>
      <c r="AB25" s="170">
        <v>3</v>
      </c>
      <c r="AC25" s="170">
        <v>0</v>
      </c>
      <c r="AD25" s="183">
        <v>28</v>
      </c>
    </row>
    <row r="26" spans="1:30" s="40" customFormat="1" ht="15" customHeight="1">
      <c r="A26" s="178" t="s">
        <v>463</v>
      </c>
      <c r="B26" s="169">
        <f t="shared" si="3"/>
        <v>57</v>
      </c>
      <c r="C26" s="170">
        <v>2</v>
      </c>
      <c r="D26" s="170">
        <v>10</v>
      </c>
      <c r="E26" s="170">
        <v>23</v>
      </c>
      <c r="F26" s="170">
        <v>0</v>
      </c>
      <c r="G26" s="170">
        <v>2</v>
      </c>
      <c r="H26" s="170">
        <v>10</v>
      </c>
      <c r="I26" s="170">
        <v>1</v>
      </c>
      <c r="J26" s="170">
        <v>9</v>
      </c>
      <c r="K26" s="170">
        <v>0</v>
      </c>
      <c r="L26" s="170">
        <v>2</v>
      </c>
      <c r="M26" s="170">
        <v>10</v>
      </c>
      <c r="N26" s="170">
        <v>28</v>
      </c>
      <c r="O26" s="170">
        <v>0</v>
      </c>
      <c r="P26" s="170">
        <v>5</v>
      </c>
      <c r="Q26" s="170">
        <v>9</v>
      </c>
      <c r="R26" s="170">
        <v>22</v>
      </c>
      <c r="S26" s="170">
        <v>61</v>
      </c>
      <c r="T26" s="170">
        <v>1015</v>
      </c>
      <c r="U26" s="170">
        <v>115</v>
      </c>
      <c r="V26" s="169">
        <f>SUM(W26:AA26)</f>
        <v>52149</v>
      </c>
      <c r="W26" s="170">
        <v>36052</v>
      </c>
      <c r="X26" s="170">
        <v>13613</v>
      </c>
      <c r="Y26" s="170">
        <v>1</v>
      </c>
      <c r="Z26" s="170">
        <v>2471</v>
      </c>
      <c r="AA26" s="170">
        <v>12</v>
      </c>
      <c r="AB26" s="170">
        <v>3</v>
      </c>
      <c r="AC26" s="170">
        <v>0</v>
      </c>
      <c r="AD26" s="183">
        <v>10</v>
      </c>
    </row>
    <row r="27" spans="1:30" s="27" customFormat="1" ht="15" customHeight="1">
      <c r="A27" s="178" t="s">
        <v>464</v>
      </c>
      <c r="B27" s="169">
        <f t="shared" si="3"/>
        <v>48</v>
      </c>
      <c r="C27" s="170">
        <v>4</v>
      </c>
      <c r="D27" s="170">
        <v>1</v>
      </c>
      <c r="E27" s="170">
        <v>24</v>
      </c>
      <c r="F27" s="170">
        <v>0</v>
      </c>
      <c r="G27" s="170">
        <v>0</v>
      </c>
      <c r="H27" s="170">
        <v>6</v>
      </c>
      <c r="I27" s="170">
        <v>0</v>
      </c>
      <c r="J27" s="170">
        <v>13</v>
      </c>
      <c r="K27" s="170">
        <v>0</v>
      </c>
      <c r="L27" s="170">
        <v>6</v>
      </c>
      <c r="M27" s="170">
        <v>2</v>
      </c>
      <c r="N27" s="170">
        <v>27</v>
      </c>
      <c r="O27" s="170">
        <v>0</v>
      </c>
      <c r="P27" s="170">
        <v>2</v>
      </c>
      <c r="Q27" s="170">
        <v>3</v>
      </c>
      <c r="R27" s="170">
        <v>15</v>
      </c>
      <c r="S27" s="170">
        <v>41</v>
      </c>
      <c r="T27" s="170">
        <v>1047</v>
      </c>
      <c r="U27" s="170">
        <v>0</v>
      </c>
      <c r="V27" s="169">
        <f>SUM(W27:AA27)</f>
        <v>28740</v>
      </c>
      <c r="W27" s="170">
        <v>20855</v>
      </c>
      <c r="X27" s="170">
        <v>6145</v>
      </c>
      <c r="Y27" s="170">
        <v>0</v>
      </c>
      <c r="Z27" s="170">
        <v>1557</v>
      </c>
      <c r="AA27" s="170">
        <v>183</v>
      </c>
      <c r="AB27" s="170">
        <v>0</v>
      </c>
      <c r="AC27" s="170">
        <v>0</v>
      </c>
      <c r="AD27" s="183">
        <v>5</v>
      </c>
    </row>
    <row r="28" spans="1:30" s="40" customFormat="1" ht="15" customHeight="1">
      <c r="A28" s="179" t="s">
        <v>477</v>
      </c>
      <c r="B28" s="180">
        <f t="shared" si="3"/>
        <v>50</v>
      </c>
      <c r="C28" s="181">
        <v>4</v>
      </c>
      <c r="D28" s="181">
        <v>3</v>
      </c>
      <c r="E28" s="181">
        <v>22</v>
      </c>
      <c r="F28" s="181">
        <v>0</v>
      </c>
      <c r="G28" s="181">
        <v>1</v>
      </c>
      <c r="H28" s="181">
        <v>11</v>
      </c>
      <c r="I28" s="181">
        <v>1</v>
      </c>
      <c r="J28" s="181">
        <v>8</v>
      </c>
      <c r="K28" s="181">
        <v>0</v>
      </c>
      <c r="L28" s="181">
        <v>5</v>
      </c>
      <c r="M28" s="181">
        <v>4</v>
      </c>
      <c r="N28" s="181">
        <v>34</v>
      </c>
      <c r="O28" s="181">
        <v>0</v>
      </c>
      <c r="P28" s="181">
        <v>1</v>
      </c>
      <c r="Q28" s="181">
        <v>1</v>
      </c>
      <c r="R28" s="181">
        <v>22</v>
      </c>
      <c r="S28" s="181">
        <v>48</v>
      </c>
      <c r="T28" s="181">
        <v>415</v>
      </c>
      <c r="U28" s="181">
        <v>150</v>
      </c>
      <c r="V28" s="180">
        <f>SUM(W28:AA28)</f>
        <v>27731</v>
      </c>
      <c r="W28" s="181">
        <v>15520</v>
      </c>
      <c r="X28" s="181">
        <v>6437</v>
      </c>
      <c r="Y28" s="181">
        <v>1</v>
      </c>
      <c r="Z28" s="181">
        <v>5651</v>
      </c>
      <c r="AA28" s="181">
        <v>122</v>
      </c>
      <c r="AB28" s="181">
        <v>1</v>
      </c>
      <c r="AC28" s="181">
        <v>0</v>
      </c>
      <c r="AD28" s="184">
        <v>7</v>
      </c>
    </row>
    <row r="29" ht="13.5" customHeight="1">
      <c r="A29" s="18" t="s">
        <v>32</v>
      </c>
    </row>
    <row r="30" ht="13.5" customHeight="1">
      <c r="A30" s="18" t="s">
        <v>396</v>
      </c>
    </row>
  </sheetData>
  <sheetProtection/>
  <mergeCells count="40">
    <mergeCell ref="AC5:AC6"/>
    <mergeCell ref="AB5:AB6"/>
    <mergeCell ref="AB3:AC4"/>
    <mergeCell ref="X5:X6"/>
    <mergeCell ref="Y4:Y6"/>
    <mergeCell ref="R4:R6"/>
    <mergeCell ref="AA4:AA6"/>
    <mergeCell ref="W5:W6"/>
    <mergeCell ref="S3:S6"/>
    <mergeCell ref="V3:Y3"/>
    <mergeCell ref="Q1:AD1"/>
    <mergeCell ref="V4:V6"/>
    <mergeCell ref="W4:X4"/>
    <mergeCell ref="T4:T6"/>
    <mergeCell ref="U4:U6"/>
    <mergeCell ref="I4:I6"/>
    <mergeCell ref="B3:I3"/>
    <mergeCell ref="A1:O1"/>
    <mergeCell ref="T3:U3"/>
    <mergeCell ref="Z4:Z6"/>
    <mergeCell ref="A3:A6"/>
    <mergeCell ref="N4:N6"/>
    <mergeCell ref="M4:M6"/>
    <mergeCell ref="B4:B6"/>
    <mergeCell ref="C5:C6"/>
    <mergeCell ref="G4:G6"/>
    <mergeCell ref="H4:H6"/>
    <mergeCell ref="D5:D6"/>
    <mergeCell ref="L4:L6"/>
    <mergeCell ref="E5:E6"/>
    <mergeCell ref="J4:K4"/>
    <mergeCell ref="K5:K6"/>
    <mergeCell ref="AD3:AD6"/>
    <mergeCell ref="C4:F4"/>
    <mergeCell ref="F5:F6"/>
    <mergeCell ref="L3:O3"/>
    <mergeCell ref="O4:O6"/>
    <mergeCell ref="P3:R3"/>
    <mergeCell ref="Q4:Q6"/>
    <mergeCell ref="P4:P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V22 B22 B14:B19 V7:V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K27"/>
  <sheetViews>
    <sheetView showGridLines="0" zoomScalePageLayoutView="0" workbookViewId="0" topLeftCell="A1">
      <pane xSplit="1" ySplit="3" topLeftCell="B4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O1"/>
    </sheetView>
  </sheetViews>
  <sheetFormatPr defaultColWidth="8.875" defaultRowHeight="13.5" customHeight="1"/>
  <cols>
    <col min="1" max="1" width="13.75390625" style="26" customWidth="1"/>
    <col min="2" max="15" width="5.50390625" style="26" customWidth="1"/>
    <col min="16" max="30" width="5.75390625" style="26" customWidth="1"/>
    <col min="31" max="34" width="5.375" style="26" customWidth="1"/>
    <col min="35" max="39" width="8.50390625" style="26" customWidth="1"/>
    <col min="40" max="16384" width="8.875" style="26" customWidth="1"/>
  </cols>
  <sheetData>
    <row r="1" spans="1:31" ht="19.5" customHeight="1">
      <c r="A1" s="304" t="s">
        <v>34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</row>
    <row r="2" ht="13.5" customHeight="1">
      <c r="A2" s="18" t="s">
        <v>484</v>
      </c>
    </row>
    <row r="3" spans="1:30" ht="33.75" customHeight="1">
      <c r="A3" s="126" t="s">
        <v>178</v>
      </c>
      <c r="B3" s="123" t="s">
        <v>283</v>
      </c>
      <c r="C3" s="122" t="s">
        <v>262</v>
      </c>
      <c r="D3" s="123" t="s">
        <v>277</v>
      </c>
      <c r="E3" s="123" t="s">
        <v>278</v>
      </c>
      <c r="F3" s="118" t="s">
        <v>282</v>
      </c>
      <c r="G3" s="123" t="s">
        <v>272</v>
      </c>
      <c r="H3" s="122" t="s">
        <v>273</v>
      </c>
      <c r="I3" s="123" t="s">
        <v>279</v>
      </c>
      <c r="J3" s="118" t="s">
        <v>280</v>
      </c>
      <c r="K3" s="127" t="s">
        <v>281</v>
      </c>
      <c r="L3" s="124" t="s">
        <v>284</v>
      </c>
      <c r="M3" s="124" t="s">
        <v>274</v>
      </c>
      <c r="N3" s="124" t="s">
        <v>285</v>
      </c>
      <c r="O3" s="124" t="s">
        <v>286</v>
      </c>
      <c r="P3" s="124" t="s">
        <v>430</v>
      </c>
      <c r="Q3" s="118" t="s">
        <v>287</v>
      </c>
      <c r="R3" s="124" t="s">
        <v>288</v>
      </c>
      <c r="S3" s="118" t="s">
        <v>21</v>
      </c>
      <c r="T3" s="121" t="s">
        <v>431</v>
      </c>
      <c r="U3" s="118" t="s">
        <v>275</v>
      </c>
      <c r="V3" s="118" t="s">
        <v>432</v>
      </c>
      <c r="W3" s="124" t="s">
        <v>289</v>
      </c>
      <c r="X3" s="118" t="s">
        <v>433</v>
      </c>
      <c r="Y3" s="118" t="s">
        <v>290</v>
      </c>
      <c r="Z3" s="118" t="s">
        <v>276</v>
      </c>
      <c r="AA3" s="124" t="s">
        <v>291</v>
      </c>
      <c r="AB3" s="118" t="s">
        <v>434</v>
      </c>
      <c r="AC3" s="118" t="s">
        <v>158</v>
      </c>
      <c r="AD3" s="125" t="s">
        <v>435</v>
      </c>
    </row>
    <row r="4" spans="1:30" ht="15" customHeight="1">
      <c r="A4" s="140" t="s">
        <v>324</v>
      </c>
      <c r="B4" s="14">
        <v>106</v>
      </c>
      <c r="C4" s="46" t="s">
        <v>249</v>
      </c>
      <c r="D4" s="46" t="s">
        <v>249</v>
      </c>
      <c r="E4" s="46" t="s">
        <v>249</v>
      </c>
      <c r="F4" s="46" t="s">
        <v>249</v>
      </c>
      <c r="G4" s="46" t="s">
        <v>249</v>
      </c>
      <c r="H4" s="46" t="s">
        <v>249</v>
      </c>
      <c r="I4" s="46" t="s">
        <v>249</v>
      </c>
      <c r="J4" s="46" t="s">
        <v>249</v>
      </c>
      <c r="K4" s="46" t="s">
        <v>249</v>
      </c>
      <c r="L4" s="46" t="s">
        <v>249</v>
      </c>
      <c r="M4" s="46" t="s">
        <v>249</v>
      </c>
      <c r="N4" s="46" t="s">
        <v>249</v>
      </c>
      <c r="O4" s="46" t="s">
        <v>249</v>
      </c>
      <c r="P4" s="46" t="s">
        <v>249</v>
      </c>
      <c r="Q4" s="46" t="s">
        <v>249</v>
      </c>
      <c r="R4" s="46" t="s">
        <v>249</v>
      </c>
      <c r="S4" s="46" t="s">
        <v>249</v>
      </c>
      <c r="T4" s="46" t="s">
        <v>249</v>
      </c>
      <c r="U4" s="46" t="s">
        <v>249</v>
      </c>
      <c r="V4" s="46" t="s">
        <v>249</v>
      </c>
      <c r="W4" s="46" t="s">
        <v>249</v>
      </c>
      <c r="X4" s="46" t="s">
        <v>249</v>
      </c>
      <c r="Y4" s="46" t="s">
        <v>249</v>
      </c>
      <c r="Z4" s="46" t="s">
        <v>249</v>
      </c>
      <c r="AA4" s="46" t="s">
        <v>249</v>
      </c>
      <c r="AB4" s="46" t="s">
        <v>249</v>
      </c>
      <c r="AC4" s="46" t="s">
        <v>249</v>
      </c>
      <c r="AD4" s="49" t="s">
        <v>249</v>
      </c>
    </row>
    <row r="5" spans="1:30" ht="15" customHeight="1">
      <c r="A5" s="140" t="s">
        <v>325</v>
      </c>
      <c r="B5" s="14">
        <v>102</v>
      </c>
      <c r="C5" s="46" t="s">
        <v>249</v>
      </c>
      <c r="D5" s="46" t="s">
        <v>249</v>
      </c>
      <c r="E5" s="46" t="s">
        <v>249</v>
      </c>
      <c r="F5" s="46" t="s">
        <v>249</v>
      </c>
      <c r="G5" s="46" t="s">
        <v>249</v>
      </c>
      <c r="H5" s="46" t="s">
        <v>249</v>
      </c>
      <c r="I5" s="46" t="s">
        <v>249</v>
      </c>
      <c r="J5" s="46" t="s">
        <v>249</v>
      </c>
      <c r="K5" s="46" t="s">
        <v>249</v>
      </c>
      <c r="L5" s="46" t="s">
        <v>249</v>
      </c>
      <c r="M5" s="46" t="s">
        <v>249</v>
      </c>
      <c r="N5" s="46" t="s">
        <v>249</v>
      </c>
      <c r="O5" s="46" t="s">
        <v>249</v>
      </c>
      <c r="P5" s="46" t="s">
        <v>249</v>
      </c>
      <c r="Q5" s="46" t="s">
        <v>249</v>
      </c>
      <c r="R5" s="46" t="s">
        <v>249</v>
      </c>
      <c r="S5" s="46" t="s">
        <v>249</v>
      </c>
      <c r="T5" s="46" t="s">
        <v>249</v>
      </c>
      <c r="U5" s="46" t="s">
        <v>249</v>
      </c>
      <c r="V5" s="46" t="s">
        <v>249</v>
      </c>
      <c r="W5" s="46" t="s">
        <v>249</v>
      </c>
      <c r="X5" s="46" t="s">
        <v>249</v>
      </c>
      <c r="Y5" s="46" t="s">
        <v>249</v>
      </c>
      <c r="Z5" s="46" t="s">
        <v>249</v>
      </c>
      <c r="AA5" s="46" t="s">
        <v>249</v>
      </c>
      <c r="AB5" s="46" t="s">
        <v>249</v>
      </c>
      <c r="AC5" s="46" t="s">
        <v>249</v>
      </c>
      <c r="AD5" s="49" t="s">
        <v>249</v>
      </c>
    </row>
    <row r="6" spans="1:30" ht="15" customHeight="1">
      <c r="A6" s="140" t="s">
        <v>326</v>
      </c>
      <c r="B6" s="14">
        <v>86</v>
      </c>
      <c r="C6" s="46" t="s">
        <v>249</v>
      </c>
      <c r="D6" s="46" t="s">
        <v>249</v>
      </c>
      <c r="E6" s="46" t="s">
        <v>249</v>
      </c>
      <c r="F6" s="46" t="s">
        <v>249</v>
      </c>
      <c r="G6" s="46" t="s">
        <v>249</v>
      </c>
      <c r="H6" s="46" t="s">
        <v>249</v>
      </c>
      <c r="I6" s="46" t="s">
        <v>249</v>
      </c>
      <c r="J6" s="46" t="s">
        <v>249</v>
      </c>
      <c r="K6" s="46" t="s">
        <v>249</v>
      </c>
      <c r="L6" s="46" t="s">
        <v>249</v>
      </c>
      <c r="M6" s="46" t="s">
        <v>249</v>
      </c>
      <c r="N6" s="46" t="s">
        <v>249</v>
      </c>
      <c r="O6" s="46" t="s">
        <v>249</v>
      </c>
      <c r="P6" s="46" t="s">
        <v>249</v>
      </c>
      <c r="Q6" s="46" t="s">
        <v>249</v>
      </c>
      <c r="R6" s="46" t="s">
        <v>249</v>
      </c>
      <c r="S6" s="46" t="s">
        <v>249</v>
      </c>
      <c r="T6" s="46" t="s">
        <v>249</v>
      </c>
      <c r="U6" s="46" t="s">
        <v>249</v>
      </c>
      <c r="V6" s="46" t="s">
        <v>249</v>
      </c>
      <c r="W6" s="46" t="s">
        <v>249</v>
      </c>
      <c r="X6" s="46" t="s">
        <v>249</v>
      </c>
      <c r="Y6" s="46" t="s">
        <v>249</v>
      </c>
      <c r="Z6" s="46" t="s">
        <v>249</v>
      </c>
      <c r="AA6" s="46" t="s">
        <v>249</v>
      </c>
      <c r="AB6" s="46" t="s">
        <v>249</v>
      </c>
      <c r="AC6" s="46" t="s">
        <v>249</v>
      </c>
      <c r="AD6" s="49" t="s">
        <v>249</v>
      </c>
    </row>
    <row r="7" spans="1:30" ht="15" customHeight="1">
      <c r="A7" s="140" t="s">
        <v>327</v>
      </c>
      <c r="B7" s="14">
        <v>98</v>
      </c>
      <c r="C7" s="46" t="s">
        <v>249</v>
      </c>
      <c r="D7" s="46" t="s">
        <v>249</v>
      </c>
      <c r="E7" s="46" t="s">
        <v>249</v>
      </c>
      <c r="F7" s="46" t="s">
        <v>249</v>
      </c>
      <c r="G7" s="46" t="s">
        <v>249</v>
      </c>
      <c r="H7" s="46" t="s">
        <v>249</v>
      </c>
      <c r="I7" s="46" t="s">
        <v>249</v>
      </c>
      <c r="J7" s="46" t="s">
        <v>249</v>
      </c>
      <c r="K7" s="46" t="s">
        <v>249</v>
      </c>
      <c r="L7" s="46" t="s">
        <v>249</v>
      </c>
      <c r="M7" s="46" t="s">
        <v>249</v>
      </c>
      <c r="N7" s="46" t="s">
        <v>249</v>
      </c>
      <c r="O7" s="46" t="s">
        <v>249</v>
      </c>
      <c r="P7" s="46" t="s">
        <v>249</v>
      </c>
      <c r="Q7" s="46" t="s">
        <v>249</v>
      </c>
      <c r="R7" s="46" t="s">
        <v>249</v>
      </c>
      <c r="S7" s="46" t="s">
        <v>249</v>
      </c>
      <c r="T7" s="46" t="s">
        <v>249</v>
      </c>
      <c r="U7" s="46" t="s">
        <v>249</v>
      </c>
      <c r="V7" s="46" t="s">
        <v>249</v>
      </c>
      <c r="W7" s="46" t="s">
        <v>249</v>
      </c>
      <c r="X7" s="46" t="s">
        <v>249</v>
      </c>
      <c r="Y7" s="46" t="s">
        <v>249</v>
      </c>
      <c r="Z7" s="46" t="s">
        <v>249</v>
      </c>
      <c r="AA7" s="46" t="s">
        <v>249</v>
      </c>
      <c r="AB7" s="46" t="s">
        <v>249</v>
      </c>
      <c r="AC7" s="46" t="s">
        <v>249</v>
      </c>
      <c r="AD7" s="49" t="s">
        <v>249</v>
      </c>
    </row>
    <row r="8" spans="1:30" ht="15" customHeight="1">
      <c r="A8" s="140" t="s">
        <v>328</v>
      </c>
      <c r="B8" s="14">
        <v>84</v>
      </c>
      <c r="C8" s="46" t="s">
        <v>249</v>
      </c>
      <c r="D8" s="46" t="s">
        <v>249</v>
      </c>
      <c r="E8" s="46" t="s">
        <v>249</v>
      </c>
      <c r="F8" s="46" t="s">
        <v>249</v>
      </c>
      <c r="G8" s="46" t="s">
        <v>249</v>
      </c>
      <c r="H8" s="46" t="s">
        <v>249</v>
      </c>
      <c r="I8" s="46" t="s">
        <v>249</v>
      </c>
      <c r="J8" s="46" t="s">
        <v>249</v>
      </c>
      <c r="K8" s="46" t="s">
        <v>249</v>
      </c>
      <c r="L8" s="46" t="s">
        <v>249</v>
      </c>
      <c r="M8" s="46" t="s">
        <v>249</v>
      </c>
      <c r="N8" s="46" t="s">
        <v>249</v>
      </c>
      <c r="O8" s="46" t="s">
        <v>249</v>
      </c>
      <c r="P8" s="46" t="s">
        <v>249</v>
      </c>
      <c r="Q8" s="46" t="s">
        <v>249</v>
      </c>
      <c r="R8" s="46" t="s">
        <v>249</v>
      </c>
      <c r="S8" s="46" t="s">
        <v>249</v>
      </c>
      <c r="T8" s="46" t="s">
        <v>249</v>
      </c>
      <c r="U8" s="46" t="s">
        <v>249</v>
      </c>
      <c r="V8" s="46" t="s">
        <v>249</v>
      </c>
      <c r="W8" s="46" t="s">
        <v>249</v>
      </c>
      <c r="X8" s="46" t="s">
        <v>249</v>
      </c>
      <c r="Y8" s="46" t="s">
        <v>249</v>
      </c>
      <c r="Z8" s="46" t="s">
        <v>249</v>
      </c>
      <c r="AA8" s="46" t="s">
        <v>249</v>
      </c>
      <c r="AB8" s="46" t="s">
        <v>249</v>
      </c>
      <c r="AC8" s="46" t="s">
        <v>249</v>
      </c>
      <c r="AD8" s="49" t="s">
        <v>249</v>
      </c>
    </row>
    <row r="9" spans="1:30" ht="15" customHeight="1">
      <c r="A9" s="140" t="s">
        <v>329</v>
      </c>
      <c r="B9" s="14">
        <v>80</v>
      </c>
      <c r="C9" s="46" t="s">
        <v>249</v>
      </c>
      <c r="D9" s="46" t="s">
        <v>249</v>
      </c>
      <c r="E9" s="46" t="s">
        <v>249</v>
      </c>
      <c r="F9" s="46" t="s">
        <v>249</v>
      </c>
      <c r="G9" s="46" t="s">
        <v>249</v>
      </c>
      <c r="H9" s="46" t="s">
        <v>249</v>
      </c>
      <c r="I9" s="46" t="s">
        <v>249</v>
      </c>
      <c r="J9" s="46" t="s">
        <v>249</v>
      </c>
      <c r="K9" s="46" t="s">
        <v>249</v>
      </c>
      <c r="L9" s="46" t="s">
        <v>249</v>
      </c>
      <c r="M9" s="46" t="s">
        <v>249</v>
      </c>
      <c r="N9" s="46" t="s">
        <v>249</v>
      </c>
      <c r="O9" s="46" t="s">
        <v>249</v>
      </c>
      <c r="P9" s="46" t="s">
        <v>249</v>
      </c>
      <c r="Q9" s="46" t="s">
        <v>249</v>
      </c>
      <c r="R9" s="46" t="s">
        <v>249</v>
      </c>
      <c r="S9" s="46" t="s">
        <v>249</v>
      </c>
      <c r="T9" s="46" t="s">
        <v>249</v>
      </c>
      <c r="U9" s="46" t="s">
        <v>249</v>
      </c>
      <c r="V9" s="46" t="s">
        <v>249</v>
      </c>
      <c r="W9" s="46" t="s">
        <v>249</v>
      </c>
      <c r="X9" s="46" t="s">
        <v>249</v>
      </c>
      <c r="Y9" s="46" t="s">
        <v>249</v>
      </c>
      <c r="Z9" s="46" t="s">
        <v>249</v>
      </c>
      <c r="AA9" s="46" t="s">
        <v>249</v>
      </c>
      <c r="AB9" s="46" t="s">
        <v>249</v>
      </c>
      <c r="AC9" s="46" t="s">
        <v>249</v>
      </c>
      <c r="AD9" s="49" t="s">
        <v>249</v>
      </c>
    </row>
    <row r="10" spans="1:37" ht="15" customHeight="1">
      <c r="A10" s="140" t="s">
        <v>330</v>
      </c>
      <c r="B10" s="14">
        <v>113</v>
      </c>
      <c r="C10" s="46" t="s">
        <v>249</v>
      </c>
      <c r="D10" s="46" t="s">
        <v>249</v>
      </c>
      <c r="E10" s="46" t="s">
        <v>249</v>
      </c>
      <c r="F10" s="46" t="s">
        <v>249</v>
      </c>
      <c r="G10" s="46" t="s">
        <v>249</v>
      </c>
      <c r="H10" s="46" t="s">
        <v>249</v>
      </c>
      <c r="I10" s="46" t="s">
        <v>249</v>
      </c>
      <c r="J10" s="46" t="s">
        <v>249</v>
      </c>
      <c r="K10" s="46" t="s">
        <v>249</v>
      </c>
      <c r="L10" s="46" t="s">
        <v>249</v>
      </c>
      <c r="M10" s="46" t="s">
        <v>249</v>
      </c>
      <c r="N10" s="46" t="s">
        <v>249</v>
      </c>
      <c r="O10" s="46" t="s">
        <v>249</v>
      </c>
      <c r="P10" s="46" t="s">
        <v>249</v>
      </c>
      <c r="Q10" s="46" t="s">
        <v>249</v>
      </c>
      <c r="R10" s="46" t="s">
        <v>249</v>
      </c>
      <c r="S10" s="46" t="s">
        <v>249</v>
      </c>
      <c r="T10" s="46" t="s">
        <v>249</v>
      </c>
      <c r="U10" s="46" t="s">
        <v>249</v>
      </c>
      <c r="V10" s="46" t="s">
        <v>249</v>
      </c>
      <c r="W10" s="46" t="s">
        <v>249</v>
      </c>
      <c r="X10" s="46" t="s">
        <v>249</v>
      </c>
      <c r="Y10" s="46" t="s">
        <v>249</v>
      </c>
      <c r="Z10" s="46" t="s">
        <v>249</v>
      </c>
      <c r="AA10" s="46" t="s">
        <v>249</v>
      </c>
      <c r="AB10" s="46" t="s">
        <v>249</v>
      </c>
      <c r="AC10" s="46" t="s">
        <v>249</v>
      </c>
      <c r="AD10" s="49" t="s">
        <v>249</v>
      </c>
      <c r="AE10" s="27"/>
      <c r="AF10" s="27"/>
      <c r="AG10" s="27"/>
      <c r="AH10" s="27"/>
      <c r="AI10" s="27"/>
      <c r="AJ10" s="27"/>
      <c r="AK10" s="27"/>
    </row>
    <row r="11" spans="1:37" ht="15" customHeight="1">
      <c r="A11" s="140" t="s">
        <v>331</v>
      </c>
      <c r="B11" s="14">
        <f aca="true" t="shared" si="0" ref="B11:B17">SUM(C11:AD11)</f>
        <v>91</v>
      </c>
      <c r="C11" s="14">
        <v>12</v>
      </c>
      <c r="D11" s="14">
        <v>14</v>
      </c>
      <c r="E11" s="14">
        <v>0</v>
      </c>
      <c r="F11" s="14">
        <v>0</v>
      </c>
      <c r="G11" s="14">
        <v>0</v>
      </c>
      <c r="H11" s="14">
        <v>4</v>
      </c>
      <c r="I11" s="14">
        <v>4</v>
      </c>
      <c r="J11" s="14">
        <v>0</v>
      </c>
      <c r="K11" s="14">
        <v>1</v>
      </c>
      <c r="L11" s="14">
        <v>0</v>
      </c>
      <c r="M11" s="14">
        <v>1</v>
      </c>
      <c r="N11" s="14">
        <v>0</v>
      </c>
      <c r="O11" s="14">
        <v>1</v>
      </c>
      <c r="P11" s="14">
        <v>2</v>
      </c>
      <c r="Q11" s="14">
        <v>0</v>
      </c>
      <c r="R11" s="14">
        <v>4</v>
      </c>
      <c r="S11" s="14">
        <v>2</v>
      </c>
      <c r="T11" s="14">
        <v>1</v>
      </c>
      <c r="U11" s="14">
        <v>5</v>
      </c>
      <c r="V11" s="14">
        <v>2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4</v>
      </c>
      <c r="AC11" s="14">
        <v>10</v>
      </c>
      <c r="AD11" s="20">
        <v>24</v>
      </c>
      <c r="AE11" s="27"/>
      <c r="AF11" s="27"/>
      <c r="AG11" s="27"/>
      <c r="AH11" s="27"/>
      <c r="AI11" s="27"/>
      <c r="AJ11" s="27"/>
      <c r="AK11" s="27"/>
    </row>
    <row r="12" spans="1:37" ht="15" customHeight="1">
      <c r="A12" s="140" t="s">
        <v>332</v>
      </c>
      <c r="B12" s="14">
        <f t="shared" si="0"/>
        <v>76</v>
      </c>
      <c r="C12" s="14">
        <v>10</v>
      </c>
      <c r="D12" s="14">
        <v>5</v>
      </c>
      <c r="E12" s="14">
        <v>0</v>
      </c>
      <c r="F12" s="14">
        <v>0</v>
      </c>
      <c r="G12" s="14">
        <v>0</v>
      </c>
      <c r="H12" s="14">
        <v>3</v>
      </c>
      <c r="I12" s="14">
        <v>5</v>
      </c>
      <c r="J12" s="14">
        <v>0</v>
      </c>
      <c r="K12" s="14">
        <v>0</v>
      </c>
      <c r="L12" s="14">
        <v>1</v>
      </c>
      <c r="M12" s="14">
        <v>0</v>
      </c>
      <c r="N12" s="14">
        <v>0</v>
      </c>
      <c r="O12" s="14">
        <v>1</v>
      </c>
      <c r="P12" s="14">
        <v>5</v>
      </c>
      <c r="Q12" s="14">
        <v>0</v>
      </c>
      <c r="R12" s="14">
        <v>2</v>
      </c>
      <c r="S12" s="14">
        <v>5</v>
      </c>
      <c r="T12" s="14">
        <v>2</v>
      </c>
      <c r="U12" s="14">
        <v>4</v>
      </c>
      <c r="V12" s="14">
        <v>2</v>
      </c>
      <c r="W12" s="14">
        <v>1</v>
      </c>
      <c r="X12" s="14">
        <v>0</v>
      </c>
      <c r="Y12" s="14">
        <v>1</v>
      </c>
      <c r="Z12" s="14">
        <v>1</v>
      </c>
      <c r="AA12" s="14">
        <v>3</v>
      </c>
      <c r="AB12" s="14">
        <v>7</v>
      </c>
      <c r="AC12" s="14">
        <v>13</v>
      </c>
      <c r="AD12" s="20">
        <v>5</v>
      </c>
      <c r="AE12" s="27"/>
      <c r="AF12" s="27"/>
      <c r="AG12" s="27"/>
      <c r="AH12" s="27"/>
      <c r="AI12" s="27"/>
      <c r="AJ12" s="27"/>
      <c r="AK12" s="27"/>
    </row>
    <row r="13" spans="1:37" ht="15" customHeight="1">
      <c r="A13" s="140" t="s">
        <v>333</v>
      </c>
      <c r="B13" s="14">
        <f t="shared" si="0"/>
        <v>84</v>
      </c>
      <c r="C13" s="14">
        <v>7</v>
      </c>
      <c r="D13" s="14">
        <v>10</v>
      </c>
      <c r="E13" s="14">
        <v>0</v>
      </c>
      <c r="F13" s="14">
        <v>0</v>
      </c>
      <c r="G13" s="14">
        <v>0</v>
      </c>
      <c r="H13" s="14">
        <v>1</v>
      </c>
      <c r="I13" s="14">
        <v>7</v>
      </c>
      <c r="J13" s="14">
        <v>0</v>
      </c>
      <c r="K13" s="14">
        <v>1</v>
      </c>
      <c r="L13" s="14">
        <v>2</v>
      </c>
      <c r="M13" s="14">
        <v>1</v>
      </c>
      <c r="N13" s="14">
        <v>1</v>
      </c>
      <c r="O13" s="14">
        <v>2</v>
      </c>
      <c r="P13" s="14">
        <v>5</v>
      </c>
      <c r="Q13" s="14">
        <v>0</v>
      </c>
      <c r="R13" s="14">
        <v>0</v>
      </c>
      <c r="S13" s="14">
        <v>6</v>
      </c>
      <c r="T13" s="14">
        <v>2</v>
      </c>
      <c r="U13" s="14">
        <v>3</v>
      </c>
      <c r="V13" s="14">
        <v>0</v>
      </c>
      <c r="W13" s="14">
        <v>1</v>
      </c>
      <c r="X13" s="14">
        <v>0</v>
      </c>
      <c r="Y13" s="14">
        <v>0</v>
      </c>
      <c r="Z13" s="14">
        <v>0</v>
      </c>
      <c r="AA13" s="14">
        <v>3</v>
      </c>
      <c r="AB13" s="14">
        <v>10</v>
      </c>
      <c r="AC13" s="14">
        <v>11</v>
      </c>
      <c r="AD13" s="20">
        <v>11</v>
      </c>
      <c r="AE13" s="27"/>
      <c r="AF13" s="27"/>
      <c r="AG13" s="27"/>
      <c r="AH13" s="27"/>
      <c r="AI13" s="27"/>
      <c r="AJ13" s="27"/>
      <c r="AK13" s="27"/>
    </row>
    <row r="14" spans="1:30" s="27" customFormat="1" ht="15" customHeight="1">
      <c r="A14" s="140" t="s">
        <v>334</v>
      </c>
      <c r="B14" s="14">
        <f t="shared" si="0"/>
        <v>79</v>
      </c>
      <c r="C14" s="14">
        <v>7</v>
      </c>
      <c r="D14" s="14">
        <v>9</v>
      </c>
      <c r="E14" s="14">
        <v>0</v>
      </c>
      <c r="F14" s="14">
        <v>0</v>
      </c>
      <c r="G14" s="14">
        <v>0</v>
      </c>
      <c r="H14" s="14">
        <v>3</v>
      </c>
      <c r="I14" s="14">
        <v>10</v>
      </c>
      <c r="J14" s="14">
        <v>0</v>
      </c>
      <c r="K14" s="14">
        <v>0</v>
      </c>
      <c r="L14" s="14">
        <v>0</v>
      </c>
      <c r="M14" s="14">
        <v>0</v>
      </c>
      <c r="N14" s="14">
        <v>1</v>
      </c>
      <c r="O14" s="14">
        <v>0</v>
      </c>
      <c r="P14" s="14">
        <v>2</v>
      </c>
      <c r="Q14" s="14">
        <v>0</v>
      </c>
      <c r="R14" s="14">
        <v>2</v>
      </c>
      <c r="S14" s="14">
        <v>2</v>
      </c>
      <c r="T14" s="14">
        <v>2</v>
      </c>
      <c r="U14" s="14">
        <v>0</v>
      </c>
      <c r="V14" s="14">
        <v>1</v>
      </c>
      <c r="W14" s="14">
        <v>0</v>
      </c>
      <c r="X14" s="14">
        <v>0</v>
      </c>
      <c r="Y14" s="14">
        <v>0</v>
      </c>
      <c r="Z14" s="14">
        <v>1</v>
      </c>
      <c r="AA14" s="14">
        <v>3</v>
      </c>
      <c r="AB14" s="14">
        <v>10</v>
      </c>
      <c r="AC14" s="14">
        <v>11</v>
      </c>
      <c r="AD14" s="20">
        <v>15</v>
      </c>
    </row>
    <row r="15" spans="1:30" s="27" customFormat="1" ht="15" customHeight="1">
      <c r="A15" s="140" t="s">
        <v>335</v>
      </c>
      <c r="B15" s="14">
        <f t="shared" si="0"/>
        <v>63</v>
      </c>
      <c r="C15" s="14">
        <v>5</v>
      </c>
      <c r="D15" s="14">
        <v>5</v>
      </c>
      <c r="E15" s="14">
        <v>0</v>
      </c>
      <c r="F15" s="14">
        <v>0</v>
      </c>
      <c r="G15" s="14">
        <v>0</v>
      </c>
      <c r="H15" s="14">
        <v>0</v>
      </c>
      <c r="I15" s="14">
        <v>9</v>
      </c>
      <c r="J15" s="14">
        <v>0</v>
      </c>
      <c r="K15" s="14">
        <v>0</v>
      </c>
      <c r="L15" s="14">
        <v>0</v>
      </c>
      <c r="M15" s="14">
        <v>3</v>
      </c>
      <c r="N15" s="14">
        <v>0</v>
      </c>
      <c r="O15" s="14">
        <v>4</v>
      </c>
      <c r="P15" s="14">
        <v>0</v>
      </c>
      <c r="Q15" s="14">
        <v>0</v>
      </c>
      <c r="R15" s="14">
        <v>1</v>
      </c>
      <c r="S15" s="14">
        <v>1</v>
      </c>
      <c r="T15" s="14">
        <v>1</v>
      </c>
      <c r="U15" s="14">
        <v>0</v>
      </c>
      <c r="V15" s="14">
        <v>1</v>
      </c>
      <c r="W15" s="14">
        <v>0</v>
      </c>
      <c r="X15" s="14">
        <v>0</v>
      </c>
      <c r="Y15" s="14">
        <v>0</v>
      </c>
      <c r="Z15" s="14">
        <v>0</v>
      </c>
      <c r="AA15" s="14">
        <v>1</v>
      </c>
      <c r="AB15" s="14">
        <v>4</v>
      </c>
      <c r="AC15" s="14">
        <v>16</v>
      </c>
      <c r="AD15" s="20">
        <v>12</v>
      </c>
    </row>
    <row r="16" spans="1:30" s="27" customFormat="1" ht="15" customHeight="1">
      <c r="A16" s="140" t="s">
        <v>336</v>
      </c>
      <c r="B16" s="14">
        <f>SUM(C16:AD16)</f>
        <v>66</v>
      </c>
      <c r="C16" s="14">
        <v>9</v>
      </c>
      <c r="D16" s="14">
        <v>4</v>
      </c>
      <c r="E16" s="14">
        <v>0</v>
      </c>
      <c r="F16" s="14">
        <v>0</v>
      </c>
      <c r="G16" s="14">
        <v>0</v>
      </c>
      <c r="H16" s="14">
        <v>3</v>
      </c>
      <c r="I16" s="14">
        <v>8</v>
      </c>
      <c r="J16" s="14">
        <v>0</v>
      </c>
      <c r="K16" s="14">
        <v>0</v>
      </c>
      <c r="L16" s="14">
        <v>2</v>
      </c>
      <c r="M16" s="14">
        <v>0</v>
      </c>
      <c r="N16" s="14">
        <v>1</v>
      </c>
      <c r="O16" s="14">
        <v>1</v>
      </c>
      <c r="P16" s="14">
        <v>1</v>
      </c>
      <c r="Q16" s="14">
        <v>0</v>
      </c>
      <c r="R16" s="14">
        <v>0</v>
      </c>
      <c r="S16" s="14">
        <v>0</v>
      </c>
      <c r="T16" s="14">
        <v>0</v>
      </c>
      <c r="U16" s="14">
        <v>2</v>
      </c>
      <c r="V16" s="14">
        <v>2</v>
      </c>
      <c r="W16" s="14">
        <v>1</v>
      </c>
      <c r="X16" s="14">
        <v>0</v>
      </c>
      <c r="Y16" s="14">
        <v>1</v>
      </c>
      <c r="Z16" s="14">
        <v>0</v>
      </c>
      <c r="AA16" s="14">
        <v>1</v>
      </c>
      <c r="AB16" s="14">
        <v>2</v>
      </c>
      <c r="AC16" s="14">
        <v>17</v>
      </c>
      <c r="AD16" s="20">
        <v>11</v>
      </c>
    </row>
    <row r="17" spans="1:30" s="27" customFormat="1" ht="15" customHeight="1">
      <c r="A17" s="140" t="s">
        <v>337</v>
      </c>
      <c r="B17" s="14">
        <f t="shared" si="0"/>
        <v>68</v>
      </c>
      <c r="C17" s="14">
        <v>7</v>
      </c>
      <c r="D17" s="14">
        <v>5</v>
      </c>
      <c r="E17" s="14">
        <v>0</v>
      </c>
      <c r="F17" s="14">
        <v>0</v>
      </c>
      <c r="G17" s="14">
        <v>0</v>
      </c>
      <c r="H17" s="14">
        <v>3</v>
      </c>
      <c r="I17" s="14">
        <v>4</v>
      </c>
      <c r="J17" s="14">
        <v>0</v>
      </c>
      <c r="K17" s="14">
        <v>0</v>
      </c>
      <c r="L17" s="14">
        <v>0</v>
      </c>
      <c r="M17" s="14">
        <v>1</v>
      </c>
      <c r="N17" s="14">
        <v>2</v>
      </c>
      <c r="O17" s="14">
        <v>0</v>
      </c>
      <c r="P17" s="14">
        <v>2</v>
      </c>
      <c r="Q17" s="14">
        <v>0</v>
      </c>
      <c r="R17" s="14">
        <v>3</v>
      </c>
      <c r="S17" s="14">
        <v>1</v>
      </c>
      <c r="T17" s="14">
        <v>0</v>
      </c>
      <c r="U17" s="14">
        <v>1</v>
      </c>
      <c r="V17" s="14">
        <v>3</v>
      </c>
      <c r="W17" s="14">
        <v>1</v>
      </c>
      <c r="X17" s="14">
        <v>0</v>
      </c>
      <c r="Y17" s="14">
        <v>2</v>
      </c>
      <c r="Z17" s="14">
        <v>0</v>
      </c>
      <c r="AA17" s="14">
        <v>4</v>
      </c>
      <c r="AB17" s="14">
        <v>2</v>
      </c>
      <c r="AC17" s="14">
        <v>12</v>
      </c>
      <c r="AD17" s="20">
        <v>15</v>
      </c>
    </row>
    <row r="18" spans="1:30" s="27" customFormat="1" ht="15" customHeight="1">
      <c r="A18" s="140" t="s">
        <v>338</v>
      </c>
      <c r="B18" s="14">
        <f aca="true" t="shared" si="1" ref="B18:B25">SUM(C18:AD18)</f>
        <v>64</v>
      </c>
      <c r="C18" s="14">
        <v>11</v>
      </c>
      <c r="D18" s="14">
        <v>8</v>
      </c>
      <c r="E18" s="14">
        <v>0</v>
      </c>
      <c r="F18" s="14">
        <v>0</v>
      </c>
      <c r="G18" s="14">
        <v>1</v>
      </c>
      <c r="H18" s="14">
        <v>0</v>
      </c>
      <c r="I18" s="14">
        <v>5</v>
      </c>
      <c r="J18" s="14">
        <v>0</v>
      </c>
      <c r="K18" s="14">
        <v>2</v>
      </c>
      <c r="L18" s="14">
        <v>0</v>
      </c>
      <c r="M18" s="14">
        <v>2</v>
      </c>
      <c r="N18" s="14">
        <v>1</v>
      </c>
      <c r="O18" s="14">
        <v>2</v>
      </c>
      <c r="P18" s="14">
        <v>2</v>
      </c>
      <c r="Q18" s="14">
        <v>0</v>
      </c>
      <c r="R18" s="14">
        <v>1</v>
      </c>
      <c r="S18" s="14">
        <v>3</v>
      </c>
      <c r="T18" s="14">
        <v>0</v>
      </c>
      <c r="U18" s="14">
        <v>0</v>
      </c>
      <c r="V18" s="14">
        <v>0</v>
      </c>
      <c r="W18" s="14">
        <v>0</v>
      </c>
      <c r="X18" s="14">
        <v>1</v>
      </c>
      <c r="Y18" s="14">
        <v>0</v>
      </c>
      <c r="Z18" s="14">
        <v>0</v>
      </c>
      <c r="AA18" s="14">
        <v>4</v>
      </c>
      <c r="AB18" s="14">
        <v>1</v>
      </c>
      <c r="AC18" s="14">
        <v>9</v>
      </c>
      <c r="AD18" s="20">
        <v>11</v>
      </c>
    </row>
    <row r="19" spans="1:30" s="27" customFormat="1" ht="15" customHeight="1">
      <c r="A19" s="140" t="s">
        <v>339</v>
      </c>
      <c r="B19" s="14">
        <f t="shared" si="1"/>
        <v>63</v>
      </c>
      <c r="C19" s="14">
        <v>5</v>
      </c>
      <c r="D19" s="14">
        <v>3</v>
      </c>
      <c r="E19" s="14">
        <v>0</v>
      </c>
      <c r="F19" s="14">
        <v>2</v>
      </c>
      <c r="G19" s="14">
        <v>0</v>
      </c>
      <c r="H19" s="14">
        <v>3</v>
      </c>
      <c r="I19" s="14">
        <v>6</v>
      </c>
      <c r="J19" s="14">
        <v>0</v>
      </c>
      <c r="K19" s="14">
        <v>1</v>
      </c>
      <c r="L19" s="14">
        <v>0</v>
      </c>
      <c r="M19" s="14">
        <v>1</v>
      </c>
      <c r="N19" s="14">
        <v>1</v>
      </c>
      <c r="O19" s="14">
        <v>1</v>
      </c>
      <c r="P19" s="14">
        <v>2</v>
      </c>
      <c r="Q19" s="14">
        <v>1</v>
      </c>
      <c r="R19" s="14">
        <v>1</v>
      </c>
      <c r="S19" s="14">
        <v>3</v>
      </c>
      <c r="T19" s="14">
        <v>0</v>
      </c>
      <c r="U19" s="14">
        <v>0</v>
      </c>
      <c r="V19" s="14">
        <v>2</v>
      </c>
      <c r="W19" s="14">
        <v>1</v>
      </c>
      <c r="X19" s="14">
        <v>0</v>
      </c>
      <c r="Y19" s="14">
        <v>1</v>
      </c>
      <c r="Z19" s="14">
        <v>0</v>
      </c>
      <c r="AA19" s="14">
        <v>9</v>
      </c>
      <c r="AB19" s="14">
        <v>2</v>
      </c>
      <c r="AC19" s="14">
        <v>10</v>
      </c>
      <c r="AD19" s="20">
        <v>8</v>
      </c>
    </row>
    <row r="20" spans="1:30" s="27" customFormat="1" ht="15" customHeight="1">
      <c r="A20" s="140" t="s">
        <v>340</v>
      </c>
      <c r="B20" s="14">
        <f t="shared" si="1"/>
        <v>65</v>
      </c>
      <c r="C20" s="14">
        <v>6</v>
      </c>
      <c r="D20" s="14">
        <v>5</v>
      </c>
      <c r="E20" s="14">
        <v>0</v>
      </c>
      <c r="F20" s="14">
        <v>0</v>
      </c>
      <c r="G20" s="14">
        <v>0</v>
      </c>
      <c r="H20" s="14">
        <v>1</v>
      </c>
      <c r="I20" s="14">
        <v>6</v>
      </c>
      <c r="J20" s="14">
        <v>0</v>
      </c>
      <c r="K20" s="14">
        <v>0</v>
      </c>
      <c r="L20" s="14">
        <v>0</v>
      </c>
      <c r="M20" s="14">
        <v>1</v>
      </c>
      <c r="N20" s="14">
        <v>1</v>
      </c>
      <c r="O20" s="14">
        <v>1</v>
      </c>
      <c r="P20" s="14">
        <v>3</v>
      </c>
      <c r="Q20" s="14">
        <v>1</v>
      </c>
      <c r="R20" s="14">
        <v>1</v>
      </c>
      <c r="S20" s="14">
        <v>0</v>
      </c>
      <c r="T20" s="14">
        <v>1</v>
      </c>
      <c r="U20" s="14">
        <v>1</v>
      </c>
      <c r="V20" s="14">
        <v>1</v>
      </c>
      <c r="W20" s="14">
        <v>2</v>
      </c>
      <c r="X20" s="14">
        <v>0</v>
      </c>
      <c r="Y20" s="14">
        <v>1</v>
      </c>
      <c r="Z20" s="14">
        <v>1</v>
      </c>
      <c r="AA20" s="14">
        <v>4</v>
      </c>
      <c r="AB20" s="14">
        <v>1</v>
      </c>
      <c r="AC20" s="14">
        <v>10</v>
      </c>
      <c r="AD20" s="20">
        <v>17</v>
      </c>
    </row>
    <row r="21" spans="1:30" s="27" customFormat="1" ht="15" customHeight="1">
      <c r="A21" s="140" t="s">
        <v>411</v>
      </c>
      <c r="B21" s="14">
        <f t="shared" si="1"/>
        <v>50</v>
      </c>
      <c r="C21" s="14">
        <v>3</v>
      </c>
      <c r="D21" s="14">
        <v>5</v>
      </c>
      <c r="E21" s="14">
        <v>1</v>
      </c>
      <c r="F21" s="14">
        <v>0</v>
      </c>
      <c r="G21" s="14">
        <v>0</v>
      </c>
      <c r="H21" s="14">
        <v>1</v>
      </c>
      <c r="I21" s="14">
        <v>4</v>
      </c>
      <c r="J21" s="14">
        <v>0</v>
      </c>
      <c r="K21" s="14">
        <v>0</v>
      </c>
      <c r="L21" s="14">
        <v>2</v>
      </c>
      <c r="M21" s="14">
        <v>3</v>
      </c>
      <c r="N21" s="14">
        <v>2</v>
      </c>
      <c r="O21" s="14">
        <v>1</v>
      </c>
      <c r="P21" s="14">
        <v>3</v>
      </c>
      <c r="Q21" s="14">
        <v>0</v>
      </c>
      <c r="R21" s="14">
        <v>2</v>
      </c>
      <c r="S21" s="14">
        <v>1</v>
      </c>
      <c r="T21" s="14">
        <v>0</v>
      </c>
      <c r="U21" s="14">
        <v>1</v>
      </c>
      <c r="V21" s="14">
        <v>1</v>
      </c>
      <c r="W21" s="14">
        <v>1</v>
      </c>
      <c r="X21" s="14">
        <v>1</v>
      </c>
      <c r="Y21" s="14">
        <v>0</v>
      </c>
      <c r="Z21" s="14">
        <v>0</v>
      </c>
      <c r="AA21" s="14">
        <v>3</v>
      </c>
      <c r="AB21" s="14">
        <v>1</v>
      </c>
      <c r="AC21" s="14">
        <v>8</v>
      </c>
      <c r="AD21" s="20">
        <v>6</v>
      </c>
    </row>
    <row r="22" spans="1:30" s="40" customFormat="1" ht="15" customHeight="1">
      <c r="A22" s="178" t="s">
        <v>419</v>
      </c>
      <c r="B22" s="169">
        <f t="shared" si="1"/>
        <v>86</v>
      </c>
      <c r="C22" s="170">
        <v>4</v>
      </c>
      <c r="D22" s="170">
        <v>3</v>
      </c>
      <c r="E22" s="170">
        <v>0</v>
      </c>
      <c r="F22" s="170">
        <v>1</v>
      </c>
      <c r="G22" s="170">
        <v>1</v>
      </c>
      <c r="H22" s="170">
        <v>9</v>
      </c>
      <c r="I22" s="170">
        <v>4</v>
      </c>
      <c r="J22" s="170">
        <v>0</v>
      </c>
      <c r="K22" s="170">
        <v>0</v>
      </c>
      <c r="L22" s="170">
        <v>1</v>
      </c>
      <c r="M22" s="170">
        <v>1</v>
      </c>
      <c r="N22" s="170">
        <v>3</v>
      </c>
      <c r="O22" s="170">
        <v>0</v>
      </c>
      <c r="P22" s="170">
        <v>1</v>
      </c>
      <c r="Q22" s="170">
        <v>0</v>
      </c>
      <c r="R22" s="170">
        <v>1</v>
      </c>
      <c r="S22" s="170">
        <v>1</v>
      </c>
      <c r="T22" s="170">
        <v>2</v>
      </c>
      <c r="U22" s="170">
        <v>0</v>
      </c>
      <c r="V22" s="170">
        <v>0</v>
      </c>
      <c r="W22" s="170">
        <v>2</v>
      </c>
      <c r="X22" s="170">
        <v>0</v>
      </c>
      <c r="Y22" s="170">
        <v>1</v>
      </c>
      <c r="Z22" s="170">
        <v>0</v>
      </c>
      <c r="AA22" s="170">
        <v>6</v>
      </c>
      <c r="AB22" s="170">
        <v>1</v>
      </c>
      <c r="AC22" s="170">
        <v>12</v>
      </c>
      <c r="AD22" s="183">
        <v>32</v>
      </c>
    </row>
    <row r="23" spans="1:30" s="40" customFormat="1" ht="15" customHeight="1">
      <c r="A23" s="178" t="s">
        <v>463</v>
      </c>
      <c r="B23" s="169">
        <f t="shared" si="1"/>
        <v>57</v>
      </c>
      <c r="C23" s="170">
        <v>7</v>
      </c>
      <c r="D23" s="170">
        <v>5</v>
      </c>
      <c r="E23" s="170">
        <v>0</v>
      </c>
      <c r="F23" s="170">
        <v>1</v>
      </c>
      <c r="G23" s="170">
        <v>0</v>
      </c>
      <c r="H23" s="170">
        <v>0</v>
      </c>
      <c r="I23" s="170">
        <v>3</v>
      </c>
      <c r="J23" s="170">
        <v>0</v>
      </c>
      <c r="K23" s="170">
        <v>0</v>
      </c>
      <c r="L23" s="170">
        <v>0</v>
      </c>
      <c r="M23" s="170">
        <v>2</v>
      </c>
      <c r="N23" s="170">
        <v>3</v>
      </c>
      <c r="O23" s="170">
        <v>0</v>
      </c>
      <c r="P23" s="170">
        <v>5</v>
      </c>
      <c r="Q23" s="170">
        <v>2</v>
      </c>
      <c r="R23" s="170">
        <v>2</v>
      </c>
      <c r="S23" s="170">
        <v>0</v>
      </c>
      <c r="T23" s="170">
        <v>0</v>
      </c>
      <c r="U23" s="170">
        <v>0</v>
      </c>
      <c r="V23" s="170">
        <v>1</v>
      </c>
      <c r="W23" s="170">
        <v>0</v>
      </c>
      <c r="X23" s="170">
        <v>0</v>
      </c>
      <c r="Y23" s="170">
        <v>0</v>
      </c>
      <c r="Z23" s="170">
        <v>1</v>
      </c>
      <c r="AA23" s="170">
        <v>3</v>
      </c>
      <c r="AB23" s="170">
        <v>0</v>
      </c>
      <c r="AC23" s="170">
        <v>14</v>
      </c>
      <c r="AD23" s="183">
        <v>8</v>
      </c>
    </row>
    <row r="24" spans="1:30" s="27" customFormat="1" ht="15" customHeight="1">
      <c r="A24" s="178" t="s">
        <v>464</v>
      </c>
      <c r="B24" s="169">
        <f>SUM(C24:AD24)</f>
        <v>48</v>
      </c>
      <c r="C24" s="170">
        <v>2</v>
      </c>
      <c r="D24" s="170">
        <v>4</v>
      </c>
      <c r="E24" s="170">
        <v>0</v>
      </c>
      <c r="F24" s="170">
        <v>0</v>
      </c>
      <c r="G24" s="170">
        <v>0</v>
      </c>
      <c r="H24" s="170">
        <v>1</v>
      </c>
      <c r="I24" s="170">
        <v>6</v>
      </c>
      <c r="J24" s="170">
        <v>0</v>
      </c>
      <c r="K24" s="170">
        <v>0</v>
      </c>
      <c r="L24" s="170">
        <v>2</v>
      </c>
      <c r="M24" s="170">
        <v>1</v>
      </c>
      <c r="N24" s="170">
        <v>3</v>
      </c>
      <c r="O24" s="170">
        <v>0</v>
      </c>
      <c r="P24" s="170">
        <v>4</v>
      </c>
      <c r="Q24" s="170">
        <v>0</v>
      </c>
      <c r="R24" s="170">
        <v>1</v>
      </c>
      <c r="S24" s="170">
        <v>0</v>
      </c>
      <c r="T24" s="170">
        <v>1</v>
      </c>
      <c r="U24" s="170">
        <v>0</v>
      </c>
      <c r="V24" s="170">
        <v>0</v>
      </c>
      <c r="W24" s="170">
        <v>1</v>
      </c>
      <c r="X24" s="170">
        <v>0</v>
      </c>
      <c r="Y24" s="170">
        <v>1</v>
      </c>
      <c r="Z24" s="170">
        <v>0</v>
      </c>
      <c r="AA24" s="170">
        <v>0</v>
      </c>
      <c r="AB24" s="170">
        <v>0</v>
      </c>
      <c r="AC24" s="170">
        <v>5</v>
      </c>
      <c r="AD24" s="183">
        <v>16</v>
      </c>
    </row>
    <row r="25" spans="1:30" s="40" customFormat="1" ht="15" customHeight="1">
      <c r="A25" s="179" t="s">
        <v>477</v>
      </c>
      <c r="B25" s="180">
        <f t="shared" si="1"/>
        <v>50</v>
      </c>
      <c r="C25" s="181">
        <v>1</v>
      </c>
      <c r="D25" s="181">
        <v>3</v>
      </c>
      <c r="E25" s="181">
        <v>0</v>
      </c>
      <c r="F25" s="181">
        <v>0</v>
      </c>
      <c r="G25" s="181">
        <v>1</v>
      </c>
      <c r="H25" s="181">
        <v>0</v>
      </c>
      <c r="I25" s="181">
        <v>3</v>
      </c>
      <c r="J25" s="181">
        <v>0</v>
      </c>
      <c r="K25" s="181">
        <v>0</v>
      </c>
      <c r="L25" s="181">
        <v>0</v>
      </c>
      <c r="M25" s="181">
        <v>1</v>
      </c>
      <c r="N25" s="181">
        <v>4</v>
      </c>
      <c r="O25" s="181">
        <v>0</v>
      </c>
      <c r="P25" s="181">
        <v>3</v>
      </c>
      <c r="Q25" s="181">
        <v>0</v>
      </c>
      <c r="R25" s="181">
        <v>2</v>
      </c>
      <c r="S25" s="181">
        <v>0</v>
      </c>
      <c r="T25" s="181">
        <v>0</v>
      </c>
      <c r="U25" s="181">
        <v>1</v>
      </c>
      <c r="V25" s="181">
        <v>1</v>
      </c>
      <c r="W25" s="181">
        <v>0</v>
      </c>
      <c r="X25" s="181">
        <v>0</v>
      </c>
      <c r="Y25" s="181">
        <v>1</v>
      </c>
      <c r="Z25" s="181">
        <v>2</v>
      </c>
      <c r="AA25" s="181">
        <v>0</v>
      </c>
      <c r="AB25" s="181">
        <v>1</v>
      </c>
      <c r="AC25" s="181">
        <v>14</v>
      </c>
      <c r="AD25" s="184">
        <v>12</v>
      </c>
    </row>
    <row r="26" ht="13.5" customHeight="1">
      <c r="A26" s="18" t="s">
        <v>32</v>
      </c>
    </row>
    <row r="27" ht="13.5" customHeight="1">
      <c r="A27" s="18" t="s">
        <v>396</v>
      </c>
    </row>
  </sheetData>
  <sheetProtection/>
  <mergeCells count="2">
    <mergeCell ref="A1:O1"/>
    <mergeCell ref="P1:AE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74"/>
  <sheetViews>
    <sheetView showGridLines="0" zoomScalePageLayoutView="0" workbookViewId="0" topLeftCell="A1">
      <pane xSplit="1" ySplit="3" topLeftCell="B4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H1"/>
    </sheetView>
  </sheetViews>
  <sheetFormatPr defaultColWidth="8.875" defaultRowHeight="13.5" customHeight="1"/>
  <cols>
    <col min="1" max="1" width="13.625" style="26" customWidth="1"/>
    <col min="2" max="13" width="11.125" style="26" customWidth="1"/>
    <col min="14" max="18" width="8.50390625" style="26" customWidth="1"/>
    <col min="19" max="16384" width="8.875" style="26" customWidth="1"/>
  </cols>
  <sheetData>
    <row r="1" spans="1:13" ht="19.5" customHeight="1">
      <c r="A1" s="306" t="s">
        <v>35</v>
      </c>
      <c r="B1" s="306"/>
      <c r="C1" s="306"/>
      <c r="D1" s="306"/>
      <c r="E1" s="306"/>
      <c r="F1" s="306"/>
      <c r="G1" s="306"/>
      <c r="H1" s="306"/>
      <c r="I1" s="283"/>
      <c r="J1" s="283"/>
      <c r="K1" s="283"/>
      <c r="L1" s="283"/>
      <c r="M1" s="283"/>
    </row>
    <row r="2" ht="13.5" customHeight="1">
      <c r="A2" s="24" t="s">
        <v>36</v>
      </c>
    </row>
    <row r="3" spans="1:13" ht="15" customHeight="1">
      <c r="A3" s="71" t="s">
        <v>154</v>
      </c>
      <c r="B3" s="76" t="s">
        <v>19</v>
      </c>
      <c r="C3" s="76" t="s">
        <v>75</v>
      </c>
      <c r="D3" s="19" t="s">
        <v>22</v>
      </c>
      <c r="E3" s="76" t="s">
        <v>179</v>
      </c>
      <c r="F3" s="76" t="s">
        <v>180</v>
      </c>
      <c r="G3" s="19" t="s">
        <v>23</v>
      </c>
      <c r="H3" s="19" t="s">
        <v>24</v>
      </c>
      <c r="I3" s="19" t="s">
        <v>25</v>
      </c>
      <c r="J3" s="76" t="s">
        <v>181</v>
      </c>
      <c r="K3" s="76" t="s">
        <v>182</v>
      </c>
      <c r="L3" s="76" t="s">
        <v>183</v>
      </c>
      <c r="M3" s="72" t="s">
        <v>76</v>
      </c>
    </row>
    <row r="4" spans="1:13" ht="13.5" customHeight="1">
      <c r="A4" s="31"/>
      <c r="B4" s="75"/>
      <c r="C4" s="310" t="s">
        <v>184</v>
      </c>
      <c r="D4" s="310"/>
      <c r="E4" s="310"/>
      <c r="F4" s="310"/>
      <c r="G4" s="310"/>
      <c r="H4" s="61"/>
      <c r="I4" s="309" t="s">
        <v>37</v>
      </c>
      <c r="J4" s="309"/>
      <c r="K4" s="309"/>
      <c r="L4" s="61"/>
      <c r="M4" s="61"/>
    </row>
    <row r="5" spans="1:13" ht="15" customHeight="1">
      <c r="A5" s="140" t="s">
        <v>324</v>
      </c>
      <c r="B5" s="14">
        <f aca="true" t="shared" si="0" ref="B5:B14">SUM(C5:M5)</f>
        <v>7528</v>
      </c>
      <c r="C5" s="14">
        <v>68</v>
      </c>
      <c r="D5" s="14">
        <v>0</v>
      </c>
      <c r="E5" s="14">
        <v>12</v>
      </c>
      <c r="F5" s="14">
        <v>592</v>
      </c>
      <c r="G5" s="14">
        <v>78</v>
      </c>
      <c r="H5" s="14">
        <v>58</v>
      </c>
      <c r="I5" s="14">
        <v>916</v>
      </c>
      <c r="J5" s="14">
        <v>55</v>
      </c>
      <c r="K5" s="14">
        <v>103</v>
      </c>
      <c r="L5" s="14">
        <v>4546</v>
      </c>
      <c r="M5" s="20">
        <v>1100</v>
      </c>
    </row>
    <row r="6" spans="1:13" ht="15" customHeight="1">
      <c r="A6" s="140" t="s">
        <v>325</v>
      </c>
      <c r="B6" s="14">
        <f t="shared" si="0"/>
        <v>7830</v>
      </c>
      <c r="C6" s="14">
        <v>75</v>
      </c>
      <c r="D6" s="14">
        <v>0</v>
      </c>
      <c r="E6" s="14">
        <v>9</v>
      </c>
      <c r="F6" s="14">
        <v>589</v>
      </c>
      <c r="G6" s="14">
        <v>66</v>
      </c>
      <c r="H6" s="14">
        <v>52</v>
      </c>
      <c r="I6" s="14">
        <v>847</v>
      </c>
      <c r="J6" s="14">
        <v>47</v>
      </c>
      <c r="K6" s="14">
        <v>114</v>
      </c>
      <c r="L6" s="14">
        <v>4940</v>
      </c>
      <c r="M6" s="20">
        <v>1091</v>
      </c>
    </row>
    <row r="7" spans="1:13" ht="15" customHeight="1">
      <c r="A7" s="140" t="s">
        <v>326</v>
      </c>
      <c r="B7" s="14">
        <f t="shared" si="0"/>
        <v>8069</v>
      </c>
      <c r="C7" s="14">
        <v>82</v>
      </c>
      <c r="D7" s="14">
        <v>14</v>
      </c>
      <c r="E7" s="14">
        <v>7</v>
      </c>
      <c r="F7" s="14">
        <v>537</v>
      </c>
      <c r="G7" s="14">
        <v>83</v>
      </c>
      <c r="H7" s="14">
        <v>61</v>
      </c>
      <c r="I7" s="14">
        <v>874</v>
      </c>
      <c r="J7" s="14">
        <v>53</v>
      </c>
      <c r="K7" s="14">
        <v>146</v>
      </c>
      <c r="L7" s="14">
        <v>5191</v>
      </c>
      <c r="M7" s="20">
        <v>1021</v>
      </c>
    </row>
    <row r="8" spans="1:13" ht="15" customHeight="1">
      <c r="A8" s="140" t="s">
        <v>327</v>
      </c>
      <c r="B8" s="14">
        <f t="shared" si="0"/>
        <v>8373</v>
      </c>
      <c r="C8" s="14">
        <v>73</v>
      </c>
      <c r="D8" s="14">
        <v>2</v>
      </c>
      <c r="E8" s="14">
        <v>12</v>
      </c>
      <c r="F8" s="14">
        <v>457</v>
      </c>
      <c r="G8" s="14">
        <v>100</v>
      </c>
      <c r="H8" s="14">
        <v>69</v>
      </c>
      <c r="I8" s="14">
        <v>1000</v>
      </c>
      <c r="J8" s="14">
        <v>57</v>
      </c>
      <c r="K8" s="14">
        <v>148</v>
      </c>
      <c r="L8" s="14">
        <v>5464</v>
      </c>
      <c r="M8" s="20">
        <v>991</v>
      </c>
    </row>
    <row r="9" spans="1:13" ht="15" customHeight="1">
      <c r="A9" s="140" t="s">
        <v>328</v>
      </c>
      <c r="B9" s="14">
        <f t="shared" si="0"/>
        <v>9168</v>
      </c>
      <c r="C9" s="14">
        <v>65</v>
      </c>
      <c r="D9" s="14">
        <v>1</v>
      </c>
      <c r="E9" s="14">
        <v>12</v>
      </c>
      <c r="F9" s="14">
        <v>626</v>
      </c>
      <c r="G9" s="14">
        <v>88</v>
      </c>
      <c r="H9" s="14">
        <v>46</v>
      </c>
      <c r="I9" s="14">
        <v>961</v>
      </c>
      <c r="J9" s="14">
        <v>46</v>
      </c>
      <c r="K9" s="14">
        <v>150</v>
      </c>
      <c r="L9" s="14">
        <v>6060</v>
      </c>
      <c r="M9" s="20">
        <v>1113</v>
      </c>
    </row>
    <row r="10" spans="1:13" ht="15" customHeight="1">
      <c r="A10" s="140" t="s">
        <v>329</v>
      </c>
      <c r="B10" s="14">
        <f t="shared" si="0"/>
        <v>8945</v>
      </c>
      <c r="C10" s="14">
        <v>77</v>
      </c>
      <c r="D10" s="14">
        <v>0</v>
      </c>
      <c r="E10" s="14">
        <v>10</v>
      </c>
      <c r="F10" s="14">
        <v>603</v>
      </c>
      <c r="G10" s="14">
        <v>94</v>
      </c>
      <c r="H10" s="14">
        <v>53</v>
      </c>
      <c r="I10" s="14">
        <v>999</v>
      </c>
      <c r="J10" s="14">
        <v>69</v>
      </c>
      <c r="K10" s="14">
        <v>152</v>
      </c>
      <c r="L10" s="14">
        <v>5727</v>
      </c>
      <c r="M10" s="20">
        <v>1161</v>
      </c>
    </row>
    <row r="11" spans="1:13" ht="15" customHeight="1">
      <c r="A11" s="140" t="s">
        <v>330</v>
      </c>
      <c r="B11" s="14">
        <f t="shared" si="0"/>
        <v>8608</v>
      </c>
      <c r="C11" s="14">
        <v>72</v>
      </c>
      <c r="D11" s="14">
        <v>0</v>
      </c>
      <c r="E11" s="14">
        <v>10</v>
      </c>
      <c r="F11" s="14">
        <v>529</v>
      </c>
      <c r="G11" s="14">
        <v>79</v>
      </c>
      <c r="H11" s="14">
        <v>58</v>
      </c>
      <c r="I11" s="14">
        <v>939</v>
      </c>
      <c r="J11" s="14">
        <v>44</v>
      </c>
      <c r="K11" s="14">
        <v>154</v>
      </c>
      <c r="L11" s="14">
        <v>5602</v>
      </c>
      <c r="M11" s="20">
        <v>1121</v>
      </c>
    </row>
    <row r="12" spans="1:13" ht="15" customHeight="1">
      <c r="A12" s="140" t="s">
        <v>331</v>
      </c>
      <c r="B12" s="14">
        <f t="shared" si="0"/>
        <v>8442</v>
      </c>
      <c r="C12" s="14">
        <v>58</v>
      </c>
      <c r="D12" s="14">
        <v>0</v>
      </c>
      <c r="E12" s="14">
        <v>10</v>
      </c>
      <c r="F12" s="14">
        <v>424</v>
      </c>
      <c r="G12" s="14">
        <v>71</v>
      </c>
      <c r="H12" s="14">
        <v>50</v>
      </c>
      <c r="I12" s="14">
        <v>920</v>
      </c>
      <c r="J12" s="14">
        <v>39</v>
      </c>
      <c r="K12" s="14">
        <v>156</v>
      </c>
      <c r="L12" s="14">
        <v>5322</v>
      </c>
      <c r="M12" s="20">
        <v>1392</v>
      </c>
    </row>
    <row r="13" spans="1:13" ht="15" customHeight="1">
      <c r="A13" s="140" t="s">
        <v>332</v>
      </c>
      <c r="B13" s="14">
        <f t="shared" si="0"/>
        <v>8633</v>
      </c>
      <c r="C13" s="14">
        <v>55</v>
      </c>
      <c r="D13" s="14">
        <v>0</v>
      </c>
      <c r="E13" s="14">
        <v>7</v>
      </c>
      <c r="F13" s="14">
        <v>397</v>
      </c>
      <c r="G13" s="14">
        <v>67</v>
      </c>
      <c r="H13" s="14">
        <v>44</v>
      </c>
      <c r="I13" s="14">
        <v>1003</v>
      </c>
      <c r="J13" s="14">
        <v>36</v>
      </c>
      <c r="K13" s="14">
        <v>155</v>
      </c>
      <c r="L13" s="14">
        <v>5598</v>
      </c>
      <c r="M13" s="20">
        <v>1271</v>
      </c>
    </row>
    <row r="14" spans="1:13" ht="15" customHeight="1">
      <c r="A14" s="140" t="s">
        <v>333</v>
      </c>
      <c r="B14" s="14">
        <f t="shared" si="0"/>
        <v>8729</v>
      </c>
      <c r="C14" s="14">
        <v>55</v>
      </c>
      <c r="D14" s="14">
        <v>0</v>
      </c>
      <c r="E14" s="14">
        <v>22</v>
      </c>
      <c r="F14" s="14">
        <v>429</v>
      </c>
      <c r="G14" s="14">
        <v>65</v>
      </c>
      <c r="H14" s="14">
        <v>49</v>
      </c>
      <c r="I14" s="14">
        <v>1058</v>
      </c>
      <c r="J14" s="14">
        <v>45</v>
      </c>
      <c r="K14" s="14">
        <v>139</v>
      </c>
      <c r="L14" s="14">
        <v>5668</v>
      </c>
      <c r="M14" s="20">
        <v>1199</v>
      </c>
    </row>
    <row r="15" spans="1:13" ht="15" customHeight="1">
      <c r="A15" s="140" t="s">
        <v>334</v>
      </c>
      <c r="B15" s="14">
        <f aca="true" t="shared" si="1" ref="B15:B20">SUM(C15:M15)</f>
        <v>9320</v>
      </c>
      <c r="C15" s="14">
        <v>54</v>
      </c>
      <c r="D15" s="14">
        <v>1</v>
      </c>
      <c r="E15" s="14">
        <v>14</v>
      </c>
      <c r="F15" s="14">
        <v>471</v>
      </c>
      <c r="G15" s="14">
        <v>80</v>
      </c>
      <c r="H15" s="14">
        <v>52</v>
      </c>
      <c r="I15" s="14">
        <v>1065</v>
      </c>
      <c r="J15" s="14">
        <v>35</v>
      </c>
      <c r="K15" s="14">
        <v>143</v>
      </c>
      <c r="L15" s="14">
        <v>6052</v>
      </c>
      <c r="M15" s="20">
        <v>1353</v>
      </c>
    </row>
    <row r="16" spans="1:13" ht="15" customHeight="1">
      <c r="A16" s="140" t="s">
        <v>335</v>
      </c>
      <c r="B16" s="14">
        <f t="shared" si="1"/>
        <v>9654</v>
      </c>
      <c r="C16" s="14">
        <v>59</v>
      </c>
      <c r="D16" s="14">
        <v>0</v>
      </c>
      <c r="E16" s="14">
        <v>18</v>
      </c>
      <c r="F16" s="14">
        <v>508</v>
      </c>
      <c r="G16" s="14">
        <v>56</v>
      </c>
      <c r="H16" s="14">
        <v>64</v>
      </c>
      <c r="I16" s="14">
        <v>1173</v>
      </c>
      <c r="J16" s="14">
        <v>33</v>
      </c>
      <c r="K16" s="14">
        <v>133</v>
      </c>
      <c r="L16" s="14">
        <v>6226</v>
      </c>
      <c r="M16" s="20">
        <v>1384</v>
      </c>
    </row>
    <row r="17" spans="1:13" s="27" customFormat="1" ht="15" customHeight="1">
      <c r="A17" s="140" t="s">
        <v>336</v>
      </c>
      <c r="B17" s="14">
        <f t="shared" si="1"/>
        <v>9482</v>
      </c>
      <c r="C17" s="14">
        <v>55</v>
      </c>
      <c r="D17" s="14">
        <v>11</v>
      </c>
      <c r="E17" s="14">
        <v>21</v>
      </c>
      <c r="F17" s="14">
        <v>455</v>
      </c>
      <c r="G17" s="14">
        <v>80</v>
      </c>
      <c r="H17" s="14">
        <v>50</v>
      </c>
      <c r="I17" s="14">
        <v>1066</v>
      </c>
      <c r="J17" s="14">
        <v>31</v>
      </c>
      <c r="K17" s="14">
        <v>121</v>
      </c>
      <c r="L17" s="14">
        <v>6304</v>
      </c>
      <c r="M17" s="20">
        <v>1288</v>
      </c>
    </row>
    <row r="18" spans="1:13" s="27" customFormat="1" ht="15" customHeight="1">
      <c r="A18" s="140" t="s">
        <v>337</v>
      </c>
      <c r="B18" s="14">
        <f t="shared" si="1"/>
        <v>9336</v>
      </c>
      <c r="C18" s="14">
        <v>45</v>
      </c>
      <c r="D18" s="14">
        <v>2</v>
      </c>
      <c r="E18" s="14">
        <v>20</v>
      </c>
      <c r="F18" s="14">
        <v>426</v>
      </c>
      <c r="G18" s="14">
        <v>72</v>
      </c>
      <c r="H18" s="14">
        <v>63</v>
      </c>
      <c r="I18" s="14">
        <v>1086</v>
      </c>
      <c r="J18" s="14">
        <v>35</v>
      </c>
      <c r="K18" s="14">
        <v>120</v>
      </c>
      <c r="L18" s="14">
        <v>6217</v>
      </c>
      <c r="M18" s="20">
        <v>1250</v>
      </c>
    </row>
    <row r="19" spans="1:13" s="27" customFormat="1" ht="15" customHeight="1">
      <c r="A19" s="140" t="s">
        <v>338</v>
      </c>
      <c r="B19" s="14">
        <f t="shared" si="1"/>
        <v>9274</v>
      </c>
      <c r="C19" s="14">
        <v>46</v>
      </c>
      <c r="D19" s="14">
        <v>2</v>
      </c>
      <c r="E19" s="14">
        <v>10</v>
      </c>
      <c r="F19" s="14">
        <v>383</v>
      </c>
      <c r="G19" s="14">
        <v>90</v>
      </c>
      <c r="H19" s="14">
        <v>52</v>
      </c>
      <c r="I19" s="14">
        <v>1073</v>
      </c>
      <c r="J19" s="14">
        <v>31</v>
      </c>
      <c r="K19" s="14">
        <v>109</v>
      </c>
      <c r="L19" s="14">
        <v>6157</v>
      </c>
      <c r="M19" s="20">
        <v>1321</v>
      </c>
    </row>
    <row r="20" spans="1:13" ht="15" customHeight="1">
      <c r="A20" s="140" t="s">
        <v>339</v>
      </c>
      <c r="B20" s="14">
        <f t="shared" si="1"/>
        <v>9478</v>
      </c>
      <c r="C20" s="14">
        <v>60</v>
      </c>
      <c r="D20" s="14">
        <v>2</v>
      </c>
      <c r="E20" s="14">
        <v>5</v>
      </c>
      <c r="F20" s="14">
        <v>407</v>
      </c>
      <c r="G20" s="14">
        <v>69</v>
      </c>
      <c r="H20" s="14">
        <v>52</v>
      </c>
      <c r="I20" s="14">
        <v>1119</v>
      </c>
      <c r="J20" s="14">
        <v>32</v>
      </c>
      <c r="K20" s="14">
        <v>105</v>
      </c>
      <c r="L20" s="14">
        <v>6395</v>
      </c>
      <c r="M20" s="20">
        <v>1232</v>
      </c>
    </row>
    <row r="21" spans="1:13" ht="15" customHeight="1">
      <c r="A21" s="140" t="s">
        <v>340</v>
      </c>
      <c r="B21" s="14">
        <f aca="true" t="shared" si="2" ref="B21:B26">SUM(C21:M21)</f>
        <v>9686</v>
      </c>
      <c r="C21" s="14">
        <v>44</v>
      </c>
      <c r="D21" s="14">
        <v>0</v>
      </c>
      <c r="E21" s="14">
        <v>14</v>
      </c>
      <c r="F21" s="14">
        <v>407</v>
      </c>
      <c r="G21" s="14">
        <v>77</v>
      </c>
      <c r="H21" s="14">
        <v>36</v>
      </c>
      <c r="I21" s="14">
        <v>1209</v>
      </c>
      <c r="J21" s="14">
        <v>38</v>
      </c>
      <c r="K21" s="14">
        <v>105</v>
      </c>
      <c r="L21" s="14">
        <v>6420</v>
      </c>
      <c r="M21" s="20">
        <v>1336</v>
      </c>
    </row>
    <row r="22" spans="1:13" ht="15" customHeight="1">
      <c r="A22" s="140" t="s">
        <v>411</v>
      </c>
      <c r="B22" s="14">
        <f t="shared" si="2"/>
        <v>10104</v>
      </c>
      <c r="C22" s="14">
        <v>35</v>
      </c>
      <c r="D22" s="14">
        <v>0</v>
      </c>
      <c r="E22" s="14">
        <v>18</v>
      </c>
      <c r="F22" s="14">
        <v>405</v>
      </c>
      <c r="G22" s="14">
        <v>119</v>
      </c>
      <c r="H22" s="14">
        <v>70</v>
      </c>
      <c r="I22" s="14">
        <v>1138</v>
      </c>
      <c r="J22" s="14">
        <v>33</v>
      </c>
      <c r="K22" s="14">
        <v>98</v>
      </c>
      <c r="L22" s="14">
        <v>6750</v>
      </c>
      <c r="M22" s="20">
        <v>1438</v>
      </c>
    </row>
    <row r="23" spans="1:13" s="28" customFormat="1" ht="15" customHeight="1">
      <c r="A23" s="178" t="s">
        <v>419</v>
      </c>
      <c r="B23" s="169">
        <f t="shared" si="2"/>
        <v>10322</v>
      </c>
      <c r="C23" s="169">
        <v>58</v>
      </c>
      <c r="D23" s="169">
        <v>0</v>
      </c>
      <c r="E23" s="169">
        <v>9</v>
      </c>
      <c r="F23" s="169">
        <v>384</v>
      </c>
      <c r="G23" s="169">
        <v>70</v>
      </c>
      <c r="H23" s="169">
        <v>59</v>
      </c>
      <c r="I23" s="169">
        <v>1199</v>
      </c>
      <c r="J23" s="169">
        <v>28</v>
      </c>
      <c r="K23" s="169">
        <v>71</v>
      </c>
      <c r="L23" s="169">
        <v>6912</v>
      </c>
      <c r="M23" s="171">
        <v>1532</v>
      </c>
    </row>
    <row r="24" spans="1:13" s="27" customFormat="1" ht="15" customHeight="1">
      <c r="A24" s="178" t="s">
        <v>463</v>
      </c>
      <c r="B24" s="169">
        <f t="shared" si="2"/>
        <v>9403</v>
      </c>
      <c r="C24" s="169">
        <v>36</v>
      </c>
      <c r="D24" s="169">
        <v>0</v>
      </c>
      <c r="E24" s="169">
        <v>12</v>
      </c>
      <c r="F24" s="169">
        <v>331</v>
      </c>
      <c r="G24" s="169">
        <v>71</v>
      </c>
      <c r="H24" s="169">
        <v>26</v>
      </c>
      <c r="I24" s="169">
        <v>1181</v>
      </c>
      <c r="J24" s="169">
        <v>25</v>
      </c>
      <c r="K24" s="169">
        <v>99</v>
      </c>
      <c r="L24" s="169">
        <v>6321</v>
      </c>
      <c r="M24" s="171">
        <v>1301</v>
      </c>
    </row>
    <row r="25" spans="1:13" s="27" customFormat="1" ht="15" customHeight="1">
      <c r="A25" s="178" t="s">
        <v>464</v>
      </c>
      <c r="B25" s="169">
        <f t="shared" si="2"/>
        <v>10346</v>
      </c>
      <c r="C25" s="169">
        <v>34</v>
      </c>
      <c r="D25" s="169">
        <v>0</v>
      </c>
      <c r="E25" s="169">
        <v>8</v>
      </c>
      <c r="F25" s="169">
        <v>342</v>
      </c>
      <c r="G25" s="169">
        <v>66</v>
      </c>
      <c r="H25" s="169">
        <v>30</v>
      </c>
      <c r="I25" s="169">
        <v>1305</v>
      </c>
      <c r="J25" s="169">
        <v>19</v>
      </c>
      <c r="K25" s="169">
        <v>106</v>
      </c>
      <c r="L25" s="169">
        <v>7088</v>
      </c>
      <c r="M25" s="171">
        <v>1348</v>
      </c>
    </row>
    <row r="26" spans="1:13" s="28" customFormat="1" ht="15" customHeight="1">
      <c r="A26" s="186" t="s">
        <v>477</v>
      </c>
      <c r="B26" s="158">
        <f t="shared" si="2"/>
        <v>10950</v>
      </c>
      <c r="C26" s="158">
        <v>29</v>
      </c>
      <c r="D26" s="158">
        <v>0</v>
      </c>
      <c r="E26" s="158">
        <v>7</v>
      </c>
      <c r="F26" s="158">
        <v>315</v>
      </c>
      <c r="G26" s="158">
        <v>78</v>
      </c>
      <c r="H26" s="158">
        <v>60</v>
      </c>
      <c r="I26" s="158">
        <v>1388</v>
      </c>
      <c r="J26" s="158">
        <v>24</v>
      </c>
      <c r="K26" s="158">
        <v>116</v>
      </c>
      <c r="L26" s="158">
        <v>7644</v>
      </c>
      <c r="M26" s="159">
        <v>1289</v>
      </c>
    </row>
    <row r="27" spans="1:13" ht="13.5" customHeight="1">
      <c r="A27" s="50"/>
      <c r="B27" s="51"/>
      <c r="C27" s="307" t="s">
        <v>185</v>
      </c>
      <c r="D27" s="307"/>
      <c r="E27" s="307"/>
      <c r="F27" s="307"/>
      <c r="G27" s="307"/>
      <c r="H27" s="52"/>
      <c r="I27" s="308" t="s">
        <v>37</v>
      </c>
      <c r="J27" s="308"/>
      <c r="K27" s="308"/>
      <c r="L27" s="52"/>
      <c r="M27" s="52"/>
    </row>
    <row r="28" spans="1:13" ht="15" customHeight="1">
      <c r="A28" s="140" t="s">
        <v>324</v>
      </c>
      <c r="B28" s="14">
        <f aca="true" t="shared" si="3" ref="B28:B37">SUM(C28:M28)</f>
        <v>7058</v>
      </c>
      <c r="C28" s="14">
        <v>13</v>
      </c>
      <c r="D28" s="14">
        <v>0</v>
      </c>
      <c r="E28" s="14">
        <v>6</v>
      </c>
      <c r="F28" s="14">
        <v>544</v>
      </c>
      <c r="G28" s="14">
        <v>76</v>
      </c>
      <c r="H28" s="14">
        <v>58</v>
      </c>
      <c r="I28" s="14">
        <v>883</v>
      </c>
      <c r="J28" s="14">
        <v>45</v>
      </c>
      <c r="K28" s="14">
        <v>72</v>
      </c>
      <c r="L28" s="14">
        <v>4337</v>
      </c>
      <c r="M28" s="20">
        <v>1024</v>
      </c>
    </row>
    <row r="29" spans="1:13" ht="15" customHeight="1">
      <c r="A29" s="140" t="s">
        <v>325</v>
      </c>
      <c r="B29" s="14">
        <f t="shared" si="3"/>
        <v>7322</v>
      </c>
      <c r="C29" s="14">
        <v>9</v>
      </c>
      <c r="D29" s="14">
        <v>0</v>
      </c>
      <c r="E29" s="14">
        <v>4</v>
      </c>
      <c r="F29" s="14">
        <v>550</v>
      </c>
      <c r="G29" s="14">
        <v>65</v>
      </c>
      <c r="H29" s="14">
        <v>52</v>
      </c>
      <c r="I29" s="14">
        <v>804</v>
      </c>
      <c r="J29" s="14">
        <v>38</v>
      </c>
      <c r="K29" s="14">
        <v>84</v>
      </c>
      <c r="L29" s="14">
        <v>4698</v>
      </c>
      <c r="M29" s="20">
        <v>1018</v>
      </c>
    </row>
    <row r="30" spans="1:13" ht="15" customHeight="1">
      <c r="A30" s="140" t="s">
        <v>326</v>
      </c>
      <c r="B30" s="14">
        <f t="shared" si="3"/>
        <v>7594</v>
      </c>
      <c r="C30" s="14">
        <v>14</v>
      </c>
      <c r="D30" s="14">
        <v>14</v>
      </c>
      <c r="E30" s="14">
        <v>5</v>
      </c>
      <c r="F30" s="14">
        <v>489</v>
      </c>
      <c r="G30" s="14">
        <v>80</v>
      </c>
      <c r="H30" s="14">
        <v>61</v>
      </c>
      <c r="I30" s="14">
        <v>829</v>
      </c>
      <c r="J30" s="14">
        <v>42</v>
      </c>
      <c r="K30" s="14">
        <v>116</v>
      </c>
      <c r="L30" s="14">
        <v>4989</v>
      </c>
      <c r="M30" s="20">
        <v>955</v>
      </c>
    </row>
    <row r="31" spans="1:13" ht="15" customHeight="1">
      <c r="A31" s="140" t="s">
        <v>327</v>
      </c>
      <c r="B31" s="14">
        <f t="shared" si="3"/>
        <v>7839</v>
      </c>
      <c r="C31" s="14">
        <v>11</v>
      </c>
      <c r="D31" s="14">
        <v>2</v>
      </c>
      <c r="E31" s="14">
        <v>6</v>
      </c>
      <c r="F31" s="14">
        <v>432</v>
      </c>
      <c r="G31" s="14">
        <v>99</v>
      </c>
      <c r="H31" s="14">
        <v>67</v>
      </c>
      <c r="I31" s="14">
        <v>946</v>
      </c>
      <c r="J31" s="14">
        <v>52</v>
      </c>
      <c r="K31" s="14">
        <v>103</v>
      </c>
      <c r="L31" s="14">
        <v>5221</v>
      </c>
      <c r="M31" s="20">
        <v>900</v>
      </c>
    </row>
    <row r="32" spans="1:13" ht="15" customHeight="1">
      <c r="A32" s="140" t="s">
        <v>328</v>
      </c>
      <c r="B32" s="14">
        <f t="shared" si="3"/>
        <v>8566</v>
      </c>
      <c r="C32" s="14">
        <v>12</v>
      </c>
      <c r="D32" s="14">
        <v>1</v>
      </c>
      <c r="E32" s="14">
        <v>5</v>
      </c>
      <c r="F32" s="14">
        <v>567</v>
      </c>
      <c r="G32" s="14">
        <v>86</v>
      </c>
      <c r="H32" s="14">
        <v>46</v>
      </c>
      <c r="I32" s="14">
        <v>909</v>
      </c>
      <c r="J32" s="14">
        <v>38</v>
      </c>
      <c r="K32" s="14">
        <v>104</v>
      </c>
      <c r="L32" s="14">
        <v>5790</v>
      </c>
      <c r="M32" s="20">
        <v>1008</v>
      </c>
    </row>
    <row r="33" spans="1:13" ht="15" customHeight="1">
      <c r="A33" s="140" t="s">
        <v>329</v>
      </c>
      <c r="B33" s="14">
        <f t="shared" si="3"/>
        <v>8277</v>
      </c>
      <c r="C33" s="14">
        <v>12</v>
      </c>
      <c r="D33" s="14">
        <v>0</v>
      </c>
      <c r="E33" s="14">
        <v>5</v>
      </c>
      <c r="F33" s="14">
        <v>555</v>
      </c>
      <c r="G33" s="14">
        <v>90</v>
      </c>
      <c r="H33" s="14">
        <v>52</v>
      </c>
      <c r="I33" s="14">
        <v>941</v>
      </c>
      <c r="J33" s="14">
        <v>56</v>
      </c>
      <c r="K33" s="14">
        <v>107</v>
      </c>
      <c r="L33" s="14">
        <v>5435</v>
      </c>
      <c r="M33" s="20">
        <v>1024</v>
      </c>
    </row>
    <row r="34" spans="1:13" ht="15" customHeight="1">
      <c r="A34" s="140" t="s">
        <v>330</v>
      </c>
      <c r="B34" s="14">
        <f t="shared" si="3"/>
        <v>7958</v>
      </c>
      <c r="C34" s="14">
        <v>18</v>
      </c>
      <c r="D34" s="14">
        <v>0</v>
      </c>
      <c r="E34" s="14">
        <v>6</v>
      </c>
      <c r="F34" s="14">
        <v>486</v>
      </c>
      <c r="G34" s="14">
        <v>77</v>
      </c>
      <c r="H34" s="14">
        <v>58</v>
      </c>
      <c r="I34" s="14">
        <v>879</v>
      </c>
      <c r="J34" s="14">
        <v>38</v>
      </c>
      <c r="K34" s="14">
        <v>113</v>
      </c>
      <c r="L34" s="14">
        <v>5268</v>
      </c>
      <c r="M34" s="20">
        <v>1015</v>
      </c>
    </row>
    <row r="35" spans="1:13" ht="15" customHeight="1">
      <c r="A35" s="140" t="s">
        <v>331</v>
      </c>
      <c r="B35" s="14">
        <f t="shared" si="3"/>
        <v>7755</v>
      </c>
      <c r="C35" s="14">
        <v>11</v>
      </c>
      <c r="D35" s="14">
        <v>0</v>
      </c>
      <c r="E35" s="14">
        <v>4</v>
      </c>
      <c r="F35" s="14">
        <v>388</v>
      </c>
      <c r="G35" s="14">
        <v>67</v>
      </c>
      <c r="H35" s="14">
        <v>50</v>
      </c>
      <c r="I35" s="14">
        <v>873</v>
      </c>
      <c r="J35" s="14">
        <v>29</v>
      </c>
      <c r="K35" s="14">
        <v>106</v>
      </c>
      <c r="L35" s="14">
        <v>4967</v>
      </c>
      <c r="M35" s="20">
        <v>1260</v>
      </c>
    </row>
    <row r="36" spans="1:13" ht="15" customHeight="1">
      <c r="A36" s="140" t="s">
        <v>332</v>
      </c>
      <c r="B36" s="14">
        <f t="shared" si="3"/>
        <v>7944</v>
      </c>
      <c r="C36" s="14">
        <v>12</v>
      </c>
      <c r="D36" s="14">
        <v>0</v>
      </c>
      <c r="E36" s="14">
        <v>4</v>
      </c>
      <c r="F36" s="14">
        <v>364</v>
      </c>
      <c r="G36" s="14">
        <v>62</v>
      </c>
      <c r="H36" s="14">
        <v>43</v>
      </c>
      <c r="I36" s="14">
        <v>928</v>
      </c>
      <c r="J36" s="14">
        <v>32</v>
      </c>
      <c r="K36" s="14">
        <v>117</v>
      </c>
      <c r="L36" s="14">
        <v>5214</v>
      </c>
      <c r="M36" s="20">
        <v>1168</v>
      </c>
    </row>
    <row r="37" spans="1:13" ht="15" customHeight="1">
      <c r="A37" s="140" t="s">
        <v>333</v>
      </c>
      <c r="B37" s="14">
        <f t="shared" si="3"/>
        <v>7999</v>
      </c>
      <c r="C37" s="14">
        <v>10</v>
      </c>
      <c r="D37" s="14">
        <v>0</v>
      </c>
      <c r="E37" s="14">
        <v>7</v>
      </c>
      <c r="F37" s="14">
        <v>389</v>
      </c>
      <c r="G37" s="14">
        <v>64</v>
      </c>
      <c r="H37" s="14">
        <v>49</v>
      </c>
      <c r="I37" s="14">
        <v>984</v>
      </c>
      <c r="J37" s="14">
        <v>42</v>
      </c>
      <c r="K37" s="14">
        <v>107</v>
      </c>
      <c r="L37" s="14">
        <v>5247</v>
      </c>
      <c r="M37" s="20">
        <v>1100</v>
      </c>
    </row>
    <row r="38" spans="1:34" ht="15" customHeight="1">
      <c r="A38" s="140" t="s">
        <v>334</v>
      </c>
      <c r="B38" s="14">
        <f aca="true" t="shared" si="4" ref="B38:B43">SUM(C38:M38)</f>
        <v>8566</v>
      </c>
      <c r="C38" s="14">
        <v>8</v>
      </c>
      <c r="D38" s="14">
        <v>1</v>
      </c>
      <c r="E38" s="14">
        <v>2</v>
      </c>
      <c r="F38" s="14">
        <v>429</v>
      </c>
      <c r="G38" s="14">
        <v>78</v>
      </c>
      <c r="H38" s="14">
        <v>51</v>
      </c>
      <c r="I38" s="14">
        <v>1003</v>
      </c>
      <c r="J38" s="14">
        <v>26</v>
      </c>
      <c r="K38" s="14">
        <v>105</v>
      </c>
      <c r="L38" s="14">
        <v>5610</v>
      </c>
      <c r="M38" s="20">
        <v>1253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1:34" ht="15" customHeight="1">
      <c r="A39" s="140" t="s">
        <v>335</v>
      </c>
      <c r="B39" s="14">
        <f t="shared" si="4"/>
        <v>8802</v>
      </c>
      <c r="C39" s="14">
        <v>7</v>
      </c>
      <c r="D39" s="14">
        <v>0</v>
      </c>
      <c r="E39" s="14">
        <v>8</v>
      </c>
      <c r="F39" s="14">
        <v>432</v>
      </c>
      <c r="G39" s="14">
        <v>55</v>
      </c>
      <c r="H39" s="14">
        <v>64</v>
      </c>
      <c r="I39" s="14">
        <v>1090</v>
      </c>
      <c r="J39" s="14">
        <v>26</v>
      </c>
      <c r="K39" s="14">
        <v>100</v>
      </c>
      <c r="L39" s="14">
        <v>5766</v>
      </c>
      <c r="M39" s="20">
        <v>1254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13" s="27" customFormat="1" ht="15" customHeight="1">
      <c r="A40" s="140" t="s">
        <v>336</v>
      </c>
      <c r="B40" s="14">
        <f t="shared" si="4"/>
        <v>8551</v>
      </c>
      <c r="C40" s="14">
        <v>11</v>
      </c>
      <c r="D40" s="14">
        <v>7</v>
      </c>
      <c r="E40" s="14">
        <v>7</v>
      </c>
      <c r="F40" s="14">
        <v>400</v>
      </c>
      <c r="G40" s="14">
        <v>76</v>
      </c>
      <c r="H40" s="14">
        <v>50</v>
      </c>
      <c r="I40" s="14">
        <v>981</v>
      </c>
      <c r="J40" s="14">
        <v>28</v>
      </c>
      <c r="K40" s="14">
        <v>88</v>
      </c>
      <c r="L40" s="14">
        <v>5724</v>
      </c>
      <c r="M40" s="20">
        <v>1179</v>
      </c>
    </row>
    <row r="41" spans="1:13" s="27" customFormat="1" ht="15" customHeight="1">
      <c r="A41" s="140" t="s">
        <v>337</v>
      </c>
      <c r="B41" s="14">
        <f t="shared" si="4"/>
        <v>8416</v>
      </c>
      <c r="C41" s="14">
        <v>5</v>
      </c>
      <c r="D41" s="14">
        <v>2</v>
      </c>
      <c r="E41" s="14">
        <v>5</v>
      </c>
      <c r="F41" s="14">
        <v>377</v>
      </c>
      <c r="G41" s="14">
        <v>70</v>
      </c>
      <c r="H41" s="14">
        <v>62</v>
      </c>
      <c r="I41" s="14">
        <v>1003</v>
      </c>
      <c r="J41" s="14">
        <v>29</v>
      </c>
      <c r="K41" s="14">
        <v>82</v>
      </c>
      <c r="L41" s="14">
        <v>5665</v>
      </c>
      <c r="M41" s="20">
        <v>1116</v>
      </c>
    </row>
    <row r="42" spans="1:13" s="27" customFormat="1" ht="15" customHeight="1">
      <c r="A42" s="140" t="s">
        <v>338</v>
      </c>
      <c r="B42" s="14">
        <f t="shared" si="4"/>
        <v>8357</v>
      </c>
      <c r="C42" s="14">
        <v>11</v>
      </c>
      <c r="D42" s="14">
        <v>2</v>
      </c>
      <c r="E42" s="14">
        <v>4</v>
      </c>
      <c r="F42" s="14">
        <v>321</v>
      </c>
      <c r="G42" s="14">
        <v>88</v>
      </c>
      <c r="H42" s="14">
        <v>52</v>
      </c>
      <c r="I42" s="14">
        <v>986</v>
      </c>
      <c r="J42" s="14">
        <v>24</v>
      </c>
      <c r="K42" s="14">
        <v>68</v>
      </c>
      <c r="L42" s="14">
        <v>5607</v>
      </c>
      <c r="M42" s="20">
        <v>1194</v>
      </c>
    </row>
    <row r="43" spans="1:34" ht="15" customHeight="1">
      <c r="A43" s="140" t="s">
        <v>339</v>
      </c>
      <c r="B43" s="14">
        <f t="shared" si="4"/>
        <v>8486</v>
      </c>
      <c r="C43" s="14">
        <v>15</v>
      </c>
      <c r="D43" s="14">
        <v>2</v>
      </c>
      <c r="E43" s="14">
        <v>1</v>
      </c>
      <c r="F43" s="14">
        <v>376</v>
      </c>
      <c r="G43" s="14">
        <v>67</v>
      </c>
      <c r="H43" s="14">
        <v>51</v>
      </c>
      <c r="I43" s="14">
        <v>1002</v>
      </c>
      <c r="J43" s="14">
        <v>21</v>
      </c>
      <c r="K43" s="14">
        <v>77</v>
      </c>
      <c r="L43" s="14">
        <v>5764</v>
      </c>
      <c r="M43" s="20">
        <v>1110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1:34" ht="15" customHeight="1">
      <c r="A44" s="140" t="s">
        <v>340</v>
      </c>
      <c r="B44" s="14">
        <f aca="true" t="shared" si="5" ref="B44:B49">SUM(C44:M44)</f>
        <v>8872</v>
      </c>
      <c r="C44" s="14">
        <v>11</v>
      </c>
      <c r="D44" s="14">
        <v>0</v>
      </c>
      <c r="E44" s="14">
        <v>4</v>
      </c>
      <c r="F44" s="14">
        <v>366</v>
      </c>
      <c r="G44" s="14">
        <v>76</v>
      </c>
      <c r="H44" s="14">
        <v>36</v>
      </c>
      <c r="I44" s="14">
        <v>1116</v>
      </c>
      <c r="J44" s="14">
        <v>26</v>
      </c>
      <c r="K44" s="14">
        <v>81</v>
      </c>
      <c r="L44" s="14">
        <v>5901</v>
      </c>
      <c r="M44" s="20">
        <v>1255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ht="15" customHeight="1">
      <c r="A45" s="140" t="s">
        <v>411</v>
      </c>
      <c r="B45" s="14">
        <f t="shared" si="5"/>
        <v>9322</v>
      </c>
      <c r="C45" s="14">
        <v>10</v>
      </c>
      <c r="D45" s="14">
        <v>0</v>
      </c>
      <c r="E45" s="14">
        <v>5</v>
      </c>
      <c r="F45" s="14">
        <v>358</v>
      </c>
      <c r="G45" s="14">
        <v>118</v>
      </c>
      <c r="H45" s="14">
        <v>70</v>
      </c>
      <c r="I45" s="14">
        <v>1057</v>
      </c>
      <c r="J45" s="14">
        <v>30</v>
      </c>
      <c r="K45" s="14">
        <v>70</v>
      </c>
      <c r="L45" s="14">
        <v>6265</v>
      </c>
      <c r="M45" s="20">
        <v>1339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1:34" s="28" customFormat="1" ht="15" customHeight="1">
      <c r="A46" s="178" t="s">
        <v>419</v>
      </c>
      <c r="B46" s="169">
        <f t="shared" si="5"/>
        <v>9559</v>
      </c>
      <c r="C46" s="169">
        <v>23</v>
      </c>
      <c r="D46" s="169">
        <v>0</v>
      </c>
      <c r="E46" s="169">
        <v>1</v>
      </c>
      <c r="F46" s="169">
        <v>336</v>
      </c>
      <c r="G46" s="169">
        <v>69</v>
      </c>
      <c r="H46" s="169">
        <v>59</v>
      </c>
      <c r="I46" s="169">
        <v>1139</v>
      </c>
      <c r="J46" s="169">
        <v>24</v>
      </c>
      <c r="K46" s="14">
        <v>49</v>
      </c>
      <c r="L46" s="14">
        <v>6427</v>
      </c>
      <c r="M46" s="20">
        <v>1432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</row>
    <row r="47" spans="1:13" s="27" customFormat="1" ht="15" customHeight="1">
      <c r="A47" s="178" t="s">
        <v>463</v>
      </c>
      <c r="B47" s="169">
        <f t="shared" si="5"/>
        <v>8534</v>
      </c>
      <c r="C47" s="169">
        <v>11</v>
      </c>
      <c r="D47" s="169">
        <v>0</v>
      </c>
      <c r="E47" s="169">
        <v>4</v>
      </c>
      <c r="F47" s="169">
        <v>293</v>
      </c>
      <c r="G47" s="169">
        <v>70</v>
      </c>
      <c r="H47" s="169">
        <v>26</v>
      </c>
      <c r="I47" s="169">
        <v>1112</v>
      </c>
      <c r="J47" s="169">
        <v>22</v>
      </c>
      <c r="K47" s="220">
        <v>74</v>
      </c>
      <c r="L47" s="14">
        <v>5715</v>
      </c>
      <c r="M47" s="220">
        <v>1207</v>
      </c>
    </row>
    <row r="48" spans="1:13" s="27" customFormat="1" ht="15" customHeight="1">
      <c r="A48" s="178" t="s">
        <v>464</v>
      </c>
      <c r="B48" s="169">
        <f t="shared" si="5"/>
        <v>9380</v>
      </c>
      <c r="C48" s="169">
        <v>3</v>
      </c>
      <c r="D48" s="169">
        <v>0</v>
      </c>
      <c r="E48" s="169">
        <v>5</v>
      </c>
      <c r="F48" s="169">
        <v>279</v>
      </c>
      <c r="G48" s="169">
        <v>65</v>
      </c>
      <c r="H48" s="169">
        <v>29</v>
      </c>
      <c r="I48" s="169">
        <v>1219</v>
      </c>
      <c r="J48" s="169">
        <v>16</v>
      </c>
      <c r="K48" s="220">
        <v>74</v>
      </c>
      <c r="L48" s="14">
        <v>6414</v>
      </c>
      <c r="M48" s="220">
        <v>1276</v>
      </c>
    </row>
    <row r="49" spans="1:34" s="28" customFormat="1" ht="15" customHeight="1">
      <c r="A49" s="186" t="s">
        <v>477</v>
      </c>
      <c r="B49" s="158">
        <f t="shared" si="5"/>
        <v>9920</v>
      </c>
      <c r="C49" s="158">
        <v>3</v>
      </c>
      <c r="D49" s="158">
        <v>0</v>
      </c>
      <c r="E49" s="158">
        <v>3</v>
      </c>
      <c r="F49" s="158">
        <v>257</v>
      </c>
      <c r="G49" s="158">
        <v>77</v>
      </c>
      <c r="H49" s="158">
        <v>60</v>
      </c>
      <c r="I49" s="158">
        <v>1266</v>
      </c>
      <c r="J49" s="158">
        <v>20</v>
      </c>
      <c r="K49" s="185">
        <v>88</v>
      </c>
      <c r="L49" s="15">
        <v>6921</v>
      </c>
      <c r="M49" s="185">
        <v>1225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</row>
    <row r="50" spans="1:13" ht="13.5" customHeight="1">
      <c r="A50" s="50"/>
      <c r="B50" s="32"/>
      <c r="C50" s="307" t="s">
        <v>185</v>
      </c>
      <c r="D50" s="307"/>
      <c r="E50" s="307"/>
      <c r="F50" s="307"/>
      <c r="G50" s="307"/>
      <c r="H50" s="33"/>
      <c r="I50" s="308" t="s">
        <v>38</v>
      </c>
      <c r="J50" s="308"/>
      <c r="K50" s="308"/>
      <c r="L50" s="33"/>
      <c r="M50" s="33"/>
    </row>
    <row r="51" spans="1:13" ht="15" customHeight="1">
      <c r="A51" s="140" t="s">
        <v>324</v>
      </c>
      <c r="B51" s="14">
        <f aca="true" t="shared" si="6" ref="B51:B60">SUM(C51:M51)</f>
        <v>7256</v>
      </c>
      <c r="C51" s="14">
        <v>21</v>
      </c>
      <c r="D51" s="14">
        <v>0</v>
      </c>
      <c r="E51" s="14">
        <v>8</v>
      </c>
      <c r="F51" s="14">
        <v>709</v>
      </c>
      <c r="G51" s="14">
        <v>78</v>
      </c>
      <c r="H51" s="14">
        <v>59</v>
      </c>
      <c r="I51" s="14">
        <v>888</v>
      </c>
      <c r="J51" s="14">
        <v>50</v>
      </c>
      <c r="K51" s="14">
        <v>72</v>
      </c>
      <c r="L51" s="14">
        <v>4345</v>
      </c>
      <c r="M51" s="20">
        <v>1026</v>
      </c>
    </row>
    <row r="52" spans="1:13" ht="15" customHeight="1">
      <c r="A52" s="140" t="s">
        <v>325</v>
      </c>
      <c r="B52" s="14">
        <f t="shared" si="6"/>
        <v>7508</v>
      </c>
      <c r="C52" s="14">
        <v>12</v>
      </c>
      <c r="D52" s="14">
        <v>0</v>
      </c>
      <c r="E52" s="14">
        <v>4</v>
      </c>
      <c r="F52" s="14">
        <v>716</v>
      </c>
      <c r="G52" s="14">
        <v>69</v>
      </c>
      <c r="H52" s="14">
        <v>52</v>
      </c>
      <c r="I52" s="14">
        <v>806</v>
      </c>
      <c r="J52" s="14">
        <v>42</v>
      </c>
      <c r="K52" s="14">
        <v>84</v>
      </c>
      <c r="L52" s="14">
        <v>4705</v>
      </c>
      <c r="M52" s="20">
        <v>1018</v>
      </c>
    </row>
    <row r="53" spans="1:13" ht="15" customHeight="1">
      <c r="A53" s="140" t="s">
        <v>326</v>
      </c>
      <c r="B53" s="14">
        <f t="shared" si="6"/>
        <v>7747</v>
      </c>
      <c r="C53" s="14">
        <v>16</v>
      </c>
      <c r="D53" s="14">
        <v>14</v>
      </c>
      <c r="E53" s="14">
        <v>6</v>
      </c>
      <c r="F53" s="14">
        <v>623</v>
      </c>
      <c r="G53" s="14">
        <v>81</v>
      </c>
      <c r="H53" s="14">
        <v>61</v>
      </c>
      <c r="I53" s="14">
        <v>839</v>
      </c>
      <c r="J53" s="14">
        <v>46</v>
      </c>
      <c r="K53" s="14">
        <v>116</v>
      </c>
      <c r="L53" s="14">
        <v>4999</v>
      </c>
      <c r="M53" s="20">
        <v>946</v>
      </c>
    </row>
    <row r="54" spans="1:13" ht="15" customHeight="1">
      <c r="A54" s="140" t="s">
        <v>327</v>
      </c>
      <c r="B54" s="14">
        <f t="shared" si="6"/>
        <v>7998</v>
      </c>
      <c r="C54" s="14">
        <v>12</v>
      </c>
      <c r="D54" s="14">
        <v>2</v>
      </c>
      <c r="E54" s="14">
        <v>10</v>
      </c>
      <c r="F54" s="14">
        <v>562</v>
      </c>
      <c r="G54" s="14">
        <v>100</v>
      </c>
      <c r="H54" s="14">
        <v>71</v>
      </c>
      <c r="I54" s="14">
        <v>953</v>
      </c>
      <c r="J54" s="14">
        <v>55</v>
      </c>
      <c r="K54" s="14">
        <v>103</v>
      </c>
      <c r="L54" s="14">
        <v>5231</v>
      </c>
      <c r="M54" s="20">
        <v>899</v>
      </c>
    </row>
    <row r="55" spans="1:13" ht="15" customHeight="1">
      <c r="A55" s="140" t="s">
        <v>328</v>
      </c>
      <c r="B55" s="14">
        <f t="shared" si="6"/>
        <v>8740</v>
      </c>
      <c r="C55" s="14">
        <v>15</v>
      </c>
      <c r="D55" s="14">
        <v>1</v>
      </c>
      <c r="E55" s="14">
        <v>5</v>
      </c>
      <c r="F55" s="14">
        <v>721</v>
      </c>
      <c r="G55" s="14">
        <v>87</v>
      </c>
      <c r="H55" s="14">
        <v>46</v>
      </c>
      <c r="I55" s="14">
        <v>916</v>
      </c>
      <c r="J55" s="14">
        <v>38</v>
      </c>
      <c r="K55" s="14">
        <v>105</v>
      </c>
      <c r="L55" s="14">
        <v>5802</v>
      </c>
      <c r="M55" s="20">
        <v>1004</v>
      </c>
    </row>
    <row r="56" spans="1:13" ht="15" customHeight="1">
      <c r="A56" s="140" t="s">
        <v>329</v>
      </c>
      <c r="B56" s="14">
        <f t="shared" si="6"/>
        <v>8442</v>
      </c>
      <c r="C56" s="14">
        <v>12</v>
      </c>
      <c r="D56" s="14">
        <v>0</v>
      </c>
      <c r="E56" s="14">
        <v>5</v>
      </c>
      <c r="F56" s="14">
        <v>700</v>
      </c>
      <c r="G56" s="14">
        <v>91</v>
      </c>
      <c r="H56" s="14">
        <v>53</v>
      </c>
      <c r="I56" s="14">
        <v>950</v>
      </c>
      <c r="J56" s="14">
        <v>57</v>
      </c>
      <c r="K56" s="14">
        <v>108</v>
      </c>
      <c r="L56" s="14">
        <v>5441</v>
      </c>
      <c r="M56" s="20">
        <v>1025</v>
      </c>
    </row>
    <row r="57" spans="1:13" ht="15" customHeight="1">
      <c r="A57" s="140" t="s">
        <v>330</v>
      </c>
      <c r="B57" s="14">
        <f t="shared" si="6"/>
        <v>8083</v>
      </c>
      <c r="C57" s="14">
        <v>20</v>
      </c>
      <c r="D57" s="14">
        <v>0</v>
      </c>
      <c r="E57" s="14">
        <v>6</v>
      </c>
      <c r="F57" s="14">
        <v>594</v>
      </c>
      <c r="G57" s="14">
        <v>78</v>
      </c>
      <c r="H57" s="14">
        <v>60</v>
      </c>
      <c r="I57" s="14">
        <v>881</v>
      </c>
      <c r="J57" s="14">
        <v>38</v>
      </c>
      <c r="K57" s="14">
        <v>114</v>
      </c>
      <c r="L57" s="14">
        <v>5274</v>
      </c>
      <c r="M57" s="20">
        <v>1018</v>
      </c>
    </row>
    <row r="58" spans="1:13" ht="15" customHeight="1">
      <c r="A58" s="140" t="s">
        <v>331</v>
      </c>
      <c r="B58" s="14">
        <f t="shared" si="6"/>
        <v>7833</v>
      </c>
      <c r="C58" s="14">
        <v>15</v>
      </c>
      <c r="D58" s="14">
        <v>0</v>
      </c>
      <c r="E58" s="14">
        <v>4</v>
      </c>
      <c r="F58" s="14">
        <v>448</v>
      </c>
      <c r="G58" s="14">
        <v>69</v>
      </c>
      <c r="H58" s="14">
        <v>50</v>
      </c>
      <c r="I58" s="14">
        <v>873</v>
      </c>
      <c r="J58" s="14">
        <v>30</v>
      </c>
      <c r="K58" s="14">
        <v>106</v>
      </c>
      <c r="L58" s="14">
        <v>4975</v>
      </c>
      <c r="M58" s="20">
        <v>1263</v>
      </c>
    </row>
    <row r="59" spans="1:13" ht="15" customHeight="1">
      <c r="A59" s="140" t="s">
        <v>332</v>
      </c>
      <c r="B59" s="14">
        <f t="shared" si="6"/>
        <v>8016</v>
      </c>
      <c r="C59" s="14">
        <v>16</v>
      </c>
      <c r="D59" s="14">
        <v>0</v>
      </c>
      <c r="E59" s="14">
        <v>4</v>
      </c>
      <c r="F59" s="14">
        <v>420</v>
      </c>
      <c r="G59" s="14">
        <v>63</v>
      </c>
      <c r="H59" s="14">
        <v>43</v>
      </c>
      <c r="I59" s="14">
        <v>929</v>
      </c>
      <c r="J59" s="14">
        <v>33</v>
      </c>
      <c r="K59" s="14">
        <v>117</v>
      </c>
      <c r="L59" s="14">
        <v>5220</v>
      </c>
      <c r="M59" s="20">
        <v>1171</v>
      </c>
    </row>
    <row r="60" spans="1:13" ht="15" customHeight="1">
      <c r="A60" s="140" t="s">
        <v>333</v>
      </c>
      <c r="B60" s="14">
        <f t="shared" si="6"/>
        <v>8082</v>
      </c>
      <c r="C60" s="14">
        <v>10</v>
      </c>
      <c r="D60" s="14">
        <v>0</v>
      </c>
      <c r="E60" s="14">
        <v>7</v>
      </c>
      <c r="F60" s="14">
        <v>458</v>
      </c>
      <c r="G60" s="14">
        <v>64</v>
      </c>
      <c r="H60" s="14">
        <v>49</v>
      </c>
      <c r="I60" s="14">
        <v>989</v>
      </c>
      <c r="J60" s="14">
        <v>43</v>
      </c>
      <c r="K60" s="14">
        <v>108</v>
      </c>
      <c r="L60" s="14">
        <v>5250</v>
      </c>
      <c r="M60" s="20">
        <v>1104</v>
      </c>
    </row>
    <row r="61" spans="1:34" ht="15" customHeight="1">
      <c r="A61" s="140" t="s">
        <v>334</v>
      </c>
      <c r="B61" s="14">
        <f aca="true" t="shared" si="7" ref="B61:B66">SUM(C61:M61)</f>
        <v>8653</v>
      </c>
      <c r="C61" s="14">
        <v>12</v>
      </c>
      <c r="D61" s="14">
        <v>1</v>
      </c>
      <c r="E61" s="14">
        <v>2</v>
      </c>
      <c r="F61" s="14">
        <v>504</v>
      </c>
      <c r="G61" s="14">
        <v>79</v>
      </c>
      <c r="H61" s="14">
        <v>52</v>
      </c>
      <c r="I61" s="14">
        <v>1005</v>
      </c>
      <c r="J61" s="14">
        <v>26</v>
      </c>
      <c r="K61" s="14">
        <v>105</v>
      </c>
      <c r="L61" s="14">
        <v>5614</v>
      </c>
      <c r="M61" s="20">
        <v>1253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1:34" ht="15" customHeight="1">
      <c r="A62" s="140" t="s">
        <v>335</v>
      </c>
      <c r="B62" s="14">
        <f t="shared" si="7"/>
        <v>8869</v>
      </c>
      <c r="C62" s="14">
        <v>8</v>
      </c>
      <c r="D62" s="14">
        <v>0</v>
      </c>
      <c r="E62" s="14">
        <v>8</v>
      </c>
      <c r="F62" s="14">
        <v>486</v>
      </c>
      <c r="G62" s="14">
        <v>55</v>
      </c>
      <c r="H62" s="14">
        <v>65</v>
      </c>
      <c r="I62" s="14">
        <v>1094</v>
      </c>
      <c r="J62" s="14">
        <v>26</v>
      </c>
      <c r="K62" s="14">
        <v>100</v>
      </c>
      <c r="L62" s="14">
        <v>5770</v>
      </c>
      <c r="M62" s="20">
        <v>1257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1:13" s="27" customFormat="1" ht="15" customHeight="1">
      <c r="A63" s="140" t="s">
        <v>336</v>
      </c>
      <c r="B63" s="14">
        <f t="shared" si="7"/>
        <v>8623</v>
      </c>
      <c r="C63" s="14">
        <v>11</v>
      </c>
      <c r="D63" s="14">
        <v>7</v>
      </c>
      <c r="E63" s="14">
        <v>7</v>
      </c>
      <c r="F63" s="14">
        <v>461</v>
      </c>
      <c r="G63" s="14">
        <v>76</v>
      </c>
      <c r="H63" s="14">
        <v>50</v>
      </c>
      <c r="I63" s="14">
        <v>984</v>
      </c>
      <c r="J63" s="14">
        <v>28</v>
      </c>
      <c r="K63" s="14">
        <v>88</v>
      </c>
      <c r="L63" s="14">
        <v>5730</v>
      </c>
      <c r="M63" s="20">
        <v>1181</v>
      </c>
    </row>
    <row r="64" spans="1:13" s="27" customFormat="1" ht="15" customHeight="1">
      <c r="A64" s="140" t="s">
        <v>337</v>
      </c>
      <c r="B64" s="14">
        <f t="shared" si="7"/>
        <v>8498</v>
      </c>
      <c r="C64" s="14">
        <v>6</v>
      </c>
      <c r="D64" s="14">
        <v>2</v>
      </c>
      <c r="E64" s="14">
        <v>5</v>
      </c>
      <c r="F64" s="14">
        <v>437</v>
      </c>
      <c r="G64" s="14">
        <v>76</v>
      </c>
      <c r="H64" s="14">
        <v>62</v>
      </c>
      <c r="I64" s="14">
        <v>1006</v>
      </c>
      <c r="J64" s="14">
        <v>31</v>
      </c>
      <c r="K64" s="14">
        <v>83</v>
      </c>
      <c r="L64" s="14">
        <v>5673</v>
      </c>
      <c r="M64" s="20">
        <v>1117</v>
      </c>
    </row>
    <row r="65" spans="1:13" s="27" customFormat="1" ht="15" customHeight="1">
      <c r="A65" s="140" t="s">
        <v>338</v>
      </c>
      <c r="B65" s="14">
        <f t="shared" si="7"/>
        <v>8435</v>
      </c>
      <c r="C65" s="14">
        <v>14</v>
      </c>
      <c r="D65" s="14">
        <v>2</v>
      </c>
      <c r="E65" s="14">
        <v>4</v>
      </c>
      <c r="F65" s="14">
        <v>379</v>
      </c>
      <c r="G65" s="14">
        <v>88</v>
      </c>
      <c r="H65" s="14">
        <v>55</v>
      </c>
      <c r="I65" s="14">
        <v>989</v>
      </c>
      <c r="J65" s="14">
        <v>25</v>
      </c>
      <c r="K65" s="14">
        <v>70</v>
      </c>
      <c r="L65" s="14">
        <v>5614</v>
      </c>
      <c r="M65" s="20">
        <v>1195</v>
      </c>
    </row>
    <row r="66" spans="1:34" ht="15" customHeight="1">
      <c r="A66" s="140" t="s">
        <v>339</v>
      </c>
      <c r="B66" s="14">
        <f t="shared" si="7"/>
        <v>8550</v>
      </c>
      <c r="C66" s="14">
        <v>17</v>
      </c>
      <c r="D66" s="14">
        <v>2</v>
      </c>
      <c r="E66" s="14">
        <v>1</v>
      </c>
      <c r="F66" s="14">
        <v>430</v>
      </c>
      <c r="G66" s="14">
        <v>67</v>
      </c>
      <c r="H66" s="14">
        <v>51</v>
      </c>
      <c r="I66" s="14">
        <v>1005</v>
      </c>
      <c r="J66" s="14">
        <v>22</v>
      </c>
      <c r="K66" s="14">
        <v>77</v>
      </c>
      <c r="L66" s="14">
        <v>5766</v>
      </c>
      <c r="M66" s="20">
        <v>1112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1:34" ht="15" customHeight="1">
      <c r="A67" s="140" t="s">
        <v>340</v>
      </c>
      <c r="B67" s="14">
        <f aca="true" t="shared" si="8" ref="B67:B72">SUM(C67:M67)</f>
        <v>8936</v>
      </c>
      <c r="C67" s="14">
        <v>15</v>
      </c>
      <c r="D67" s="14">
        <v>0</v>
      </c>
      <c r="E67" s="14">
        <v>4</v>
      </c>
      <c r="F67" s="14">
        <v>414</v>
      </c>
      <c r="G67" s="14">
        <v>76</v>
      </c>
      <c r="H67" s="14">
        <v>36</v>
      </c>
      <c r="I67" s="14">
        <v>1121</v>
      </c>
      <c r="J67" s="14">
        <v>26</v>
      </c>
      <c r="K67" s="14">
        <v>81</v>
      </c>
      <c r="L67" s="14">
        <v>5905</v>
      </c>
      <c r="M67" s="20">
        <v>1258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1:34" ht="15" customHeight="1">
      <c r="A68" s="140" t="s">
        <v>411</v>
      </c>
      <c r="B68" s="14">
        <f t="shared" si="8"/>
        <v>9362</v>
      </c>
      <c r="C68" s="14">
        <v>11</v>
      </c>
      <c r="D68" s="14">
        <v>0</v>
      </c>
      <c r="E68" s="14">
        <v>5</v>
      </c>
      <c r="F68" s="14">
        <v>392</v>
      </c>
      <c r="G68" s="14">
        <v>119</v>
      </c>
      <c r="H68" s="14">
        <v>70</v>
      </c>
      <c r="I68" s="14">
        <v>1058</v>
      </c>
      <c r="J68" s="14">
        <v>30</v>
      </c>
      <c r="K68" s="14">
        <v>70</v>
      </c>
      <c r="L68" s="14">
        <v>6267</v>
      </c>
      <c r="M68" s="20">
        <v>1340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s="28" customFormat="1" ht="15" customHeight="1">
      <c r="A69" s="178" t="s">
        <v>419</v>
      </c>
      <c r="B69" s="169">
        <f t="shared" si="8"/>
        <v>9625</v>
      </c>
      <c r="C69" s="169">
        <v>29</v>
      </c>
      <c r="D69" s="169">
        <v>0</v>
      </c>
      <c r="E69" s="169">
        <v>1</v>
      </c>
      <c r="F69" s="169">
        <v>382</v>
      </c>
      <c r="G69" s="169">
        <v>70</v>
      </c>
      <c r="H69" s="169">
        <v>60</v>
      </c>
      <c r="I69" s="169">
        <v>1143</v>
      </c>
      <c r="J69" s="169">
        <v>25</v>
      </c>
      <c r="K69" s="169">
        <v>49</v>
      </c>
      <c r="L69" s="169">
        <v>6434</v>
      </c>
      <c r="M69" s="171">
        <v>1432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</row>
    <row r="70" spans="1:13" s="40" customFormat="1" ht="15" customHeight="1">
      <c r="A70" s="178" t="s">
        <v>463</v>
      </c>
      <c r="B70" s="169">
        <f t="shared" si="8"/>
        <v>8576</v>
      </c>
      <c r="C70" s="169">
        <v>11</v>
      </c>
      <c r="D70" s="169">
        <v>0</v>
      </c>
      <c r="E70" s="169">
        <v>4</v>
      </c>
      <c r="F70" s="169">
        <v>324</v>
      </c>
      <c r="G70" s="169">
        <v>71</v>
      </c>
      <c r="H70" s="169">
        <v>27</v>
      </c>
      <c r="I70" s="169">
        <v>1113</v>
      </c>
      <c r="J70" s="169">
        <v>22</v>
      </c>
      <c r="K70" s="169">
        <v>74</v>
      </c>
      <c r="L70" s="169">
        <v>5723</v>
      </c>
      <c r="M70" s="171">
        <v>1207</v>
      </c>
    </row>
    <row r="71" spans="1:13" s="27" customFormat="1" ht="15" customHeight="1">
      <c r="A71" s="178" t="s">
        <v>464</v>
      </c>
      <c r="B71" s="169">
        <f t="shared" si="8"/>
        <v>9411</v>
      </c>
      <c r="C71" s="169">
        <v>4</v>
      </c>
      <c r="D71" s="169">
        <v>0</v>
      </c>
      <c r="E71" s="169">
        <v>5</v>
      </c>
      <c r="F71" s="169">
        <v>299</v>
      </c>
      <c r="G71" s="169">
        <v>65</v>
      </c>
      <c r="H71" s="169">
        <v>29</v>
      </c>
      <c r="I71" s="169">
        <v>1221</v>
      </c>
      <c r="J71" s="169">
        <v>17</v>
      </c>
      <c r="K71" s="169">
        <v>74</v>
      </c>
      <c r="L71" s="169">
        <v>6420</v>
      </c>
      <c r="M71" s="171">
        <v>1277</v>
      </c>
    </row>
    <row r="72" spans="1:34" s="28" customFormat="1" ht="15" customHeight="1">
      <c r="A72" s="179" t="s">
        <v>477</v>
      </c>
      <c r="B72" s="180">
        <f t="shared" si="8"/>
        <v>9962</v>
      </c>
      <c r="C72" s="180">
        <v>5</v>
      </c>
      <c r="D72" s="180">
        <v>0</v>
      </c>
      <c r="E72" s="180">
        <v>3</v>
      </c>
      <c r="F72" s="180">
        <v>280</v>
      </c>
      <c r="G72" s="180">
        <v>77</v>
      </c>
      <c r="H72" s="180">
        <v>61</v>
      </c>
      <c r="I72" s="180">
        <v>1267</v>
      </c>
      <c r="J72" s="180">
        <v>20</v>
      </c>
      <c r="K72" s="180">
        <v>88</v>
      </c>
      <c r="L72" s="180">
        <v>6933</v>
      </c>
      <c r="M72" s="182">
        <v>1228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</row>
    <row r="73" ht="13.5" customHeight="1">
      <c r="A73" s="18" t="s">
        <v>32</v>
      </c>
    </row>
    <row r="74" ht="13.5" customHeight="1">
      <c r="A74" s="18" t="s">
        <v>396</v>
      </c>
    </row>
  </sheetData>
  <sheetProtection/>
  <mergeCells count="8">
    <mergeCell ref="A1:H1"/>
    <mergeCell ref="I1:M1"/>
    <mergeCell ref="C27:G27"/>
    <mergeCell ref="C50:G50"/>
    <mergeCell ref="I50:K50"/>
    <mergeCell ref="I27:K27"/>
    <mergeCell ref="I4:K4"/>
    <mergeCell ref="C4:G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1">
      <pane xSplit="1" ySplit="5" topLeftCell="B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N1"/>
    </sheetView>
  </sheetViews>
  <sheetFormatPr defaultColWidth="8.875" defaultRowHeight="13.5" customHeight="1"/>
  <cols>
    <col min="1" max="1" width="13.75390625" style="1" customWidth="1"/>
    <col min="2" max="14" width="13.125" style="1" customWidth="1"/>
    <col min="15" max="16384" width="8.875" style="1" customWidth="1"/>
  </cols>
  <sheetData>
    <row r="1" spans="1:14" ht="19.5" customHeight="1">
      <c r="A1" s="312" t="s">
        <v>294</v>
      </c>
      <c r="B1" s="312"/>
      <c r="C1" s="312"/>
      <c r="D1" s="312"/>
      <c r="E1" s="312"/>
      <c r="F1" s="312"/>
      <c r="G1" s="312"/>
      <c r="H1" s="313" t="s">
        <v>293</v>
      </c>
      <c r="I1" s="313"/>
      <c r="J1" s="313"/>
      <c r="K1" s="313"/>
      <c r="L1" s="313"/>
      <c r="M1" s="313"/>
      <c r="N1" s="313"/>
    </row>
    <row r="2" spans="1:14" ht="19.5" customHeight="1">
      <c r="A2" s="129"/>
      <c r="B2" s="129"/>
      <c r="C2" s="129"/>
      <c r="D2" s="129"/>
      <c r="E2" s="129"/>
      <c r="F2" s="129"/>
      <c r="G2" s="129"/>
      <c r="H2" s="130"/>
      <c r="I2" s="130"/>
      <c r="J2" s="130"/>
      <c r="K2" s="130"/>
      <c r="L2" s="130"/>
      <c r="M2" s="130"/>
      <c r="N2" s="130"/>
    </row>
    <row r="3" spans="1:14" ht="19.5" customHeight="1">
      <c r="A3" s="10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customHeight="1">
      <c r="A4" s="2" t="s">
        <v>48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71" t="s">
        <v>154</v>
      </c>
      <c r="B5" s="77" t="s">
        <v>186</v>
      </c>
      <c r="C5" s="78" t="s">
        <v>187</v>
      </c>
      <c r="D5" s="77" t="s">
        <v>188</v>
      </c>
      <c r="E5" s="77" t="s">
        <v>189</v>
      </c>
      <c r="F5" s="77" t="s">
        <v>190</v>
      </c>
      <c r="G5" s="77" t="s">
        <v>191</v>
      </c>
      <c r="H5" s="77" t="s">
        <v>192</v>
      </c>
      <c r="I5" s="77" t="s">
        <v>193</v>
      </c>
      <c r="J5" s="77" t="s">
        <v>194</v>
      </c>
      <c r="K5" s="77" t="s">
        <v>195</v>
      </c>
      <c r="L5" s="77" t="s">
        <v>196</v>
      </c>
      <c r="M5" s="77" t="s">
        <v>197</v>
      </c>
      <c r="N5" s="79" t="s">
        <v>198</v>
      </c>
    </row>
    <row r="6" spans="1:14" ht="13.5" customHeight="1">
      <c r="A6" s="31"/>
      <c r="B6" s="62"/>
      <c r="C6" s="62"/>
      <c r="D6" s="63" t="s">
        <v>136</v>
      </c>
      <c r="E6" s="64"/>
      <c r="F6" s="64"/>
      <c r="G6" s="64"/>
      <c r="H6" s="64"/>
      <c r="I6" s="64"/>
      <c r="J6" s="64"/>
      <c r="K6" s="65" t="s">
        <v>137</v>
      </c>
      <c r="L6" s="62"/>
      <c r="M6" s="62"/>
      <c r="N6" s="62"/>
    </row>
    <row r="7" spans="1:14" ht="15" customHeight="1">
      <c r="A7" s="140" t="s">
        <v>324</v>
      </c>
      <c r="B7" s="8">
        <f aca="true" t="shared" si="0" ref="B7:B16">SUM(C7:N7)</f>
        <v>843</v>
      </c>
      <c r="C7" s="8">
        <v>51</v>
      </c>
      <c r="D7" s="8">
        <v>51</v>
      </c>
      <c r="E7" s="8">
        <v>54</v>
      </c>
      <c r="F7" s="8">
        <v>67</v>
      </c>
      <c r="G7" s="8">
        <v>56</v>
      </c>
      <c r="H7" s="8">
        <v>58</v>
      </c>
      <c r="I7" s="8">
        <v>88</v>
      </c>
      <c r="J7" s="8">
        <v>70</v>
      </c>
      <c r="K7" s="8">
        <v>65</v>
      </c>
      <c r="L7" s="8">
        <v>85</v>
      </c>
      <c r="M7" s="8">
        <v>92</v>
      </c>
      <c r="N7" s="9">
        <v>106</v>
      </c>
    </row>
    <row r="8" spans="1:14" ht="15" customHeight="1">
      <c r="A8" s="140" t="s">
        <v>325</v>
      </c>
      <c r="B8" s="8">
        <f t="shared" si="0"/>
        <v>775</v>
      </c>
      <c r="C8" s="8">
        <v>59</v>
      </c>
      <c r="D8" s="8">
        <v>56</v>
      </c>
      <c r="E8" s="8">
        <v>63</v>
      </c>
      <c r="F8" s="8">
        <v>60</v>
      </c>
      <c r="G8" s="8">
        <v>63</v>
      </c>
      <c r="H8" s="8">
        <v>54</v>
      </c>
      <c r="I8" s="8">
        <v>72</v>
      </c>
      <c r="J8" s="8">
        <v>65</v>
      </c>
      <c r="K8" s="8">
        <v>72</v>
      </c>
      <c r="L8" s="8">
        <v>62</v>
      </c>
      <c r="M8" s="8">
        <v>58</v>
      </c>
      <c r="N8" s="9">
        <v>91</v>
      </c>
    </row>
    <row r="9" spans="1:14" ht="15" customHeight="1">
      <c r="A9" s="140" t="s">
        <v>326</v>
      </c>
      <c r="B9" s="8">
        <f t="shared" si="0"/>
        <v>752</v>
      </c>
      <c r="C9" s="8">
        <v>60</v>
      </c>
      <c r="D9" s="8">
        <v>40</v>
      </c>
      <c r="E9" s="8">
        <v>51</v>
      </c>
      <c r="F9" s="8">
        <v>62</v>
      </c>
      <c r="G9" s="8">
        <v>58</v>
      </c>
      <c r="H9" s="8">
        <v>34</v>
      </c>
      <c r="I9" s="8">
        <v>50</v>
      </c>
      <c r="J9" s="8">
        <v>68</v>
      </c>
      <c r="K9" s="8">
        <v>61</v>
      </c>
      <c r="L9" s="8">
        <v>82</v>
      </c>
      <c r="M9" s="8">
        <v>86</v>
      </c>
      <c r="N9" s="9">
        <v>100</v>
      </c>
    </row>
    <row r="10" spans="1:14" ht="15" customHeight="1">
      <c r="A10" s="140" t="s">
        <v>327</v>
      </c>
      <c r="B10" s="8">
        <f t="shared" si="0"/>
        <v>717</v>
      </c>
      <c r="C10" s="8">
        <v>51</v>
      </c>
      <c r="D10" s="8">
        <v>62</v>
      </c>
      <c r="E10" s="8">
        <v>45</v>
      </c>
      <c r="F10" s="8">
        <v>69</v>
      </c>
      <c r="G10" s="8">
        <v>41</v>
      </c>
      <c r="H10" s="8">
        <v>57</v>
      </c>
      <c r="I10" s="8">
        <v>53</v>
      </c>
      <c r="J10" s="8">
        <v>66</v>
      </c>
      <c r="K10" s="8">
        <v>61</v>
      </c>
      <c r="L10" s="8">
        <v>62</v>
      </c>
      <c r="M10" s="8">
        <v>55</v>
      </c>
      <c r="N10" s="9">
        <v>95</v>
      </c>
    </row>
    <row r="11" spans="1:14" ht="15" customHeight="1">
      <c r="A11" s="140" t="s">
        <v>328</v>
      </c>
      <c r="B11" s="8">
        <f t="shared" si="0"/>
        <v>806</v>
      </c>
      <c r="C11" s="8">
        <v>48</v>
      </c>
      <c r="D11" s="8">
        <v>49</v>
      </c>
      <c r="E11" s="8">
        <v>66</v>
      </c>
      <c r="F11" s="8">
        <v>75</v>
      </c>
      <c r="G11" s="8">
        <v>50</v>
      </c>
      <c r="H11" s="8">
        <v>67</v>
      </c>
      <c r="I11" s="8">
        <v>70</v>
      </c>
      <c r="J11" s="8">
        <v>65</v>
      </c>
      <c r="K11" s="8">
        <v>61</v>
      </c>
      <c r="L11" s="8">
        <v>70</v>
      </c>
      <c r="M11" s="8">
        <v>80</v>
      </c>
      <c r="N11" s="9">
        <v>105</v>
      </c>
    </row>
    <row r="12" spans="1:14" ht="15" customHeight="1">
      <c r="A12" s="140" t="s">
        <v>329</v>
      </c>
      <c r="B12" s="8">
        <f t="shared" si="0"/>
        <v>775</v>
      </c>
      <c r="C12" s="8">
        <v>54</v>
      </c>
      <c r="D12" s="8">
        <v>50</v>
      </c>
      <c r="E12" s="8">
        <v>55</v>
      </c>
      <c r="F12" s="8">
        <v>64</v>
      </c>
      <c r="G12" s="8">
        <v>58</v>
      </c>
      <c r="H12" s="8">
        <v>51</v>
      </c>
      <c r="I12" s="8">
        <v>60</v>
      </c>
      <c r="J12" s="8">
        <v>84</v>
      </c>
      <c r="K12" s="8">
        <v>64</v>
      </c>
      <c r="L12" s="8">
        <v>75</v>
      </c>
      <c r="M12" s="8">
        <v>66</v>
      </c>
      <c r="N12" s="9">
        <v>94</v>
      </c>
    </row>
    <row r="13" spans="1:14" ht="15" customHeight="1">
      <c r="A13" s="140" t="s">
        <v>330</v>
      </c>
      <c r="B13" s="8">
        <f t="shared" si="0"/>
        <v>658</v>
      </c>
      <c r="C13" s="8">
        <v>51</v>
      </c>
      <c r="D13" s="8">
        <v>44</v>
      </c>
      <c r="E13" s="8">
        <v>45</v>
      </c>
      <c r="F13" s="8">
        <v>73</v>
      </c>
      <c r="G13" s="8">
        <v>57</v>
      </c>
      <c r="H13" s="8">
        <v>49</v>
      </c>
      <c r="I13" s="8">
        <v>56</v>
      </c>
      <c r="J13" s="8">
        <v>74</v>
      </c>
      <c r="K13" s="8">
        <v>51</v>
      </c>
      <c r="L13" s="8">
        <v>56</v>
      </c>
      <c r="M13" s="8">
        <v>52</v>
      </c>
      <c r="N13" s="9">
        <v>50</v>
      </c>
    </row>
    <row r="14" spans="1:14" ht="15" customHeight="1">
      <c r="A14" s="140" t="s">
        <v>331</v>
      </c>
      <c r="B14" s="8">
        <f t="shared" si="0"/>
        <v>544</v>
      </c>
      <c r="C14" s="8">
        <v>43</v>
      </c>
      <c r="D14" s="8">
        <v>42</v>
      </c>
      <c r="E14" s="8">
        <v>32</v>
      </c>
      <c r="F14" s="8">
        <v>44</v>
      </c>
      <c r="G14" s="8">
        <v>51</v>
      </c>
      <c r="H14" s="8">
        <v>30</v>
      </c>
      <c r="I14" s="8">
        <v>49</v>
      </c>
      <c r="J14" s="8">
        <v>54</v>
      </c>
      <c r="K14" s="8">
        <v>55</v>
      </c>
      <c r="L14" s="8">
        <v>50</v>
      </c>
      <c r="M14" s="8">
        <v>39</v>
      </c>
      <c r="N14" s="9">
        <v>55</v>
      </c>
    </row>
    <row r="15" spans="1:14" ht="15" customHeight="1">
      <c r="A15" s="140" t="s">
        <v>332</v>
      </c>
      <c r="B15" s="8">
        <f t="shared" si="0"/>
        <v>435</v>
      </c>
      <c r="C15" s="8">
        <v>30</v>
      </c>
      <c r="D15" s="8">
        <v>26</v>
      </c>
      <c r="E15" s="8">
        <v>31</v>
      </c>
      <c r="F15" s="8">
        <v>30</v>
      </c>
      <c r="G15" s="8">
        <v>29</v>
      </c>
      <c r="H15" s="8">
        <v>42</v>
      </c>
      <c r="I15" s="8">
        <v>36</v>
      </c>
      <c r="J15" s="8">
        <v>37</v>
      </c>
      <c r="K15" s="8">
        <v>34</v>
      </c>
      <c r="L15" s="8">
        <v>54</v>
      </c>
      <c r="M15" s="8">
        <v>38</v>
      </c>
      <c r="N15" s="9">
        <v>48</v>
      </c>
    </row>
    <row r="16" spans="1:14" ht="15" customHeight="1">
      <c r="A16" s="140" t="s">
        <v>333</v>
      </c>
      <c r="B16" s="8">
        <f t="shared" si="0"/>
        <v>397</v>
      </c>
      <c r="C16" s="8">
        <v>33</v>
      </c>
      <c r="D16" s="8">
        <v>26</v>
      </c>
      <c r="E16" s="8">
        <v>41</v>
      </c>
      <c r="F16" s="8">
        <v>18</v>
      </c>
      <c r="G16" s="8">
        <v>30</v>
      </c>
      <c r="H16" s="8">
        <v>47</v>
      </c>
      <c r="I16" s="8">
        <v>35</v>
      </c>
      <c r="J16" s="8">
        <v>38</v>
      </c>
      <c r="K16" s="8">
        <v>34</v>
      </c>
      <c r="L16" s="8">
        <v>30</v>
      </c>
      <c r="M16" s="8">
        <v>27</v>
      </c>
      <c r="N16" s="9">
        <v>38</v>
      </c>
    </row>
    <row r="17" spans="1:14" ht="15" customHeight="1">
      <c r="A17" s="140" t="s">
        <v>334</v>
      </c>
      <c r="B17" s="8">
        <f aca="true" t="shared" si="1" ref="B17:B22">SUM(C17:N17)</f>
        <v>390</v>
      </c>
      <c r="C17" s="8">
        <v>31</v>
      </c>
      <c r="D17" s="8">
        <v>41</v>
      </c>
      <c r="E17" s="8">
        <v>31</v>
      </c>
      <c r="F17" s="8">
        <v>20</v>
      </c>
      <c r="G17" s="8">
        <v>31</v>
      </c>
      <c r="H17" s="8">
        <v>35</v>
      </c>
      <c r="I17" s="8">
        <v>25</v>
      </c>
      <c r="J17" s="8">
        <v>36</v>
      </c>
      <c r="K17" s="8">
        <v>31</v>
      </c>
      <c r="L17" s="8">
        <v>36</v>
      </c>
      <c r="M17" s="8">
        <v>35</v>
      </c>
      <c r="N17" s="9">
        <v>38</v>
      </c>
    </row>
    <row r="18" spans="1:14" ht="15" customHeight="1">
      <c r="A18" s="140" t="s">
        <v>335</v>
      </c>
      <c r="B18" s="8">
        <f t="shared" si="1"/>
        <v>363</v>
      </c>
      <c r="C18" s="8">
        <v>31</v>
      </c>
      <c r="D18" s="8">
        <v>31</v>
      </c>
      <c r="E18" s="8">
        <v>38</v>
      </c>
      <c r="F18" s="8">
        <v>21</v>
      </c>
      <c r="G18" s="8">
        <v>31</v>
      </c>
      <c r="H18" s="8">
        <v>26</v>
      </c>
      <c r="I18" s="8">
        <v>33</v>
      </c>
      <c r="J18" s="8">
        <v>38</v>
      </c>
      <c r="K18" s="8">
        <v>21</v>
      </c>
      <c r="L18" s="8">
        <v>31</v>
      </c>
      <c r="M18" s="8">
        <v>28</v>
      </c>
      <c r="N18" s="9">
        <v>34</v>
      </c>
    </row>
    <row r="19" spans="1:14" s="2" customFormat="1" ht="15" customHeight="1">
      <c r="A19" s="140" t="s">
        <v>336</v>
      </c>
      <c r="B19" s="8">
        <f t="shared" si="1"/>
        <v>295</v>
      </c>
      <c r="C19" s="8">
        <v>27</v>
      </c>
      <c r="D19" s="8">
        <v>21</v>
      </c>
      <c r="E19" s="8">
        <v>18</v>
      </c>
      <c r="F19" s="8">
        <v>28</v>
      </c>
      <c r="G19" s="8">
        <v>28</v>
      </c>
      <c r="H19" s="8">
        <v>22</v>
      </c>
      <c r="I19" s="8">
        <v>30</v>
      </c>
      <c r="J19" s="8">
        <v>21</v>
      </c>
      <c r="K19" s="8">
        <v>24</v>
      </c>
      <c r="L19" s="8">
        <v>28</v>
      </c>
      <c r="M19" s="8">
        <v>25</v>
      </c>
      <c r="N19" s="9">
        <v>23</v>
      </c>
    </row>
    <row r="20" spans="1:14" ht="15" customHeight="1">
      <c r="A20" s="140" t="s">
        <v>337</v>
      </c>
      <c r="B20" s="8">
        <f t="shared" si="1"/>
        <v>240</v>
      </c>
      <c r="C20" s="8">
        <v>29</v>
      </c>
      <c r="D20" s="8">
        <v>29</v>
      </c>
      <c r="E20" s="8">
        <v>17</v>
      </c>
      <c r="F20" s="8">
        <v>16</v>
      </c>
      <c r="G20" s="8">
        <v>16</v>
      </c>
      <c r="H20" s="8">
        <v>13</v>
      </c>
      <c r="I20" s="8">
        <v>21</v>
      </c>
      <c r="J20" s="8">
        <v>20</v>
      </c>
      <c r="K20" s="8">
        <v>23</v>
      </c>
      <c r="L20" s="8">
        <v>16</v>
      </c>
      <c r="M20" s="8">
        <v>24</v>
      </c>
      <c r="N20" s="9">
        <v>16</v>
      </c>
    </row>
    <row r="21" spans="1:14" ht="15" customHeight="1">
      <c r="A21" s="140" t="s">
        <v>338</v>
      </c>
      <c r="B21" s="8">
        <f t="shared" si="1"/>
        <v>210</v>
      </c>
      <c r="C21" s="8">
        <v>26</v>
      </c>
      <c r="D21" s="8">
        <v>17</v>
      </c>
      <c r="E21" s="8">
        <v>12</v>
      </c>
      <c r="F21" s="8">
        <v>12</v>
      </c>
      <c r="G21" s="8">
        <v>16</v>
      </c>
      <c r="H21" s="8">
        <v>14</v>
      </c>
      <c r="I21" s="8">
        <v>18</v>
      </c>
      <c r="J21" s="8">
        <v>19</v>
      </c>
      <c r="K21" s="8">
        <v>13</v>
      </c>
      <c r="L21" s="8">
        <v>21</v>
      </c>
      <c r="M21" s="8">
        <v>15</v>
      </c>
      <c r="N21" s="9">
        <v>27</v>
      </c>
    </row>
    <row r="22" spans="1:14" s="2" customFormat="1" ht="15" customHeight="1">
      <c r="A22" s="140" t="s">
        <v>339</v>
      </c>
      <c r="B22" s="8">
        <f t="shared" si="1"/>
        <v>264</v>
      </c>
      <c r="C22" s="8">
        <v>16</v>
      </c>
      <c r="D22" s="8">
        <v>23</v>
      </c>
      <c r="E22" s="8">
        <v>18</v>
      </c>
      <c r="F22" s="8">
        <v>26</v>
      </c>
      <c r="G22" s="8">
        <v>21</v>
      </c>
      <c r="H22" s="8">
        <v>20</v>
      </c>
      <c r="I22" s="8">
        <v>21</v>
      </c>
      <c r="J22" s="8">
        <v>27</v>
      </c>
      <c r="K22" s="8">
        <v>24</v>
      </c>
      <c r="L22" s="8">
        <v>19</v>
      </c>
      <c r="M22" s="8">
        <v>21</v>
      </c>
      <c r="N22" s="9">
        <v>28</v>
      </c>
    </row>
    <row r="23" spans="1:14" s="2" customFormat="1" ht="15" customHeight="1">
      <c r="A23" s="140" t="s">
        <v>340</v>
      </c>
      <c r="B23" s="8">
        <f aca="true" t="shared" si="2" ref="B23:B28">SUM(C23:N23)</f>
        <v>214</v>
      </c>
      <c r="C23" s="8">
        <v>28</v>
      </c>
      <c r="D23" s="8">
        <v>22</v>
      </c>
      <c r="E23" s="8">
        <v>19</v>
      </c>
      <c r="F23" s="8">
        <v>16</v>
      </c>
      <c r="G23" s="8">
        <v>16</v>
      </c>
      <c r="H23" s="8">
        <v>14</v>
      </c>
      <c r="I23" s="8">
        <v>15</v>
      </c>
      <c r="J23" s="8">
        <v>20</v>
      </c>
      <c r="K23" s="8">
        <v>16</v>
      </c>
      <c r="L23" s="8">
        <v>14</v>
      </c>
      <c r="M23" s="8">
        <v>16</v>
      </c>
      <c r="N23" s="9">
        <v>18</v>
      </c>
    </row>
    <row r="24" spans="1:14" s="2" customFormat="1" ht="15" customHeight="1">
      <c r="A24" s="140" t="s">
        <v>411</v>
      </c>
      <c r="B24" s="8">
        <f t="shared" si="2"/>
        <v>247</v>
      </c>
      <c r="C24" s="8">
        <v>12</v>
      </c>
      <c r="D24" s="8">
        <v>19</v>
      </c>
      <c r="E24" s="8">
        <v>18</v>
      </c>
      <c r="F24" s="8">
        <v>18</v>
      </c>
      <c r="G24" s="8">
        <v>21</v>
      </c>
      <c r="H24" s="8">
        <v>19</v>
      </c>
      <c r="I24" s="8">
        <v>25</v>
      </c>
      <c r="J24" s="8">
        <v>22</v>
      </c>
      <c r="K24" s="8">
        <v>21</v>
      </c>
      <c r="L24" s="8">
        <v>16</v>
      </c>
      <c r="M24" s="8">
        <v>25</v>
      </c>
      <c r="N24" s="9">
        <v>31</v>
      </c>
    </row>
    <row r="25" spans="1:14" s="69" customFormat="1" ht="15" customHeight="1">
      <c r="A25" s="178" t="s">
        <v>419</v>
      </c>
      <c r="B25" s="187">
        <f t="shared" si="2"/>
        <v>195</v>
      </c>
      <c r="C25" s="187">
        <v>12</v>
      </c>
      <c r="D25" s="187">
        <v>34</v>
      </c>
      <c r="E25" s="187">
        <v>13</v>
      </c>
      <c r="F25" s="187">
        <v>17</v>
      </c>
      <c r="G25" s="187">
        <v>9</v>
      </c>
      <c r="H25" s="187">
        <v>20</v>
      </c>
      <c r="I25" s="187">
        <v>8</v>
      </c>
      <c r="J25" s="187">
        <v>19</v>
      </c>
      <c r="K25" s="187">
        <v>12</v>
      </c>
      <c r="L25" s="187">
        <v>16</v>
      </c>
      <c r="M25" s="187">
        <v>21</v>
      </c>
      <c r="N25" s="188">
        <v>14</v>
      </c>
    </row>
    <row r="26" spans="1:14" s="69" customFormat="1" ht="15" customHeight="1">
      <c r="A26" s="178" t="s">
        <v>463</v>
      </c>
      <c r="B26" s="187">
        <f t="shared" si="2"/>
        <v>175</v>
      </c>
      <c r="C26" s="187">
        <v>22</v>
      </c>
      <c r="D26" s="187">
        <v>20</v>
      </c>
      <c r="E26" s="187">
        <v>17</v>
      </c>
      <c r="F26" s="187">
        <v>17</v>
      </c>
      <c r="G26" s="187">
        <v>5</v>
      </c>
      <c r="H26" s="187">
        <v>11</v>
      </c>
      <c r="I26" s="187">
        <v>14</v>
      </c>
      <c r="J26" s="187">
        <v>10</v>
      </c>
      <c r="K26" s="187">
        <v>12</v>
      </c>
      <c r="L26" s="187">
        <v>10</v>
      </c>
      <c r="M26" s="187">
        <v>19</v>
      </c>
      <c r="N26" s="188">
        <v>18</v>
      </c>
    </row>
    <row r="27" spans="1:14" s="2" customFormat="1" ht="15" customHeight="1">
      <c r="A27" s="178" t="s">
        <v>464</v>
      </c>
      <c r="B27" s="187">
        <f t="shared" si="2"/>
        <v>167</v>
      </c>
      <c r="C27" s="187">
        <v>14</v>
      </c>
      <c r="D27" s="187">
        <v>13</v>
      </c>
      <c r="E27" s="187">
        <v>7</v>
      </c>
      <c r="F27" s="187">
        <v>9</v>
      </c>
      <c r="G27" s="187">
        <v>19</v>
      </c>
      <c r="H27" s="187">
        <v>11</v>
      </c>
      <c r="I27" s="187">
        <v>18</v>
      </c>
      <c r="J27" s="187">
        <v>10</v>
      </c>
      <c r="K27" s="187">
        <v>12</v>
      </c>
      <c r="L27" s="187">
        <v>17</v>
      </c>
      <c r="M27" s="187">
        <v>17</v>
      </c>
      <c r="N27" s="188">
        <v>20</v>
      </c>
    </row>
    <row r="28" spans="1:14" s="69" customFormat="1" ht="15" customHeight="1">
      <c r="A28" s="157" t="s">
        <v>477</v>
      </c>
      <c r="B28" s="189">
        <f t="shared" si="2"/>
        <v>154</v>
      </c>
      <c r="C28" s="189">
        <v>8</v>
      </c>
      <c r="D28" s="189">
        <v>9</v>
      </c>
      <c r="E28" s="189">
        <v>11</v>
      </c>
      <c r="F28" s="189">
        <v>12</v>
      </c>
      <c r="G28" s="189">
        <v>12</v>
      </c>
      <c r="H28" s="189">
        <v>12</v>
      </c>
      <c r="I28" s="189">
        <v>15</v>
      </c>
      <c r="J28" s="189">
        <v>12</v>
      </c>
      <c r="K28" s="189">
        <v>12</v>
      </c>
      <c r="L28" s="189">
        <v>13</v>
      </c>
      <c r="M28" s="189">
        <v>17</v>
      </c>
      <c r="N28" s="190">
        <v>21</v>
      </c>
    </row>
    <row r="29" spans="1:14" ht="13.5" customHeight="1">
      <c r="A29" s="50"/>
      <c r="B29" s="62"/>
      <c r="C29" s="62"/>
      <c r="D29" s="311" t="s">
        <v>105</v>
      </c>
      <c r="E29" s="311"/>
      <c r="F29" s="311"/>
      <c r="G29" s="311"/>
      <c r="H29" s="66"/>
      <c r="I29" s="66"/>
      <c r="J29" s="66"/>
      <c r="K29" s="65" t="s">
        <v>106</v>
      </c>
      <c r="L29" s="62"/>
      <c r="M29" s="62"/>
      <c r="N29" s="62"/>
    </row>
    <row r="30" spans="1:14" ht="15" customHeight="1">
      <c r="A30" s="140" t="s">
        <v>324</v>
      </c>
      <c r="B30" s="8">
        <f>SUM(C30:N30)</f>
        <v>1062</v>
      </c>
      <c r="C30" s="8">
        <v>61</v>
      </c>
      <c r="D30" s="8">
        <v>65</v>
      </c>
      <c r="E30" s="8">
        <v>65</v>
      </c>
      <c r="F30" s="8">
        <v>80</v>
      </c>
      <c r="G30" s="8">
        <v>70</v>
      </c>
      <c r="H30" s="8">
        <v>75</v>
      </c>
      <c r="I30" s="8">
        <v>103</v>
      </c>
      <c r="J30" s="8">
        <v>96</v>
      </c>
      <c r="K30" s="8">
        <v>83</v>
      </c>
      <c r="L30" s="8">
        <v>126</v>
      </c>
      <c r="M30" s="8">
        <v>114</v>
      </c>
      <c r="N30" s="9">
        <v>124</v>
      </c>
    </row>
    <row r="31" spans="1:14" ht="15" customHeight="1">
      <c r="A31" s="140" t="s">
        <v>325</v>
      </c>
      <c r="B31" s="8">
        <f aca="true" t="shared" si="3" ref="B31:B43">SUM(C31:N31)</f>
        <v>958</v>
      </c>
      <c r="C31" s="8">
        <v>73</v>
      </c>
      <c r="D31" s="8">
        <v>80</v>
      </c>
      <c r="E31" s="8">
        <v>87</v>
      </c>
      <c r="F31" s="8">
        <v>70</v>
      </c>
      <c r="G31" s="8">
        <v>78</v>
      </c>
      <c r="H31" s="8">
        <v>66</v>
      </c>
      <c r="I31" s="8">
        <v>84</v>
      </c>
      <c r="J31" s="8">
        <v>78</v>
      </c>
      <c r="K31" s="8">
        <v>84</v>
      </c>
      <c r="L31" s="8">
        <v>74</v>
      </c>
      <c r="M31" s="8">
        <v>68</v>
      </c>
      <c r="N31" s="9">
        <v>116</v>
      </c>
    </row>
    <row r="32" spans="1:14" ht="15" customHeight="1">
      <c r="A32" s="140" t="s">
        <v>326</v>
      </c>
      <c r="B32" s="8">
        <f t="shared" si="3"/>
        <v>965</v>
      </c>
      <c r="C32" s="8">
        <v>83</v>
      </c>
      <c r="D32" s="8">
        <v>54</v>
      </c>
      <c r="E32" s="8">
        <v>62</v>
      </c>
      <c r="F32" s="8">
        <v>74</v>
      </c>
      <c r="G32" s="8">
        <v>76</v>
      </c>
      <c r="H32" s="8">
        <v>47</v>
      </c>
      <c r="I32" s="8">
        <v>60</v>
      </c>
      <c r="J32" s="8">
        <v>85</v>
      </c>
      <c r="K32" s="8">
        <v>84</v>
      </c>
      <c r="L32" s="8">
        <v>104</v>
      </c>
      <c r="M32" s="8">
        <v>107</v>
      </c>
      <c r="N32" s="9">
        <v>129</v>
      </c>
    </row>
    <row r="33" spans="1:14" ht="15" customHeight="1">
      <c r="A33" s="140" t="s">
        <v>327</v>
      </c>
      <c r="B33" s="8">
        <f t="shared" si="3"/>
        <v>899</v>
      </c>
      <c r="C33" s="8">
        <v>65</v>
      </c>
      <c r="D33" s="8">
        <v>80</v>
      </c>
      <c r="E33" s="8">
        <v>64</v>
      </c>
      <c r="F33" s="8">
        <v>84</v>
      </c>
      <c r="G33" s="8">
        <v>58</v>
      </c>
      <c r="H33" s="8">
        <v>69</v>
      </c>
      <c r="I33" s="8">
        <v>65</v>
      </c>
      <c r="J33" s="8">
        <v>85</v>
      </c>
      <c r="K33" s="8">
        <v>81</v>
      </c>
      <c r="L33" s="8">
        <v>77</v>
      </c>
      <c r="M33" s="8">
        <v>63</v>
      </c>
      <c r="N33" s="9">
        <v>108</v>
      </c>
    </row>
    <row r="34" spans="1:14" ht="15" customHeight="1">
      <c r="A34" s="140" t="s">
        <v>328</v>
      </c>
      <c r="B34" s="8">
        <f t="shared" si="3"/>
        <v>986</v>
      </c>
      <c r="C34" s="8">
        <v>60</v>
      </c>
      <c r="D34" s="8">
        <v>58</v>
      </c>
      <c r="E34" s="8">
        <v>78</v>
      </c>
      <c r="F34" s="8">
        <v>87</v>
      </c>
      <c r="G34" s="8">
        <v>67</v>
      </c>
      <c r="H34" s="8">
        <v>84</v>
      </c>
      <c r="I34" s="8">
        <v>87</v>
      </c>
      <c r="J34" s="8">
        <v>79</v>
      </c>
      <c r="K34" s="8">
        <v>74</v>
      </c>
      <c r="L34" s="8">
        <v>91</v>
      </c>
      <c r="M34" s="8">
        <v>100</v>
      </c>
      <c r="N34" s="9">
        <v>121</v>
      </c>
    </row>
    <row r="35" spans="1:14" ht="15" customHeight="1">
      <c r="A35" s="140" t="s">
        <v>329</v>
      </c>
      <c r="B35" s="8">
        <f t="shared" si="3"/>
        <v>942</v>
      </c>
      <c r="C35" s="8">
        <v>70</v>
      </c>
      <c r="D35" s="8">
        <v>57</v>
      </c>
      <c r="E35" s="8">
        <v>64</v>
      </c>
      <c r="F35" s="8">
        <v>77</v>
      </c>
      <c r="G35" s="8">
        <v>75</v>
      </c>
      <c r="H35" s="8">
        <v>63</v>
      </c>
      <c r="I35" s="8">
        <v>68</v>
      </c>
      <c r="J35" s="8">
        <v>106</v>
      </c>
      <c r="K35" s="8">
        <v>73</v>
      </c>
      <c r="L35" s="8">
        <v>98</v>
      </c>
      <c r="M35" s="8">
        <v>75</v>
      </c>
      <c r="N35" s="9">
        <v>116</v>
      </c>
    </row>
    <row r="36" spans="1:14" ht="15" customHeight="1">
      <c r="A36" s="140" t="s">
        <v>330</v>
      </c>
      <c r="B36" s="8">
        <f t="shared" si="3"/>
        <v>816</v>
      </c>
      <c r="C36" s="8">
        <v>58</v>
      </c>
      <c r="D36" s="8">
        <v>55</v>
      </c>
      <c r="E36" s="8">
        <v>62</v>
      </c>
      <c r="F36" s="8">
        <v>87</v>
      </c>
      <c r="G36" s="8">
        <v>63</v>
      </c>
      <c r="H36" s="8">
        <v>59</v>
      </c>
      <c r="I36" s="8">
        <v>76</v>
      </c>
      <c r="J36" s="8">
        <v>89</v>
      </c>
      <c r="K36" s="8">
        <v>58</v>
      </c>
      <c r="L36" s="8">
        <v>69</v>
      </c>
      <c r="M36" s="8">
        <v>66</v>
      </c>
      <c r="N36" s="9">
        <v>74</v>
      </c>
    </row>
    <row r="37" spans="1:14" ht="15" customHeight="1">
      <c r="A37" s="140" t="s">
        <v>331</v>
      </c>
      <c r="B37" s="8">
        <f t="shared" si="3"/>
        <v>663</v>
      </c>
      <c r="C37" s="8">
        <v>53</v>
      </c>
      <c r="D37" s="8">
        <v>53</v>
      </c>
      <c r="E37" s="8">
        <v>42</v>
      </c>
      <c r="F37" s="8">
        <v>48</v>
      </c>
      <c r="G37" s="8">
        <v>57</v>
      </c>
      <c r="H37" s="8">
        <v>37</v>
      </c>
      <c r="I37" s="8">
        <v>63</v>
      </c>
      <c r="J37" s="8">
        <v>73</v>
      </c>
      <c r="K37" s="8">
        <v>66</v>
      </c>
      <c r="L37" s="8">
        <v>58</v>
      </c>
      <c r="M37" s="8">
        <v>45</v>
      </c>
      <c r="N37" s="9">
        <v>68</v>
      </c>
    </row>
    <row r="38" spans="1:14" ht="15" customHeight="1">
      <c r="A38" s="140" t="s">
        <v>332</v>
      </c>
      <c r="B38" s="8">
        <f t="shared" si="3"/>
        <v>507</v>
      </c>
      <c r="C38" s="8">
        <v>34</v>
      </c>
      <c r="D38" s="8">
        <v>29</v>
      </c>
      <c r="E38" s="8">
        <v>37</v>
      </c>
      <c r="F38" s="8">
        <v>34</v>
      </c>
      <c r="G38" s="8">
        <v>33</v>
      </c>
      <c r="H38" s="8">
        <v>50</v>
      </c>
      <c r="I38" s="8">
        <v>43</v>
      </c>
      <c r="J38" s="8">
        <v>39</v>
      </c>
      <c r="K38" s="8">
        <v>37</v>
      </c>
      <c r="L38" s="8">
        <v>63</v>
      </c>
      <c r="M38" s="8">
        <v>45</v>
      </c>
      <c r="N38" s="9">
        <v>63</v>
      </c>
    </row>
    <row r="39" spans="1:14" ht="15" customHeight="1">
      <c r="A39" s="140" t="s">
        <v>333</v>
      </c>
      <c r="B39" s="8">
        <f t="shared" si="3"/>
        <v>498</v>
      </c>
      <c r="C39" s="8">
        <v>54</v>
      </c>
      <c r="D39" s="8">
        <v>28</v>
      </c>
      <c r="E39" s="8">
        <v>55</v>
      </c>
      <c r="F39" s="8">
        <v>18</v>
      </c>
      <c r="G39" s="8">
        <v>40</v>
      </c>
      <c r="H39" s="8">
        <v>52</v>
      </c>
      <c r="I39" s="8">
        <v>39</v>
      </c>
      <c r="J39" s="8">
        <v>47</v>
      </c>
      <c r="K39" s="8">
        <v>39</v>
      </c>
      <c r="L39" s="8">
        <v>43</v>
      </c>
      <c r="M39" s="8">
        <v>37</v>
      </c>
      <c r="N39" s="9">
        <v>46</v>
      </c>
    </row>
    <row r="40" spans="1:14" ht="15" customHeight="1">
      <c r="A40" s="140" t="s">
        <v>334</v>
      </c>
      <c r="B40" s="8">
        <f>SUM(C40:N40)</f>
        <v>470</v>
      </c>
      <c r="C40" s="8">
        <v>38</v>
      </c>
      <c r="D40" s="8">
        <v>54</v>
      </c>
      <c r="E40" s="8">
        <v>37</v>
      </c>
      <c r="F40" s="8">
        <v>25</v>
      </c>
      <c r="G40" s="8">
        <v>33</v>
      </c>
      <c r="H40" s="8">
        <v>45</v>
      </c>
      <c r="I40" s="8">
        <v>28</v>
      </c>
      <c r="J40" s="8">
        <v>49</v>
      </c>
      <c r="K40" s="8">
        <v>38</v>
      </c>
      <c r="L40" s="8">
        <v>40</v>
      </c>
      <c r="M40" s="8">
        <v>39</v>
      </c>
      <c r="N40" s="9">
        <v>44</v>
      </c>
    </row>
    <row r="41" spans="1:14" ht="15" customHeight="1">
      <c r="A41" s="140" t="s">
        <v>335</v>
      </c>
      <c r="B41" s="8">
        <f>SUM(C41:N41)</f>
        <v>423</v>
      </c>
      <c r="C41" s="8">
        <v>34</v>
      </c>
      <c r="D41" s="8">
        <v>34</v>
      </c>
      <c r="E41" s="8">
        <v>43</v>
      </c>
      <c r="F41" s="8">
        <v>24</v>
      </c>
      <c r="G41" s="8">
        <v>43</v>
      </c>
      <c r="H41" s="8">
        <v>33</v>
      </c>
      <c r="I41" s="8">
        <v>37</v>
      </c>
      <c r="J41" s="8">
        <v>44</v>
      </c>
      <c r="K41" s="8">
        <v>23</v>
      </c>
      <c r="L41" s="8">
        <v>34</v>
      </c>
      <c r="M41" s="8">
        <v>35</v>
      </c>
      <c r="N41" s="9">
        <v>39</v>
      </c>
    </row>
    <row r="42" spans="1:14" s="2" customFormat="1" ht="15" customHeight="1">
      <c r="A42" s="140" t="s">
        <v>336</v>
      </c>
      <c r="B42" s="8">
        <f>SUM(C42:N42)</f>
        <v>348</v>
      </c>
      <c r="C42" s="8">
        <v>30</v>
      </c>
      <c r="D42" s="8">
        <v>30</v>
      </c>
      <c r="E42" s="8">
        <v>22</v>
      </c>
      <c r="F42" s="8">
        <v>31</v>
      </c>
      <c r="G42" s="8">
        <v>35</v>
      </c>
      <c r="H42" s="8">
        <v>29</v>
      </c>
      <c r="I42" s="8">
        <v>32</v>
      </c>
      <c r="J42" s="8">
        <v>23</v>
      </c>
      <c r="K42" s="8">
        <v>28</v>
      </c>
      <c r="L42" s="8">
        <v>30</v>
      </c>
      <c r="M42" s="8">
        <v>28</v>
      </c>
      <c r="N42" s="9">
        <v>30</v>
      </c>
    </row>
    <row r="43" spans="1:14" ht="15" customHeight="1">
      <c r="A43" s="140" t="s">
        <v>337</v>
      </c>
      <c r="B43" s="8">
        <f t="shared" si="3"/>
        <v>281</v>
      </c>
      <c r="C43" s="8">
        <v>37</v>
      </c>
      <c r="D43" s="8">
        <v>35</v>
      </c>
      <c r="E43" s="8">
        <v>20</v>
      </c>
      <c r="F43" s="8">
        <v>16</v>
      </c>
      <c r="G43" s="8">
        <v>21</v>
      </c>
      <c r="H43" s="8">
        <v>16</v>
      </c>
      <c r="I43" s="8">
        <v>27</v>
      </c>
      <c r="J43" s="8">
        <v>24</v>
      </c>
      <c r="K43" s="8">
        <v>27</v>
      </c>
      <c r="L43" s="8">
        <v>16</v>
      </c>
      <c r="M43" s="8">
        <v>24</v>
      </c>
      <c r="N43" s="9">
        <v>18</v>
      </c>
    </row>
    <row r="44" spans="1:14" ht="15" customHeight="1">
      <c r="A44" s="140" t="s">
        <v>338</v>
      </c>
      <c r="B44" s="8">
        <v>258</v>
      </c>
      <c r="C44" s="8">
        <v>29</v>
      </c>
      <c r="D44" s="8">
        <v>18</v>
      </c>
      <c r="E44" s="8">
        <v>18</v>
      </c>
      <c r="F44" s="8">
        <v>18</v>
      </c>
      <c r="G44" s="8">
        <v>21</v>
      </c>
      <c r="H44" s="8">
        <v>16</v>
      </c>
      <c r="I44" s="8">
        <v>21</v>
      </c>
      <c r="J44" s="8">
        <v>23</v>
      </c>
      <c r="K44" s="8">
        <v>15</v>
      </c>
      <c r="L44" s="8">
        <v>31</v>
      </c>
      <c r="M44" s="8">
        <v>19</v>
      </c>
      <c r="N44" s="9">
        <v>29</v>
      </c>
    </row>
    <row r="45" spans="1:14" s="2" customFormat="1" ht="15" customHeight="1">
      <c r="A45" s="140" t="s">
        <v>339</v>
      </c>
      <c r="B45" s="8">
        <v>321</v>
      </c>
      <c r="C45" s="8">
        <v>17</v>
      </c>
      <c r="D45" s="8">
        <v>30</v>
      </c>
      <c r="E45" s="8">
        <v>21</v>
      </c>
      <c r="F45" s="8">
        <v>35</v>
      </c>
      <c r="G45" s="8">
        <v>23</v>
      </c>
      <c r="H45" s="8">
        <v>22</v>
      </c>
      <c r="I45" s="8">
        <v>23</v>
      </c>
      <c r="J45" s="8">
        <v>41</v>
      </c>
      <c r="K45" s="8">
        <v>27</v>
      </c>
      <c r="L45" s="8">
        <v>23</v>
      </c>
      <c r="M45" s="8">
        <v>22</v>
      </c>
      <c r="N45" s="9">
        <v>37</v>
      </c>
    </row>
    <row r="46" spans="1:14" s="2" customFormat="1" ht="15" customHeight="1">
      <c r="A46" s="140" t="s">
        <v>340</v>
      </c>
      <c r="B46" s="8">
        <v>259</v>
      </c>
      <c r="C46" s="8">
        <v>31</v>
      </c>
      <c r="D46" s="8">
        <v>31</v>
      </c>
      <c r="E46" s="8">
        <v>20</v>
      </c>
      <c r="F46" s="8">
        <v>19</v>
      </c>
      <c r="G46" s="8">
        <v>21</v>
      </c>
      <c r="H46" s="8">
        <v>18</v>
      </c>
      <c r="I46" s="8">
        <v>16</v>
      </c>
      <c r="J46" s="8">
        <v>23</v>
      </c>
      <c r="K46" s="8">
        <v>19</v>
      </c>
      <c r="L46" s="8">
        <v>16</v>
      </c>
      <c r="M46" s="8">
        <v>24</v>
      </c>
      <c r="N46" s="9">
        <v>21</v>
      </c>
    </row>
    <row r="47" spans="1:14" s="2" customFormat="1" ht="15" customHeight="1">
      <c r="A47" s="140" t="s">
        <v>417</v>
      </c>
      <c r="B47" s="8">
        <v>283</v>
      </c>
      <c r="C47" s="8">
        <v>13</v>
      </c>
      <c r="D47" s="8">
        <v>21</v>
      </c>
      <c r="E47" s="8">
        <v>19</v>
      </c>
      <c r="F47" s="8">
        <v>19</v>
      </c>
      <c r="G47" s="8">
        <v>26</v>
      </c>
      <c r="H47" s="8">
        <v>22</v>
      </c>
      <c r="I47" s="8">
        <v>29</v>
      </c>
      <c r="J47" s="8">
        <v>29</v>
      </c>
      <c r="K47" s="8">
        <v>24</v>
      </c>
      <c r="L47" s="8">
        <v>19</v>
      </c>
      <c r="M47" s="8">
        <v>27</v>
      </c>
      <c r="N47" s="9">
        <v>35</v>
      </c>
    </row>
    <row r="48" spans="1:14" s="69" customFormat="1" ht="15" customHeight="1">
      <c r="A48" s="178" t="s">
        <v>419</v>
      </c>
      <c r="B48" s="187">
        <v>221</v>
      </c>
      <c r="C48" s="8">
        <v>14</v>
      </c>
      <c r="D48" s="8">
        <v>39</v>
      </c>
      <c r="E48" s="8">
        <v>14</v>
      </c>
      <c r="F48" s="8">
        <v>18</v>
      </c>
      <c r="G48" s="8">
        <v>9</v>
      </c>
      <c r="H48" s="8">
        <v>21</v>
      </c>
      <c r="I48" s="8">
        <v>8</v>
      </c>
      <c r="J48" s="8">
        <v>22</v>
      </c>
      <c r="K48" s="8">
        <v>20</v>
      </c>
      <c r="L48" s="8">
        <v>16</v>
      </c>
      <c r="M48" s="8">
        <v>22</v>
      </c>
      <c r="N48" s="9">
        <v>18</v>
      </c>
    </row>
    <row r="49" spans="1:14" s="69" customFormat="1" ht="15" customHeight="1">
      <c r="A49" s="178" t="s">
        <v>463</v>
      </c>
      <c r="B49" s="187">
        <f>SUM(C49:N49)</f>
        <v>195</v>
      </c>
      <c r="C49" s="187">
        <v>27</v>
      </c>
      <c r="D49" s="187">
        <v>21</v>
      </c>
      <c r="E49" s="187">
        <v>20</v>
      </c>
      <c r="F49" s="187">
        <v>21</v>
      </c>
      <c r="G49" s="187">
        <v>5</v>
      </c>
      <c r="H49" s="187">
        <v>14</v>
      </c>
      <c r="I49" s="187">
        <v>14</v>
      </c>
      <c r="J49" s="187">
        <v>10</v>
      </c>
      <c r="K49" s="187">
        <v>14</v>
      </c>
      <c r="L49" s="187">
        <v>11</v>
      </c>
      <c r="M49" s="187">
        <v>20</v>
      </c>
      <c r="N49" s="188">
        <v>18</v>
      </c>
    </row>
    <row r="50" spans="1:14" s="2" customFormat="1" ht="15" customHeight="1">
      <c r="A50" s="178" t="s">
        <v>464</v>
      </c>
      <c r="B50" s="187">
        <f>SUM(C50:N50)</f>
        <v>181</v>
      </c>
      <c r="C50" s="187">
        <v>18</v>
      </c>
      <c r="D50" s="187">
        <v>14</v>
      </c>
      <c r="E50" s="187">
        <v>8</v>
      </c>
      <c r="F50" s="187">
        <v>10</v>
      </c>
      <c r="G50" s="187">
        <v>21</v>
      </c>
      <c r="H50" s="187">
        <v>11</v>
      </c>
      <c r="I50" s="187">
        <v>20</v>
      </c>
      <c r="J50" s="187">
        <v>10</v>
      </c>
      <c r="K50" s="187">
        <v>14</v>
      </c>
      <c r="L50" s="187">
        <v>17</v>
      </c>
      <c r="M50" s="187">
        <v>18</v>
      </c>
      <c r="N50" s="188">
        <v>20</v>
      </c>
    </row>
    <row r="51" spans="1:14" s="69" customFormat="1" ht="15" customHeight="1">
      <c r="A51" s="157" t="s">
        <v>477</v>
      </c>
      <c r="B51" s="189">
        <f>SUM(C51:N51)</f>
        <v>173</v>
      </c>
      <c r="C51" s="189">
        <v>10</v>
      </c>
      <c r="D51" s="189">
        <v>10</v>
      </c>
      <c r="E51" s="189">
        <v>11</v>
      </c>
      <c r="F51" s="189">
        <v>12</v>
      </c>
      <c r="G51" s="189">
        <v>14</v>
      </c>
      <c r="H51" s="189">
        <v>15</v>
      </c>
      <c r="I51" s="189">
        <v>16</v>
      </c>
      <c r="J51" s="189">
        <v>15</v>
      </c>
      <c r="K51" s="189">
        <v>14</v>
      </c>
      <c r="L51" s="189">
        <v>13</v>
      </c>
      <c r="M51" s="189">
        <v>19</v>
      </c>
      <c r="N51" s="190">
        <v>24</v>
      </c>
    </row>
    <row r="52" spans="1:14" ht="13.5" customHeight="1">
      <c r="A52" s="50"/>
      <c r="B52" s="62"/>
      <c r="C52" s="62"/>
      <c r="D52" s="63" t="s">
        <v>199</v>
      </c>
      <c r="E52" s="63" t="s">
        <v>138</v>
      </c>
      <c r="F52" s="64"/>
      <c r="G52" s="64"/>
      <c r="H52" s="64" t="s">
        <v>139</v>
      </c>
      <c r="I52" s="64"/>
      <c r="J52" s="64"/>
      <c r="K52" s="65" t="s">
        <v>106</v>
      </c>
      <c r="L52" s="62"/>
      <c r="M52" s="62"/>
      <c r="N52" s="62"/>
    </row>
    <row r="53" spans="1:14" ht="15" customHeight="1">
      <c r="A53" s="140" t="s">
        <v>324</v>
      </c>
      <c r="B53" s="114">
        <f>SUM(C53:N53)</f>
        <v>20</v>
      </c>
      <c r="C53" s="8">
        <v>0</v>
      </c>
      <c r="D53" s="8">
        <v>2</v>
      </c>
      <c r="E53" s="8">
        <v>1</v>
      </c>
      <c r="F53" s="8">
        <v>4</v>
      </c>
      <c r="G53" s="8">
        <v>0</v>
      </c>
      <c r="H53" s="8">
        <v>4</v>
      </c>
      <c r="I53" s="8">
        <v>0</v>
      </c>
      <c r="J53" s="8">
        <v>0</v>
      </c>
      <c r="K53" s="8">
        <v>2</v>
      </c>
      <c r="L53" s="8">
        <v>1</v>
      </c>
      <c r="M53" s="8">
        <v>4</v>
      </c>
      <c r="N53" s="9">
        <v>2</v>
      </c>
    </row>
    <row r="54" spans="1:14" ht="15" customHeight="1">
      <c r="A54" s="140" t="s">
        <v>325</v>
      </c>
      <c r="B54" s="8">
        <f aca="true" t="shared" si="4" ref="B54:B66">SUM(C54:N54)</f>
        <v>10</v>
      </c>
      <c r="C54" s="8">
        <v>1</v>
      </c>
      <c r="D54" s="8">
        <v>0</v>
      </c>
      <c r="E54" s="8">
        <v>0</v>
      </c>
      <c r="F54" s="8">
        <v>1</v>
      </c>
      <c r="G54" s="8">
        <v>1</v>
      </c>
      <c r="H54" s="8">
        <v>2</v>
      </c>
      <c r="I54" s="8">
        <v>1</v>
      </c>
      <c r="J54" s="8">
        <v>0</v>
      </c>
      <c r="K54" s="8">
        <v>1</v>
      </c>
      <c r="L54" s="8">
        <v>2</v>
      </c>
      <c r="M54" s="8">
        <v>0</v>
      </c>
      <c r="N54" s="9">
        <v>1</v>
      </c>
    </row>
    <row r="55" spans="1:14" ht="15" customHeight="1">
      <c r="A55" s="140" t="s">
        <v>326</v>
      </c>
      <c r="B55" s="8">
        <f t="shared" si="4"/>
        <v>13</v>
      </c>
      <c r="C55" s="8">
        <v>0</v>
      </c>
      <c r="D55" s="8">
        <v>0</v>
      </c>
      <c r="E55" s="8">
        <v>0</v>
      </c>
      <c r="F55" s="8">
        <v>1</v>
      </c>
      <c r="G55" s="8">
        <v>1</v>
      </c>
      <c r="H55" s="8">
        <v>0</v>
      </c>
      <c r="I55" s="8">
        <v>2</v>
      </c>
      <c r="J55" s="8">
        <v>2</v>
      </c>
      <c r="K55" s="8">
        <v>2</v>
      </c>
      <c r="L55" s="8">
        <v>4</v>
      </c>
      <c r="M55" s="8">
        <v>0</v>
      </c>
      <c r="N55" s="9">
        <v>1</v>
      </c>
    </row>
    <row r="56" spans="1:14" ht="15" customHeight="1">
      <c r="A56" s="140" t="s">
        <v>327</v>
      </c>
      <c r="B56" s="8">
        <f t="shared" si="4"/>
        <v>7</v>
      </c>
      <c r="C56" s="8">
        <v>0</v>
      </c>
      <c r="D56" s="8">
        <v>1</v>
      </c>
      <c r="E56" s="8">
        <v>0</v>
      </c>
      <c r="F56" s="8">
        <v>1</v>
      </c>
      <c r="G56" s="8">
        <v>1</v>
      </c>
      <c r="H56" s="8">
        <v>0</v>
      </c>
      <c r="I56" s="8">
        <v>0</v>
      </c>
      <c r="J56" s="8">
        <v>0</v>
      </c>
      <c r="K56" s="8">
        <v>1</v>
      </c>
      <c r="L56" s="8">
        <v>1</v>
      </c>
      <c r="M56" s="8">
        <v>0</v>
      </c>
      <c r="N56" s="9">
        <v>2</v>
      </c>
    </row>
    <row r="57" spans="1:14" ht="15" customHeight="1">
      <c r="A57" s="140" t="s">
        <v>328</v>
      </c>
      <c r="B57" s="8">
        <f t="shared" si="4"/>
        <v>5</v>
      </c>
      <c r="C57" s="8">
        <v>1</v>
      </c>
      <c r="D57" s="8">
        <v>1</v>
      </c>
      <c r="E57" s="8">
        <v>0</v>
      </c>
      <c r="F57" s="8">
        <v>1</v>
      </c>
      <c r="G57" s="8">
        <v>0</v>
      </c>
      <c r="H57" s="8">
        <v>0</v>
      </c>
      <c r="I57" s="8">
        <v>0</v>
      </c>
      <c r="J57" s="8">
        <v>1</v>
      </c>
      <c r="K57" s="8">
        <v>0</v>
      </c>
      <c r="L57" s="8">
        <v>1</v>
      </c>
      <c r="M57" s="8">
        <v>0</v>
      </c>
      <c r="N57" s="9">
        <v>0</v>
      </c>
    </row>
    <row r="58" spans="1:14" ht="15" customHeight="1">
      <c r="A58" s="140" t="s">
        <v>329</v>
      </c>
      <c r="B58" s="8">
        <f t="shared" si="4"/>
        <v>6</v>
      </c>
      <c r="C58" s="8">
        <v>2</v>
      </c>
      <c r="D58" s="8">
        <v>0</v>
      </c>
      <c r="E58" s="8">
        <v>1</v>
      </c>
      <c r="F58" s="8">
        <v>1</v>
      </c>
      <c r="G58" s="8">
        <v>0</v>
      </c>
      <c r="H58" s="8">
        <v>0</v>
      </c>
      <c r="I58" s="8">
        <v>0</v>
      </c>
      <c r="J58" s="8">
        <v>1</v>
      </c>
      <c r="K58" s="8">
        <v>0</v>
      </c>
      <c r="L58" s="8">
        <v>0</v>
      </c>
      <c r="M58" s="8">
        <v>0</v>
      </c>
      <c r="N58" s="9">
        <v>1</v>
      </c>
    </row>
    <row r="59" spans="1:14" ht="15" customHeight="1">
      <c r="A59" s="140" t="s">
        <v>330</v>
      </c>
      <c r="B59" s="8">
        <f t="shared" si="4"/>
        <v>9</v>
      </c>
      <c r="C59" s="8">
        <v>1</v>
      </c>
      <c r="D59" s="8">
        <v>0</v>
      </c>
      <c r="E59" s="8">
        <v>0</v>
      </c>
      <c r="F59" s="8">
        <v>0</v>
      </c>
      <c r="G59" s="8">
        <v>1</v>
      </c>
      <c r="H59" s="8">
        <v>0</v>
      </c>
      <c r="I59" s="8">
        <v>1</v>
      </c>
      <c r="J59" s="8">
        <v>0</v>
      </c>
      <c r="K59" s="8">
        <v>2</v>
      </c>
      <c r="L59" s="8">
        <v>1</v>
      </c>
      <c r="M59" s="8">
        <v>2</v>
      </c>
      <c r="N59" s="9">
        <v>1</v>
      </c>
    </row>
    <row r="60" spans="1:14" ht="15" customHeight="1">
      <c r="A60" s="140" t="s">
        <v>331</v>
      </c>
      <c r="B60" s="8">
        <f t="shared" si="4"/>
        <v>7</v>
      </c>
      <c r="C60" s="8">
        <v>1</v>
      </c>
      <c r="D60" s="8">
        <v>0</v>
      </c>
      <c r="E60" s="8">
        <v>1</v>
      </c>
      <c r="F60" s="8">
        <v>0</v>
      </c>
      <c r="G60" s="8">
        <v>0</v>
      </c>
      <c r="H60" s="8">
        <v>1</v>
      </c>
      <c r="I60" s="8">
        <v>1</v>
      </c>
      <c r="J60" s="8">
        <v>1</v>
      </c>
      <c r="K60" s="8">
        <v>1</v>
      </c>
      <c r="L60" s="8">
        <v>0</v>
      </c>
      <c r="M60" s="8">
        <v>1</v>
      </c>
      <c r="N60" s="9">
        <v>0</v>
      </c>
    </row>
    <row r="61" spans="1:14" ht="15" customHeight="1">
      <c r="A61" s="140" t="s">
        <v>332</v>
      </c>
      <c r="B61" s="8">
        <f t="shared" si="4"/>
        <v>10</v>
      </c>
      <c r="C61" s="8">
        <v>0</v>
      </c>
      <c r="D61" s="8">
        <v>1</v>
      </c>
      <c r="E61" s="8">
        <v>1</v>
      </c>
      <c r="F61" s="8">
        <v>1</v>
      </c>
      <c r="G61" s="8">
        <v>0</v>
      </c>
      <c r="H61" s="8">
        <v>1</v>
      </c>
      <c r="I61" s="8">
        <v>2</v>
      </c>
      <c r="J61" s="8">
        <v>1</v>
      </c>
      <c r="K61" s="8">
        <v>1</v>
      </c>
      <c r="L61" s="8">
        <v>1</v>
      </c>
      <c r="M61" s="8">
        <v>0</v>
      </c>
      <c r="N61" s="9">
        <v>1</v>
      </c>
    </row>
    <row r="62" spans="1:14" ht="15" customHeight="1">
      <c r="A62" s="140" t="s">
        <v>333</v>
      </c>
      <c r="B62" s="8">
        <f t="shared" si="4"/>
        <v>5</v>
      </c>
      <c r="C62" s="8">
        <v>2</v>
      </c>
      <c r="D62" s="8">
        <v>0</v>
      </c>
      <c r="E62" s="8">
        <v>0</v>
      </c>
      <c r="F62" s="8">
        <v>0</v>
      </c>
      <c r="G62" s="8">
        <v>0</v>
      </c>
      <c r="H62" s="8">
        <v>2</v>
      </c>
      <c r="I62" s="8">
        <v>0</v>
      </c>
      <c r="J62" s="8">
        <v>0</v>
      </c>
      <c r="K62" s="8">
        <v>1</v>
      </c>
      <c r="L62" s="8">
        <v>0</v>
      </c>
      <c r="M62" s="8">
        <v>0</v>
      </c>
      <c r="N62" s="9">
        <v>0</v>
      </c>
    </row>
    <row r="63" spans="1:14" ht="15" customHeight="1">
      <c r="A63" s="140" t="s">
        <v>334</v>
      </c>
      <c r="B63" s="8">
        <f>SUM(C63:N63)</f>
        <v>7</v>
      </c>
      <c r="C63" s="8">
        <v>1</v>
      </c>
      <c r="D63" s="8">
        <v>1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8">
        <v>1</v>
      </c>
      <c r="M63" s="8">
        <v>1</v>
      </c>
      <c r="N63" s="9">
        <v>1</v>
      </c>
    </row>
    <row r="64" spans="1:14" ht="15" customHeight="1">
      <c r="A64" s="140" t="s">
        <v>335</v>
      </c>
      <c r="B64" s="8">
        <f>SUM(C64:N64)</f>
        <v>4</v>
      </c>
      <c r="C64" s="8">
        <v>1</v>
      </c>
      <c r="D64" s="8">
        <v>0</v>
      </c>
      <c r="E64" s="8">
        <v>0</v>
      </c>
      <c r="F64" s="8">
        <v>0</v>
      </c>
      <c r="G64" s="8">
        <v>1</v>
      </c>
      <c r="H64" s="8">
        <v>0</v>
      </c>
      <c r="I64" s="8">
        <v>0</v>
      </c>
      <c r="J64" s="8">
        <v>0</v>
      </c>
      <c r="K64" s="8">
        <v>0</v>
      </c>
      <c r="L64" s="8">
        <v>2</v>
      </c>
      <c r="M64" s="8">
        <v>0</v>
      </c>
      <c r="N64" s="9">
        <v>0</v>
      </c>
    </row>
    <row r="65" spans="1:14" s="2" customFormat="1" ht="15" customHeight="1">
      <c r="A65" s="140" t="s">
        <v>336</v>
      </c>
      <c r="B65" s="8">
        <f>SUM(C65:N65)</f>
        <v>4</v>
      </c>
      <c r="C65" s="8">
        <v>0</v>
      </c>
      <c r="D65" s="8">
        <v>0</v>
      </c>
      <c r="E65" s="8">
        <v>1</v>
      </c>
      <c r="F65" s="8">
        <v>0</v>
      </c>
      <c r="G65" s="8">
        <v>0</v>
      </c>
      <c r="H65" s="8">
        <v>2</v>
      </c>
      <c r="I65" s="8">
        <v>0</v>
      </c>
      <c r="J65" s="8">
        <v>0</v>
      </c>
      <c r="K65" s="8">
        <v>0</v>
      </c>
      <c r="L65" s="8">
        <v>0</v>
      </c>
      <c r="M65" s="8">
        <v>1</v>
      </c>
      <c r="N65" s="9">
        <v>0</v>
      </c>
    </row>
    <row r="66" spans="1:14" ht="15" customHeight="1">
      <c r="A66" s="140" t="s">
        <v>337</v>
      </c>
      <c r="B66" s="8">
        <f t="shared" si="4"/>
        <v>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1</v>
      </c>
      <c r="K66" s="8">
        <v>0</v>
      </c>
      <c r="L66" s="8">
        <v>0</v>
      </c>
      <c r="M66" s="8">
        <v>0</v>
      </c>
      <c r="N66" s="9">
        <v>0</v>
      </c>
    </row>
    <row r="67" spans="1:14" ht="15" customHeight="1">
      <c r="A67" s="140" t="s">
        <v>338</v>
      </c>
      <c r="B67" s="8">
        <f aca="true" t="shared" si="5" ref="B67:B74">SUM(C67:N67)</f>
        <v>8</v>
      </c>
      <c r="C67" s="8">
        <v>2</v>
      </c>
      <c r="D67" s="8">
        <v>0</v>
      </c>
      <c r="E67" s="8">
        <v>0</v>
      </c>
      <c r="F67" s="8">
        <v>0</v>
      </c>
      <c r="G67" s="8">
        <v>4</v>
      </c>
      <c r="H67" s="8">
        <v>0</v>
      </c>
      <c r="I67" s="8">
        <v>0</v>
      </c>
      <c r="J67" s="8">
        <v>1</v>
      </c>
      <c r="K67" s="8">
        <v>0</v>
      </c>
      <c r="L67" s="8">
        <v>1</v>
      </c>
      <c r="M67" s="8">
        <v>0</v>
      </c>
      <c r="N67" s="9">
        <v>0</v>
      </c>
    </row>
    <row r="68" spans="1:14" s="2" customFormat="1" ht="15" customHeight="1">
      <c r="A68" s="140" t="s">
        <v>339</v>
      </c>
      <c r="B68" s="8">
        <f t="shared" si="5"/>
        <v>9</v>
      </c>
      <c r="C68" s="8">
        <v>1</v>
      </c>
      <c r="D68" s="8">
        <v>2</v>
      </c>
      <c r="E68" s="8">
        <v>0</v>
      </c>
      <c r="F68" s="8">
        <v>0</v>
      </c>
      <c r="G68" s="8">
        <v>2</v>
      </c>
      <c r="H68" s="8">
        <v>0</v>
      </c>
      <c r="I68" s="8">
        <v>1</v>
      </c>
      <c r="J68" s="8">
        <v>2</v>
      </c>
      <c r="K68" s="8">
        <v>0</v>
      </c>
      <c r="L68" s="8">
        <v>1</v>
      </c>
      <c r="M68" s="8">
        <v>0</v>
      </c>
      <c r="N68" s="9">
        <v>0</v>
      </c>
    </row>
    <row r="69" spans="1:14" s="2" customFormat="1" ht="15" customHeight="1">
      <c r="A69" s="140" t="s">
        <v>340</v>
      </c>
      <c r="B69" s="8">
        <f t="shared" si="5"/>
        <v>5</v>
      </c>
      <c r="C69" s="8">
        <v>0</v>
      </c>
      <c r="D69" s="8">
        <v>0</v>
      </c>
      <c r="E69" s="8">
        <v>0</v>
      </c>
      <c r="F69" s="8">
        <v>0</v>
      </c>
      <c r="G69" s="8">
        <v>1</v>
      </c>
      <c r="H69" s="8">
        <v>0</v>
      </c>
      <c r="I69" s="8">
        <v>1</v>
      </c>
      <c r="J69" s="8">
        <v>1</v>
      </c>
      <c r="K69" s="8">
        <v>1</v>
      </c>
      <c r="L69" s="8">
        <v>0</v>
      </c>
      <c r="M69" s="8">
        <v>0</v>
      </c>
      <c r="N69" s="9">
        <v>1</v>
      </c>
    </row>
    <row r="70" spans="1:14" s="2" customFormat="1" ht="15" customHeight="1">
      <c r="A70" s="140" t="s">
        <v>411</v>
      </c>
      <c r="B70" s="8">
        <f t="shared" si="5"/>
        <v>5</v>
      </c>
      <c r="C70" s="8">
        <v>0</v>
      </c>
      <c r="D70" s="8">
        <v>0</v>
      </c>
      <c r="E70" s="8">
        <v>0</v>
      </c>
      <c r="F70" s="8">
        <v>0</v>
      </c>
      <c r="G70" s="8">
        <v>1</v>
      </c>
      <c r="H70" s="8">
        <v>0</v>
      </c>
      <c r="I70" s="8">
        <v>1</v>
      </c>
      <c r="J70" s="8">
        <v>1</v>
      </c>
      <c r="K70" s="8">
        <v>0</v>
      </c>
      <c r="L70" s="8">
        <v>0</v>
      </c>
      <c r="M70" s="8">
        <v>1</v>
      </c>
      <c r="N70" s="9">
        <v>1</v>
      </c>
    </row>
    <row r="71" spans="1:14" s="69" customFormat="1" ht="15" customHeight="1">
      <c r="A71" s="178" t="s">
        <v>419</v>
      </c>
      <c r="B71" s="187">
        <f t="shared" si="5"/>
        <v>4</v>
      </c>
      <c r="C71" s="187">
        <v>1</v>
      </c>
      <c r="D71" s="191">
        <v>0</v>
      </c>
      <c r="E71" s="191">
        <v>0</v>
      </c>
      <c r="F71" s="191">
        <v>2</v>
      </c>
      <c r="G71" s="191">
        <v>0</v>
      </c>
      <c r="H71" s="191">
        <v>0</v>
      </c>
      <c r="I71" s="191">
        <v>0</v>
      </c>
      <c r="J71" s="191">
        <v>0</v>
      </c>
      <c r="K71" s="191">
        <v>0</v>
      </c>
      <c r="L71" s="191">
        <v>1</v>
      </c>
      <c r="M71" s="191">
        <v>0</v>
      </c>
      <c r="N71" s="192">
        <v>0</v>
      </c>
    </row>
    <row r="72" spans="1:14" s="69" customFormat="1" ht="15" customHeight="1">
      <c r="A72" s="178" t="s">
        <v>463</v>
      </c>
      <c r="B72" s="187">
        <f t="shared" si="5"/>
        <v>5</v>
      </c>
      <c r="C72" s="187">
        <v>2</v>
      </c>
      <c r="D72" s="191">
        <v>1</v>
      </c>
      <c r="E72" s="191">
        <v>0</v>
      </c>
      <c r="F72" s="191">
        <v>1</v>
      </c>
      <c r="G72" s="191">
        <v>0</v>
      </c>
      <c r="H72" s="191">
        <v>0</v>
      </c>
      <c r="I72" s="191">
        <v>0</v>
      </c>
      <c r="J72" s="191">
        <v>0</v>
      </c>
      <c r="K72" s="191">
        <v>0</v>
      </c>
      <c r="L72" s="191">
        <v>0</v>
      </c>
      <c r="M72" s="191">
        <v>0</v>
      </c>
      <c r="N72" s="192">
        <v>1</v>
      </c>
    </row>
    <row r="73" spans="1:14" s="2" customFormat="1" ht="15" customHeight="1">
      <c r="A73" s="178" t="s">
        <v>464</v>
      </c>
      <c r="B73" s="187">
        <f>SUM(C73:N73)</f>
        <v>3</v>
      </c>
      <c r="C73" s="187">
        <v>1</v>
      </c>
      <c r="D73" s="191">
        <v>0</v>
      </c>
      <c r="E73" s="191">
        <v>0</v>
      </c>
      <c r="F73" s="191">
        <v>0</v>
      </c>
      <c r="G73" s="191">
        <v>0</v>
      </c>
      <c r="H73" s="191">
        <v>0</v>
      </c>
      <c r="I73" s="191">
        <v>1</v>
      </c>
      <c r="J73" s="191">
        <v>0</v>
      </c>
      <c r="K73" s="191">
        <v>0</v>
      </c>
      <c r="L73" s="191">
        <v>1</v>
      </c>
      <c r="M73" s="191">
        <v>0</v>
      </c>
      <c r="N73" s="192">
        <v>0</v>
      </c>
    </row>
    <row r="74" spans="1:14" s="69" customFormat="1" ht="15" customHeight="1">
      <c r="A74" s="193" t="s">
        <v>477</v>
      </c>
      <c r="B74" s="194">
        <f t="shared" si="5"/>
        <v>3</v>
      </c>
      <c r="C74" s="194">
        <v>0</v>
      </c>
      <c r="D74" s="195">
        <v>0</v>
      </c>
      <c r="E74" s="195">
        <v>0</v>
      </c>
      <c r="F74" s="195">
        <v>0</v>
      </c>
      <c r="G74" s="195">
        <v>2</v>
      </c>
      <c r="H74" s="195">
        <v>0</v>
      </c>
      <c r="I74" s="195">
        <v>0</v>
      </c>
      <c r="J74" s="195">
        <v>0</v>
      </c>
      <c r="K74" s="195">
        <v>0</v>
      </c>
      <c r="L74" s="195">
        <v>1</v>
      </c>
      <c r="M74" s="195">
        <v>0</v>
      </c>
      <c r="N74" s="196">
        <v>0</v>
      </c>
    </row>
    <row r="75" spans="1:14" s="3" customFormat="1" ht="13.5" customHeight="1">
      <c r="A75" s="18" t="s">
        <v>49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ht="13.5" customHeight="1">
      <c r="A76" s="16"/>
    </row>
  </sheetData>
  <sheetProtection/>
  <mergeCells count="3">
    <mergeCell ref="D29:G29"/>
    <mergeCell ref="A1:G1"/>
    <mergeCell ref="H1:N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9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29"/>
  <sheetViews>
    <sheetView showGridLines="0"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L1"/>
    </sheetView>
  </sheetViews>
  <sheetFormatPr defaultColWidth="8.875" defaultRowHeight="13.5" customHeight="1"/>
  <cols>
    <col min="1" max="1" width="13.75390625" style="1" customWidth="1"/>
    <col min="2" max="25" width="7.125" style="1" customWidth="1"/>
    <col min="26" max="26" width="6.625" style="1" customWidth="1"/>
    <col min="27" max="16384" width="8.875" style="1" customWidth="1"/>
  </cols>
  <sheetData>
    <row r="1" spans="1:25" ht="19.5" customHeight="1">
      <c r="A1" s="334" t="s">
        <v>50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</row>
    <row r="2" spans="1:25" ht="13.5" customHeight="1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5" customHeight="1">
      <c r="A3" s="336" t="s">
        <v>178</v>
      </c>
      <c r="B3" s="339" t="s">
        <v>200</v>
      </c>
      <c r="C3" s="340"/>
      <c r="D3" s="340"/>
      <c r="E3" s="340"/>
      <c r="F3" s="340"/>
      <c r="G3" s="340"/>
      <c r="H3" s="340"/>
      <c r="I3" s="340"/>
      <c r="J3" s="340"/>
      <c r="K3" s="341"/>
      <c r="L3" s="342" t="s">
        <v>304</v>
      </c>
      <c r="M3" s="317" t="s">
        <v>305</v>
      </c>
      <c r="N3" s="318"/>
      <c r="O3" s="318"/>
      <c r="P3" s="318"/>
      <c r="Q3" s="318"/>
      <c r="R3" s="318"/>
      <c r="S3" s="319"/>
      <c r="T3" s="329" t="s">
        <v>306</v>
      </c>
      <c r="U3" s="330"/>
      <c r="V3" s="330"/>
      <c r="W3" s="330"/>
      <c r="X3" s="330"/>
      <c r="Y3" s="330"/>
    </row>
    <row r="4" spans="1:25" ht="15" customHeight="1">
      <c r="A4" s="337"/>
      <c r="B4" s="333" t="s">
        <v>201</v>
      </c>
      <c r="C4" s="333"/>
      <c r="D4" s="333" t="s">
        <v>202</v>
      </c>
      <c r="E4" s="333"/>
      <c r="F4" s="333"/>
      <c r="G4" s="333"/>
      <c r="H4" s="325" t="s">
        <v>205</v>
      </c>
      <c r="I4" s="325" t="s">
        <v>206</v>
      </c>
      <c r="J4" s="332" t="s">
        <v>207</v>
      </c>
      <c r="K4" s="322" t="s">
        <v>7</v>
      </c>
      <c r="L4" s="325"/>
      <c r="M4" s="325" t="s">
        <v>39</v>
      </c>
      <c r="N4" s="322" t="s">
        <v>203</v>
      </c>
      <c r="O4" s="322"/>
      <c r="P4" s="315" t="s">
        <v>439</v>
      </c>
      <c r="Q4" s="315" t="s">
        <v>438</v>
      </c>
      <c r="R4" s="315" t="s">
        <v>440</v>
      </c>
      <c r="S4" s="324" t="s">
        <v>7</v>
      </c>
      <c r="T4" s="331" t="s">
        <v>204</v>
      </c>
      <c r="U4" s="322"/>
      <c r="V4" s="314" t="s">
        <v>441</v>
      </c>
      <c r="W4" s="325" t="s">
        <v>40</v>
      </c>
      <c r="X4" s="322" t="s">
        <v>46</v>
      </c>
      <c r="Y4" s="320" t="s">
        <v>20</v>
      </c>
    </row>
    <row r="5" spans="1:25" ht="15" customHeight="1">
      <c r="A5" s="337"/>
      <c r="B5" s="322" t="s">
        <v>41</v>
      </c>
      <c r="C5" s="322" t="s">
        <v>42</v>
      </c>
      <c r="D5" s="325" t="s">
        <v>43</v>
      </c>
      <c r="E5" s="315" t="s">
        <v>44</v>
      </c>
      <c r="F5" s="315" t="s">
        <v>436</v>
      </c>
      <c r="G5" s="322" t="s">
        <v>20</v>
      </c>
      <c r="H5" s="325"/>
      <c r="I5" s="325"/>
      <c r="J5" s="325"/>
      <c r="K5" s="322"/>
      <c r="L5" s="325"/>
      <c r="M5" s="325"/>
      <c r="N5" s="324" t="s">
        <v>45</v>
      </c>
      <c r="O5" s="324" t="s">
        <v>7</v>
      </c>
      <c r="P5" s="315"/>
      <c r="Q5" s="315"/>
      <c r="R5" s="315"/>
      <c r="S5" s="322"/>
      <c r="T5" s="327" t="s">
        <v>437</v>
      </c>
      <c r="U5" s="324" t="s">
        <v>7</v>
      </c>
      <c r="V5" s="315"/>
      <c r="W5" s="325"/>
      <c r="X5" s="322"/>
      <c r="Y5" s="320"/>
    </row>
    <row r="6" spans="1:25" ht="15" customHeight="1">
      <c r="A6" s="338"/>
      <c r="B6" s="323"/>
      <c r="C6" s="323"/>
      <c r="D6" s="323"/>
      <c r="E6" s="316"/>
      <c r="F6" s="343"/>
      <c r="G6" s="323"/>
      <c r="H6" s="326"/>
      <c r="I6" s="326"/>
      <c r="J6" s="326"/>
      <c r="K6" s="323"/>
      <c r="L6" s="326"/>
      <c r="M6" s="326"/>
      <c r="N6" s="323"/>
      <c r="O6" s="323"/>
      <c r="P6" s="316"/>
      <c r="Q6" s="316"/>
      <c r="R6" s="316"/>
      <c r="S6" s="323"/>
      <c r="T6" s="328"/>
      <c r="U6" s="323"/>
      <c r="V6" s="316"/>
      <c r="W6" s="326"/>
      <c r="X6" s="323"/>
      <c r="Y6" s="321"/>
    </row>
    <row r="7" spans="1:25" ht="15" customHeight="1">
      <c r="A7" s="140" t="s">
        <v>324</v>
      </c>
      <c r="B7" s="6">
        <v>3</v>
      </c>
      <c r="C7" s="6">
        <v>4</v>
      </c>
      <c r="D7" s="6">
        <v>27</v>
      </c>
      <c r="E7" s="6">
        <v>5</v>
      </c>
      <c r="F7" s="6">
        <v>0</v>
      </c>
      <c r="G7" s="6">
        <v>26</v>
      </c>
      <c r="H7" s="6">
        <v>1</v>
      </c>
      <c r="I7" s="6">
        <v>2</v>
      </c>
      <c r="J7" s="6">
        <v>0</v>
      </c>
      <c r="K7" s="6">
        <v>14</v>
      </c>
      <c r="L7" s="6">
        <v>94</v>
      </c>
      <c r="M7" s="6">
        <v>26</v>
      </c>
      <c r="N7" s="6">
        <v>24</v>
      </c>
      <c r="O7" s="6">
        <v>299</v>
      </c>
      <c r="P7" s="6">
        <v>152</v>
      </c>
      <c r="Q7" s="6">
        <v>6</v>
      </c>
      <c r="R7" s="6">
        <v>2</v>
      </c>
      <c r="S7" s="6">
        <v>134</v>
      </c>
      <c r="T7" s="9">
        <v>13</v>
      </c>
      <c r="U7" s="6">
        <v>4</v>
      </c>
      <c r="V7" s="6">
        <v>2</v>
      </c>
      <c r="W7" s="6">
        <v>2</v>
      </c>
      <c r="X7" s="6">
        <v>0</v>
      </c>
      <c r="Y7" s="7">
        <v>3</v>
      </c>
    </row>
    <row r="8" spans="1:25" ht="15" customHeight="1">
      <c r="A8" s="140" t="s">
        <v>325</v>
      </c>
      <c r="B8" s="6">
        <v>0</v>
      </c>
      <c r="C8" s="6">
        <v>8</v>
      </c>
      <c r="D8" s="6">
        <v>30</v>
      </c>
      <c r="E8" s="6">
        <v>3</v>
      </c>
      <c r="F8" s="6">
        <v>0</v>
      </c>
      <c r="G8" s="6">
        <v>29</v>
      </c>
      <c r="H8" s="6">
        <v>1</v>
      </c>
      <c r="I8" s="6">
        <v>1</v>
      </c>
      <c r="J8" s="6">
        <v>0</v>
      </c>
      <c r="K8" s="6">
        <v>12</v>
      </c>
      <c r="L8" s="6">
        <v>109</v>
      </c>
      <c r="M8" s="6">
        <v>20</v>
      </c>
      <c r="N8" s="6">
        <v>23</v>
      </c>
      <c r="O8" s="6">
        <v>242</v>
      </c>
      <c r="P8" s="6">
        <v>150</v>
      </c>
      <c r="Q8" s="6">
        <v>0</v>
      </c>
      <c r="R8" s="6">
        <v>3</v>
      </c>
      <c r="S8" s="6">
        <v>114</v>
      </c>
      <c r="T8" s="9">
        <v>8</v>
      </c>
      <c r="U8" s="6">
        <v>7</v>
      </c>
      <c r="V8" s="6">
        <v>0</v>
      </c>
      <c r="W8" s="6">
        <v>10</v>
      </c>
      <c r="X8" s="6">
        <v>0</v>
      </c>
      <c r="Y8" s="7">
        <v>5</v>
      </c>
    </row>
    <row r="9" spans="1:25" ht="15" customHeight="1">
      <c r="A9" s="140" t="s">
        <v>326</v>
      </c>
      <c r="B9" s="6">
        <v>1</v>
      </c>
      <c r="C9" s="6">
        <v>8</v>
      </c>
      <c r="D9" s="6">
        <v>33</v>
      </c>
      <c r="E9" s="6">
        <v>1</v>
      </c>
      <c r="F9" s="6">
        <v>0</v>
      </c>
      <c r="G9" s="6">
        <v>42</v>
      </c>
      <c r="H9" s="6">
        <v>0</v>
      </c>
      <c r="I9" s="6">
        <v>1</v>
      </c>
      <c r="J9" s="6">
        <v>0</v>
      </c>
      <c r="K9" s="6">
        <v>9</v>
      </c>
      <c r="L9" s="6">
        <v>98</v>
      </c>
      <c r="M9" s="6">
        <v>30</v>
      </c>
      <c r="N9" s="6">
        <v>35</v>
      </c>
      <c r="O9" s="6">
        <v>241</v>
      </c>
      <c r="P9" s="6">
        <v>119</v>
      </c>
      <c r="Q9" s="6">
        <v>3</v>
      </c>
      <c r="R9" s="6">
        <v>8</v>
      </c>
      <c r="S9" s="6">
        <v>98</v>
      </c>
      <c r="T9" s="9">
        <v>8</v>
      </c>
      <c r="U9" s="6">
        <v>5</v>
      </c>
      <c r="V9" s="6">
        <v>1</v>
      </c>
      <c r="W9" s="6">
        <v>4</v>
      </c>
      <c r="X9" s="6">
        <v>0</v>
      </c>
      <c r="Y9" s="7">
        <v>7</v>
      </c>
    </row>
    <row r="10" spans="1:25" ht="15" customHeight="1">
      <c r="A10" s="140" t="s">
        <v>327</v>
      </c>
      <c r="B10" s="6">
        <v>2</v>
      </c>
      <c r="C10" s="6">
        <v>6</v>
      </c>
      <c r="D10" s="6">
        <v>29</v>
      </c>
      <c r="E10" s="6">
        <v>1</v>
      </c>
      <c r="F10" s="6">
        <v>0</v>
      </c>
      <c r="G10" s="6">
        <v>27</v>
      </c>
      <c r="H10" s="6">
        <v>0</v>
      </c>
      <c r="I10" s="6">
        <v>0</v>
      </c>
      <c r="J10" s="6">
        <v>2</v>
      </c>
      <c r="K10" s="6">
        <v>9</v>
      </c>
      <c r="L10" s="6">
        <v>96</v>
      </c>
      <c r="M10" s="6">
        <v>31</v>
      </c>
      <c r="N10" s="6">
        <v>16</v>
      </c>
      <c r="O10" s="6">
        <v>255</v>
      </c>
      <c r="P10" s="6">
        <v>127</v>
      </c>
      <c r="Q10" s="6">
        <v>8</v>
      </c>
      <c r="R10" s="6">
        <v>8</v>
      </c>
      <c r="S10" s="6">
        <v>78</v>
      </c>
      <c r="T10" s="9">
        <v>9</v>
      </c>
      <c r="U10" s="6">
        <v>4</v>
      </c>
      <c r="V10" s="6">
        <v>3</v>
      </c>
      <c r="W10" s="6">
        <v>1</v>
      </c>
      <c r="X10" s="6">
        <v>0</v>
      </c>
      <c r="Y10" s="7">
        <v>5</v>
      </c>
    </row>
    <row r="11" spans="1:25" ht="15" customHeight="1">
      <c r="A11" s="140" t="s">
        <v>328</v>
      </c>
      <c r="B11" s="6">
        <v>0</v>
      </c>
      <c r="C11" s="6">
        <v>4</v>
      </c>
      <c r="D11" s="6">
        <v>25</v>
      </c>
      <c r="E11" s="6">
        <v>4</v>
      </c>
      <c r="F11" s="6">
        <v>0</v>
      </c>
      <c r="G11" s="6">
        <v>33</v>
      </c>
      <c r="H11" s="6">
        <v>0</v>
      </c>
      <c r="I11" s="6">
        <v>0</v>
      </c>
      <c r="J11" s="6">
        <v>3</v>
      </c>
      <c r="K11" s="6">
        <v>12</v>
      </c>
      <c r="L11" s="6">
        <v>109</v>
      </c>
      <c r="M11" s="6">
        <v>26</v>
      </c>
      <c r="N11" s="6">
        <v>26</v>
      </c>
      <c r="O11" s="6">
        <v>261</v>
      </c>
      <c r="P11" s="6">
        <v>158</v>
      </c>
      <c r="Q11" s="6">
        <v>2</v>
      </c>
      <c r="R11" s="6">
        <v>2</v>
      </c>
      <c r="S11" s="6">
        <v>121</v>
      </c>
      <c r="T11" s="9">
        <v>9</v>
      </c>
      <c r="U11" s="6">
        <v>0</v>
      </c>
      <c r="V11" s="6">
        <v>1</v>
      </c>
      <c r="W11" s="6">
        <v>3</v>
      </c>
      <c r="X11" s="6">
        <v>0</v>
      </c>
      <c r="Y11" s="7">
        <v>7</v>
      </c>
    </row>
    <row r="12" spans="1:25" ht="15" customHeight="1">
      <c r="A12" s="140" t="s">
        <v>329</v>
      </c>
      <c r="B12" s="6">
        <v>1</v>
      </c>
      <c r="C12" s="6">
        <v>6</v>
      </c>
      <c r="D12" s="6">
        <v>36</v>
      </c>
      <c r="E12" s="6">
        <v>3</v>
      </c>
      <c r="F12" s="6">
        <v>0</v>
      </c>
      <c r="G12" s="6">
        <v>18</v>
      </c>
      <c r="H12" s="6">
        <v>0</v>
      </c>
      <c r="I12" s="6">
        <v>0</v>
      </c>
      <c r="J12" s="6">
        <v>3</v>
      </c>
      <c r="K12" s="6">
        <v>18</v>
      </c>
      <c r="L12" s="6">
        <v>120</v>
      </c>
      <c r="M12" s="6">
        <v>25</v>
      </c>
      <c r="N12" s="6">
        <v>23</v>
      </c>
      <c r="O12" s="6">
        <v>249</v>
      </c>
      <c r="P12" s="6">
        <v>142</v>
      </c>
      <c r="Q12" s="6">
        <v>3</v>
      </c>
      <c r="R12" s="6">
        <v>0</v>
      </c>
      <c r="S12" s="6">
        <v>100</v>
      </c>
      <c r="T12" s="8">
        <v>13</v>
      </c>
      <c r="U12" s="6">
        <v>5</v>
      </c>
      <c r="V12" s="6">
        <v>0</v>
      </c>
      <c r="W12" s="6">
        <v>3</v>
      </c>
      <c r="X12" s="6">
        <v>0</v>
      </c>
      <c r="Y12" s="7">
        <v>7</v>
      </c>
    </row>
    <row r="13" spans="1:25" ht="15" customHeight="1">
      <c r="A13" s="140" t="s">
        <v>330</v>
      </c>
      <c r="B13" s="6">
        <v>2</v>
      </c>
      <c r="C13" s="6">
        <v>0</v>
      </c>
      <c r="D13" s="6">
        <v>17</v>
      </c>
      <c r="E13" s="6">
        <v>3</v>
      </c>
      <c r="F13" s="6">
        <v>0</v>
      </c>
      <c r="G13" s="6">
        <v>24</v>
      </c>
      <c r="H13" s="6">
        <v>0</v>
      </c>
      <c r="I13" s="6">
        <v>1</v>
      </c>
      <c r="J13" s="6">
        <v>0</v>
      </c>
      <c r="K13" s="6">
        <v>13</v>
      </c>
      <c r="L13" s="6">
        <v>94</v>
      </c>
      <c r="M13" s="6">
        <v>16</v>
      </c>
      <c r="N13" s="6">
        <v>26</v>
      </c>
      <c r="O13" s="6">
        <v>214</v>
      </c>
      <c r="P13" s="6">
        <v>133</v>
      </c>
      <c r="Q13" s="6">
        <v>1</v>
      </c>
      <c r="R13" s="6">
        <v>2</v>
      </c>
      <c r="S13" s="6">
        <v>89</v>
      </c>
      <c r="T13" s="9">
        <v>9</v>
      </c>
      <c r="U13" s="6">
        <v>4</v>
      </c>
      <c r="V13" s="6">
        <v>3</v>
      </c>
      <c r="W13" s="6">
        <v>5</v>
      </c>
      <c r="X13" s="6">
        <v>0</v>
      </c>
      <c r="Y13" s="7">
        <v>2</v>
      </c>
    </row>
    <row r="14" spans="1:25" ht="15" customHeight="1">
      <c r="A14" s="140" t="s">
        <v>331</v>
      </c>
      <c r="B14" s="6">
        <v>0</v>
      </c>
      <c r="C14" s="6">
        <v>1</v>
      </c>
      <c r="D14" s="6">
        <v>38</v>
      </c>
      <c r="E14" s="6">
        <v>1</v>
      </c>
      <c r="F14" s="6">
        <v>0</v>
      </c>
      <c r="G14" s="6">
        <v>23</v>
      </c>
      <c r="H14" s="6">
        <v>0</v>
      </c>
      <c r="I14" s="6">
        <v>0</v>
      </c>
      <c r="J14" s="6">
        <v>0</v>
      </c>
      <c r="K14" s="6">
        <v>16</v>
      </c>
      <c r="L14" s="6">
        <v>83</v>
      </c>
      <c r="M14" s="6">
        <v>7</v>
      </c>
      <c r="N14" s="6">
        <v>26</v>
      </c>
      <c r="O14" s="6">
        <v>164</v>
      </c>
      <c r="P14" s="6">
        <v>101</v>
      </c>
      <c r="Q14" s="6">
        <v>4</v>
      </c>
      <c r="R14" s="6">
        <v>3</v>
      </c>
      <c r="S14" s="6">
        <v>62</v>
      </c>
      <c r="T14" s="9">
        <v>4</v>
      </c>
      <c r="U14" s="6">
        <v>6</v>
      </c>
      <c r="V14" s="6">
        <v>1</v>
      </c>
      <c r="W14" s="6">
        <v>0</v>
      </c>
      <c r="X14" s="6">
        <v>0</v>
      </c>
      <c r="Y14" s="7">
        <v>4</v>
      </c>
    </row>
    <row r="15" spans="1:25" ht="15" customHeight="1">
      <c r="A15" s="140" t="s">
        <v>332</v>
      </c>
      <c r="B15" s="6">
        <v>0</v>
      </c>
      <c r="C15" s="6">
        <v>0</v>
      </c>
      <c r="D15" s="6">
        <v>28</v>
      </c>
      <c r="E15" s="6">
        <v>2</v>
      </c>
      <c r="F15" s="6">
        <v>0</v>
      </c>
      <c r="G15" s="6">
        <v>17</v>
      </c>
      <c r="H15" s="6">
        <v>0</v>
      </c>
      <c r="I15" s="6">
        <v>0</v>
      </c>
      <c r="J15" s="6">
        <v>0</v>
      </c>
      <c r="K15" s="6">
        <v>7</v>
      </c>
      <c r="L15" s="6">
        <v>59</v>
      </c>
      <c r="M15" s="6">
        <v>11</v>
      </c>
      <c r="N15" s="6">
        <v>18</v>
      </c>
      <c r="O15" s="6">
        <v>149</v>
      </c>
      <c r="P15" s="6">
        <v>87</v>
      </c>
      <c r="Q15" s="6">
        <v>4</v>
      </c>
      <c r="R15" s="6">
        <v>1</v>
      </c>
      <c r="S15" s="6">
        <v>43</v>
      </c>
      <c r="T15" s="9">
        <v>1</v>
      </c>
      <c r="U15" s="6">
        <v>6</v>
      </c>
      <c r="V15" s="6">
        <v>0</v>
      </c>
      <c r="W15" s="6">
        <v>1</v>
      </c>
      <c r="X15" s="6">
        <v>0</v>
      </c>
      <c r="Y15" s="7">
        <v>1</v>
      </c>
    </row>
    <row r="16" spans="1:25" ht="15" customHeight="1">
      <c r="A16" s="140" t="s">
        <v>333</v>
      </c>
      <c r="B16" s="6">
        <v>0</v>
      </c>
      <c r="C16" s="6">
        <v>0</v>
      </c>
      <c r="D16" s="6">
        <v>24</v>
      </c>
      <c r="E16" s="6">
        <v>3</v>
      </c>
      <c r="F16" s="6">
        <v>0</v>
      </c>
      <c r="G16" s="6">
        <v>11</v>
      </c>
      <c r="H16" s="6">
        <v>0</v>
      </c>
      <c r="I16" s="6">
        <v>2</v>
      </c>
      <c r="J16" s="6">
        <v>1</v>
      </c>
      <c r="K16" s="6">
        <v>19</v>
      </c>
      <c r="L16" s="6">
        <v>58</v>
      </c>
      <c r="M16" s="6">
        <v>10</v>
      </c>
      <c r="N16" s="6">
        <v>11</v>
      </c>
      <c r="O16" s="6">
        <v>115</v>
      </c>
      <c r="P16" s="6">
        <v>81</v>
      </c>
      <c r="Q16" s="6">
        <v>1</v>
      </c>
      <c r="R16" s="6">
        <v>2</v>
      </c>
      <c r="S16" s="6">
        <v>47</v>
      </c>
      <c r="T16" s="9">
        <v>4</v>
      </c>
      <c r="U16" s="6">
        <v>4</v>
      </c>
      <c r="V16" s="6">
        <v>2</v>
      </c>
      <c r="W16" s="6">
        <v>0</v>
      </c>
      <c r="X16" s="6">
        <v>0</v>
      </c>
      <c r="Y16" s="7">
        <v>2</v>
      </c>
    </row>
    <row r="17" spans="1:25" ht="15" customHeight="1">
      <c r="A17" s="140" t="s">
        <v>334</v>
      </c>
      <c r="B17" s="6">
        <v>0</v>
      </c>
      <c r="C17" s="6">
        <v>2</v>
      </c>
      <c r="D17" s="6">
        <v>19</v>
      </c>
      <c r="E17" s="6">
        <v>0</v>
      </c>
      <c r="F17" s="6">
        <v>0</v>
      </c>
      <c r="G17" s="6">
        <v>21</v>
      </c>
      <c r="H17" s="6">
        <v>2</v>
      </c>
      <c r="I17" s="6">
        <v>1</v>
      </c>
      <c r="J17" s="6">
        <v>0</v>
      </c>
      <c r="K17" s="6">
        <v>14</v>
      </c>
      <c r="L17" s="6">
        <v>65</v>
      </c>
      <c r="M17" s="6">
        <v>14</v>
      </c>
      <c r="N17" s="6">
        <v>8</v>
      </c>
      <c r="O17" s="6">
        <v>101</v>
      </c>
      <c r="P17" s="6">
        <v>75</v>
      </c>
      <c r="Q17" s="6">
        <v>1</v>
      </c>
      <c r="R17" s="6">
        <v>2</v>
      </c>
      <c r="S17" s="6">
        <v>56</v>
      </c>
      <c r="T17" s="9">
        <v>0</v>
      </c>
      <c r="U17" s="6">
        <v>4</v>
      </c>
      <c r="V17" s="6">
        <v>1</v>
      </c>
      <c r="W17" s="6">
        <v>0</v>
      </c>
      <c r="X17" s="6">
        <v>0</v>
      </c>
      <c r="Y17" s="7">
        <v>4</v>
      </c>
    </row>
    <row r="18" spans="1:25" ht="15" customHeight="1">
      <c r="A18" s="140" t="s">
        <v>335</v>
      </c>
      <c r="B18" s="6">
        <v>2</v>
      </c>
      <c r="C18" s="6">
        <v>1</v>
      </c>
      <c r="D18" s="6">
        <v>24</v>
      </c>
      <c r="E18" s="6">
        <v>1</v>
      </c>
      <c r="F18" s="6">
        <v>0</v>
      </c>
      <c r="G18" s="6">
        <v>17</v>
      </c>
      <c r="H18" s="6">
        <v>0</v>
      </c>
      <c r="I18" s="6">
        <v>2</v>
      </c>
      <c r="J18" s="6">
        <v>0</v>
      </c>
      <c r="K18" s="6">
        <v>13</v>
      </c>
      <c r="L18" s="6">
        <v>37</v>
      </c>
      <c r="M18" s="6">
        <v>19</v>
      </c>
      <c r="N18" s="6">
        <v>9</v>
      </c>
      <c r="O18" s="6">
        <v>112</v>
      </c>
      <c r="P18" s="6">
        <v>71</v>
      </c>
      <c r="Q18" s="6">
        <v>4</v>
      </c>
      <c r="R18" s="6">
        <v>0</v>
      </c>
      <c r="S18" s="6">
        <v>39</v>
      </c>
      <c r="T18" s="9">
        <v>3</v>
      </c>
      <c r="U18" s="6">
        <v>1</v>
      </c>
      <c r="V18" s="6">
        <v>1</v>
      </c>
      <c r="W18" s="6">
        <v>1</v>
      </c>
      <c r="X18" s="6">
        <v>0</v>
      </c>
      <c r="Y18" s="7">
        <v>6</v>
      </c>
    </row>
    <row r="19" spans="1:28" s="2" customFormat="1" ht="15" customHeight="1">
      <c r="A19" s="140" t="s">
        <v>336</v>
      </c>
      <c r="B19" s="6">
        <v>0</v>
      </c>
      <c r="C19" s="6">
        <v>0</v>
      </c>
      <c r="D19" s="6">
        <v>18</v>
      </c>
      <c r="E19" s="6">
        <v>1</v>
      </c>
      <c r="F19" s="6">
        <v>0</v>
      </c>
      <c r="G19" s="6">
        <v>8</v>
      </c>
      <c r="H19" s="6">
        <v>0</v>
      </c>
      <c r="I19" s="6">
        <v>0</v>
      </c>
      <c r="J19" s="6">
        <v>2</v>
      </c>
      <c r="K19" s="6">
        <v>16</v>
      </c>
      <c r="L19" s="6">
        <v>50</v>
      </c>
      <c r="M19" s="6">
        <v>12</v>
      </c>
      <c r="N19" s="6">
        <v>15</v>
      </c>
      <c r="O19" s="6">
        <v>92</v>
      </c>
      <c r="P19" s="6">
        <v>40</v>
      </c>
      <c r="Q19" s="6">
        <v>1</v>
      </c>
      <c r="R19" s="6">
        <v>0</v>
      </c>
      <c r="S19" s="6">
        <v>34</v>
      </c>
      <c r="T19" s="9">
        <v>1</v>
      </c>
      <c r="U19" s="6">
        <v>4</v>
      </c>
      <c r="V19" s="6">
        <v>0</v>
      </c>
      <c r="W19" s="6">
        <v>0</v>
      </c>
      <c r="X19" s="6">
        <v>0</v>
      </c>
      <c r="Y19" s="7">
        <v>1</v>
      </c>
      <c r="Z19" s="1"/>
      <c r="AB19" s="1"/>
    </row>
    <row r="20" spans="1:25" ht="15" customHeight="1">
      <c r="A20" s="140" t="s">
        <v>337</v>
      </c>
      <c r="B20" s="6">
        <v>1</v>
      </c>
      <c r="C20" s="6">
        <v>0</v>
      </c>
      <c r="D20" s="6">
        <v>12</v>
      </c>
      <c r="E20" s="6">
        <v>2</v>
      </c>
      <c r="F20" s="6">
        <v>0</v>
      </c>
      <c r="G20" s="6">
        <v>12</v>
      </c>
      <c r="H20" s="6">
        <v>0</v>
      </c>
      <c r="I20" s="6">
        <v>0</v>
      </c>
      <c r="J20" s="6">
        <v>0</v>
      </c>
      <c r="K20" s="6">
        <v>9</v>
      </c>
      <c r="L20" s="6">
        <v>26</v>
      </c>
      <c r="M20" s="6">
        <v>6</v>
      </c>
      <c r="N20" s="6">
        <v>5</v>
      </c>
      <c r="O20" s="6">
        <v>75</v>
      </c>
      <c r="P20" s="6">
        <v>56</v>
      </c>
      <c r="Q20" s="6">
        <v>4</v>
      </c>
      <c r="R20" s="6">
        <v>1</v>
      </c>
      <c r="S20" s="6">
        <v>29</v>
      </c>
      <c r="T20" s="9">
        <v>1</v>
      </c>
      <c r="U20" s="6">
        <v>0</v>
      </c>
      <c r="V20" s="6">
        <v>1</v>
      </c>
      <c r="W20" s="6">
        <v>0</v>
      </c>
      <c r="X20" s="6">
        <v>0</v>
      </c>
      <c r="Y20" s="7">
        <v>0</v>
      </c>
    </row>
    <row r="21" spans="1:25" ht="15" customHeight="1">
      <c r="A21" s="140" t="s">
        <v>338</v>
      </c>
      <c r="B21" s="6">
        <v>0</v>
      </c>
      <c r="C21" s="6">
        <v>1</v>
      </c>
      <c r="D21" s="6">
        <v>17</v>
      </c>
      <c r="E21" s="6">
        <v>0</v>
      </c>
      <c r="F21" s="6">
        <v>0</v>
      </c>
      <c r="G21" s="6">
        <v>11</v>
      </c>
      <c r="H21" s="6">
        <v>0</v>
      </c>
      <c r="I21" s="6">
        <v>1</v>
      </c>
      <c r="J21" s="6">
        <v>1</v>
      </c>
      <c r="K21" s="6">
        <v>3</v>
      </c>
      <c r="L21" s="6">
        <v>21</v>
      </c>
      <c r="M21" s="6">
        <v>9</v>
      </c>
      <c r="N21" s="6">
        <v>4</v>
      </c>
      <c r="O21" s="6">
        <v>62</v>
      </c>
      <c r="P21" s="6">
        <v>44</v>
      </c>
      <c r="Q21" s="6">
        <v>3</v>
      </c>
      <c r="R21" s="6">
        <v>2</v>
      </c>
      <c r="S21" s="6">
        <v>28</v>
      </c>
      <c r="T21" s="9">
        <v>0</v>
      </c>
      <c r="U21" s="6">
        <v>0</v>
      </c>
      <c r="V21" s="6">
        <v>2</v>
      </c>
      <c r="W21" s="6">
        <v>0</v>
      </c>
      <c r="X21" s="6">
        <v>0</v>
      </c>
      <c r="Y21" s="7">
        <v>1</v>
      </c>
    </row>
    <row r="22" spans="1:25" s="2" customFormat="1" ht="15" customHeight="1">
      <c r="A22" s="140" t="s">
        <v>339</v>
      </c>
      <c r="B22" s="6">
        <v>1</v>
      </c>
      <c r="C22" s="6">
        <v>2</v>
      </c>
      <c r="D22" s="6">
        <v>18</v>
      </c>
      <c r="E22" s="6">
        <v>0</v>
      </c>
      <c r="F22" s="6">
        <v>0</v>
      </c>
      <c r="G22" s="6">
        <v>8</v>
      </c>
      <c r="H22" s="6">
        <v>0</v>
      </c>
      <c r="I22" s="6">
        <v>2</v>
      </c>
      <c r="J22" s="6">
        <v>0</v>
      </c>
      <c r="K22" s="6">
        <v>13</v>
      </c>
      <c r="L22" s="6">
        <v>33</v>
      </c>
      <c r="M22" s="6">
        <v>16</v>
      </c>
      <c r="N22" s="6">
        <v>9</v>
      </c>
      <c r="O22" s="6">
        <v>64</v>
      </c>
      <c r="P22" s="6">
        <v>47</v>
      </c>
      <c r="Q22" s="6">
        <v>3</v>
      </c>
      <c r="R22" s="6">
        <v>1</v>
      </c>
      <c r="S22" s="6">
        <v>37</v>
      </c>
      <c r="T22" s="9">
        <v>2</v>
      </c>
      <c r="U22" s="6">
        <v>1</v>
      </c>
      <c r="V22" s="6">
        <v>4</v>
      </c>
      <c r="W22" s="6">
        <v>2</v>
      </c>
      <c r="X22" s="6">
        <v>0</v>
      </c>
      <c r="Y22" s="7">
        <v>1</v>
      </c>
    </row>
    <row r="23" spans="1:25" s="2" customFormat="1" ht="15" customHeight="1">
      <c r="A23" s="140" t="s">
        <v>340</v>
      </c>
      <c r="B23" s="6">
        <v>0</v>
      </c>
      <c r="C23" s="6">
        <v>0</v>
      </c>
      <c r="D23" s="6">
        <v>14</v>
      </c>
      <c r="E23" s="6">
        <v>1</v>
      </c>
      <c r="F23" s="6">
        <v>0</v>
      </c>
      <c r="G23" s="6">
        <v>5</v>
      </c>
      <c r="H23" s="6">
        <v>1</v>
      </c>
      <c r="I23" s="6">
        <v>0</v>
      </c>
      <c r="J23" s="6">
        <v>0</v>
      </c>
      <c r="K23" s="6">
        <v>9</v>
      </c>
      <c r="L23" s="6">
        <v>23</v>
      </c>
      <c r="M23" s="6">
        <v>13</v>
      </c>
      <c r="N23" s="6">
        <v>7</v>
      </c>
      <c r="O23" s="6">
        <v>70</v>
      </c>
      <c r="P23" s="6">
        <v>42</v>
      </c>
      <c r="Q23" s="6">
        <v>2</v>
      </c>
      <c r="R23" s="6">
        <v>0</v>
      </c>
      <c r="S23" s="6">
        <v>21</v>
      </c>
      <c r="T23" s="9">
        <v>1</v>
      </c>
      <c r="U23" s="6">
        <v>2</v>
      </c>
      <c r="V23" s="6">
        <v>0</v>
      </c>
      <c r="W23" s="6">
        <v>1</v>
      </c>
      <c r="X23" s="6">
        <v>0</v>
      </c>
      <c r="Y23" s="7">
        <v>2</v>
      </c>
    </row>
    <row r="24" spans="1:25" s="2" customFormat="1" ht="15" customHeight="1">
      <c r="A24" s="140" t="s">
        <v>411</v>
      </c>
      <c r="B24" s="6">
        <v>2</v>
      </c>
      <c r="C24" s="6">
        <v>2</v>
      </c>
      <c r="D24" s="6">
        <v>18</v>
      </c>
      <c r="E24" s="6">
        <v>1</v>
      </c>
      <c r="F24" s="6">
        <v>0</v>
      </c>
      <c r="G24" s="6">
        <v>10</v>
      </c>
      <c r="H24" s="6">
        <v>0</v>
      </c>
      <c r="I24" s="6">
        <v>1</v>
      </c>
      <c r="J24" s="6">
        <v>0</v>
      </c>
      <c r="K24" s="6">
        <v>8</v>
      </c>
      <c r="L24" s="6">
        <v>26</v>
      </c>
      <c r="M24" s="6">
        <v>4</v>
      </c>
      <c r="N24" s="6">
        <v>10</v>
      </c>
      <c r="O24" s="6">
        <v>73</v>
      </c>
      <c r="P24" s="6">
        <v>49</v>
      </c>
      <c r="Q24" s="6">
        <v>6</v>
      </c>
      <c r="R24" s="6">
        <v>1</v>
      </c>
      <c r="S24" s="6">
        <v>28</v>
      </c>
      <c r="T24" s="9">
        <v>1</v>
      </c>
      <c r="U24" s="6">
        <v>3</v>
      </c>
      <c r="V24" s="6">
        <v>2</v>
      </c>
      <c r="W24" s="6">
        <v>0</v>
      </c>
      <c r="X24" s="6">
        <v>0</v>
      </c>
      <c r="Y24" s="7">
        <v>2</v>
      </c>
    </row>
    <row r="25" spans="1:28" s="69" customFormat="1" ht="15" customHeight="1">
      <c r="A25" s="178" t="s">
        <v>419</v>
      </c>
      <c r="B25" s="191">
        <v>0</v>
      </c>
      <c r="C25" s="191">
        <v>2</v>
      </c>
      <c r="D25" s="191">
        <v>12</v>
      </c>
      <c r="E25" s="191">
        <v>0</v>
      </c>
      <c r="F25" s="191">
        <v>0</v>
      </c>
      <c r="G25" s="191">
        <v>12</v>
      </c>
      <c r="H25" s="191">
        <v>0</v>
      </c>
      <c r="I25" s="191">
        <v>0</v>
      </c>
      <c r="J25" s="191">
        <v>0</v>
      </c>
      <c r="K25" s="191">
        <v>10</v>
      </c>
      <c r="L25" s="191">
        <v>25</v>
      </c>
      <c r="M25" s="191">
        <v>3</v>
      </c>
      <c r="N25" s="191">
        <v>8</v>
      </c>
      <c r="O25" s="191">
        <v>68</v>
      </c>
      <c r="P25" s="191">
        <v>24</v>
      </c>
      <c r="Q25" s="191">
        <v>3</v>
      </c>
      <c r="R25" s="191">
        <v>0</v>
      </c>
      <c r="S25" s="191">
        <v>26</v>
      </c>
      <c r="T25" s="187">
        <v>0</v>
      </c>
      <c r="U25" s="191">
        <v>1</v>
      </c>
      <c r="V25" s="191">
        <v>0</v>
      </c>
      <c r="W25" s="191">
        <v>0</v>
      </c>
      <c r="X25" s="191">
        <v>0</v>
      </c>
      <c r="Y25" s="192">
        <v>1</v>
      </c>
      <c r="Z25" s="2"/>
      <c r="AB25" s="2"/>
    </row>
    <row r="26" spans="1:28" s="69" customFormat="1" ht="15" customHeight="1">
      <c r="A26" s="178" t="s">
        <v>463</v>
      </c>
      <c r="B26" s="191">
        <v>2</v>
      </c>
      <c r="C26" s="191">
        <v>0</v>
      </c>
      <c r="D26" s="191">
        <v>13</v>
      </c>
      <c r="E26" s="191">
        <v>0</v>
      </c>
      <c r="F26" s="191">
        <v>0</v>
      </c>
      <c r="G26" s="191">
        <v>9</v>
      </c>
      <c r="H26" s="191">
        <v>0</v>
      </c>
      <c r="I26" s="191">
        <v>0</v>
      </c>
      <c r="J26" s="191">
        <v>0</v>
      </c>
      <c r="K26" s="191">
        <v>10</v>
      </c>
      <c r="L26" s="191">
        <v>15</v>
      </c>
      <c r="M26" s="191">
        <v>3</v>
      </c>
      <c r="N26" s="191">
        <v>4</v>
      </c>
      <c r="O26" s="191">
        <v>53</v>
      </c>
      <c r="P26" s="191">
        <v>42</v>
      </c>
      <c r="Q26" s="191">
        <v>1</v>
      </c>
      <c r="R26" s="191">
        <v>0</v>
      </c>
      <c r="S26" s="191">
        <v>18</v>
      </c>
      <c r="T26" s="187">
        <v>4</v>
      </c>
      <c r="U26" s="191">
        <v>1</v>
      </c>
      <c r="V26" s="191">
        <v>0</v>
      </c>
      <c r="W26" s="191">
        <v>0</v>
      </c>
      <c r="X26" s="191">
        <v>0</v>
      </c>
      <c r="Y26" s="192">
        <v>0</v>
      </c>
      <c r="Z26" s="2"/>
      <c r="AB26" s="2"/>
    </row>
    <row r="27" spans="1:25" s="2" customFormat="1" ht="15" customHeight="1">
      <c r="A27" s="178" t="s">
        <v>464</v>
      </c>
      <c r="B27" s="191">
        <v>0</v>
      </c>
      <c r="C27" s="191">
        <v>1</v>
      </c>
      <c r="D27" s="191">
        <v>14</v>
      </c>
      <c r="E27" s="191">
        <v>1</v>
      </c>
      <c r="F27" s="191">
        <v>0</v>
      </c>
      <c r="G27" s="191">
        <v>7</v>
      </c>
      <c r="H27" s="191">
        <v>0</v>
      </c>
      <c r="I27" s="191">
        <v>0</v>
      </c>
      <c r="J27" s="191">
        <v>0</v>
      </c>
      <c r="K27" s="191">
        <v>5</v>
      </c>
      <c r="L27" s="191">
        <v>16</v>
      </c>
      <c r="M27" s="191">
        <v>3</v>
      </c>
      <c r="N27" s="191">
        <v>0</v>
      </c>
      <c r="O27" s="191">
        <v>36</v>
      </c>
      <c r="P27" s="191">
        <v>55</v>
      </c>
      <c r="Q27" s="191">
        <v>0</v>
      </c>
      <c r="R27" s="191">
        <v>2</v>
      </c>
      <c r="S27" s="191">
        <v>24</v>
      </c>
      <c r="T27" s="187">
        <v>0</v>
      </c>
      <c r="U27" s="191">
        <v>1</v>
      </c>
      <c r="V27" s="191">
        <v>1</v>
      </c>
      <c r="W27" s="191">
        <v>0</v>
      </c>
      <c r="X27" s="191">
        <v>0</v>
      </c>
      <c r="Y27" s="192">
        <v>1</v>
      </c>
    </row>
    <row r="28" spans="1:28" s="69" customFormat="1" ht="15" customHeight="1">
      <c r="A28" s="193" t="s">
        <v>477</v>
      </c>
      <c r="B28" s="195">
        <v>1</v>
      </c>
      <c r="C28" s="195">
        <v>3</v>
      </c>
      <c r="D28" s="195">
        <v>17</v>
      </c>
      <c r="E28" s="195">
        <v>1</v>
      </c>
      <c r="F28" s="195">
        <v>0</v>
      </c>
      <c r="G28" s="195">
        <v>4</v>
      </c>
      <c r="H28" s="195">
        <v>0</v>
      </c>
      <c r="I28" s="195">
        <v>0</v>
      </c>
      <c r="J28" s="195">
        <v>1</v>
      </c>
      <c r="K28" s="195">
        <v>3</v>
      </c>
      <c r="L28" s="195">
        <v>25</v>
      </c>
      <c r="M28" s="195">
        <v>6</v>
      </c>
      <c r="N28" s="195">
        <v>2</v>
      </c>
      <c r="O28" s="195">
        <v>32</v>
      </c>
      <c r="P28" s="195">
        <v>29</v>
      </c>
      <c r="Q28" s="195">
        <v>1</v>
      </c>
      <c r="R28" s="195">
        <v>2</v>
      </c>
      <c r="S28" s="195">
        <v>24</v>
      </c>
      <c r="T28" s="194">
        <v>1</v>
      </c>
      <c r="U28" s="195">
        <v>1</v>
      </c>
      <c r="V28" s="195">
        <v>0</v>
      </c>
      <c r="W28" s="195">
        <v>1</v>
      </c>
      <c r="X28" s="195">
        <v>0</v>
      </c>
      <c r="Y28" s="196">
        <v>0</v>
      </c>
      <c r="Z28" s="2"/>
      <c r="AB28" s="2"/>
    </row>
    <row r="29" spans="1:25" ht="13.5" customHeight="1">
      <c r="A29" s="18" t="s">
        <v>49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</sheetData>
  <sheetProtection/>
  <mergeCells count="34">
    <mergeCell ref="A1:L1"/>
    <mergeCell ref="M1:Y1"/>
    <mergeCell ref="A3:A6"/>
    <mergeCell ref="B3:K3"/>
    <mergeCell ref="L3:L6"/>
    <mergeCell ref="F5:F6"/>
    <mergeCell ref="G5:G6"/>
    <mergeCell ref="E5:E6"/>
    <mergeCell ref="I4:I6"/>
    <mergeCell ref="B5:B6"/>
    <mergeCell ref="C5:C6"/>
    <mergeCell ref="B4:C4"/>
    <mergeCell ref="D4:G4"/>
    <mergeCell ref="M4:M6"/>
    <mergeCell ref="H4:H6"/>
    <mergeCell ref="D5:D6"/>
    <mergeCell ref="Q4:Q6"/>
    <mergeCell ref="R4:R6"/>
    <mergeCell ref="J4:J6"/>
    <mergeCell ref="N5:N6"/>
    <mergeCell ref="O5:O6"/>
    <mergeCell ref="K4:K6"/>
    <mergeCell ref="P4:P6"/>
    <mergeCell ref="N4:O4"/>
    <mergeCell ref="V4:V6"/>
    <mergeCell ref="M3:S3"/>
    <mergeCell ref="Y4:Y6"/>
    <mergeCell ref="X4:X6"/>
    <mergeCell ref="S4:S6"/>
    <mergeCell ref="W4:W6"/>
    <mergeCell ref="U5:U6"/>
    <mergeCell ref="T5:T6"/>
    <mergeCell ref="T3:Y3"/>
    <mergeCell ref="T4:U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01"/>
  <sheetViews>
    <sheetView showGridLines="0"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K1"/>
    </sheetView>
  </sheetViews>
  <sheetFormatPr defaultColWidth="9.00390625" defaultRowHeight="13.5" customHeight="1"/>
  <cols>
    <col min="1" max="1" width="13.75390625" style="26" customWidth="1"/>
    <col min="2" max="11" width="7.75390625" style="26" customWidth="1"/>
    <col min="12" max="20" width="7.00390625" style="26" customWidth="1"/>
    <col min="21" max="25" width="7.125" style="26" customWidth="1"/>
    <col min="26" max="16384" width="9.00390625" style="26" customWidth="1"/>
  </cols>
  <sheetData>
    <row r="1" spans="1:25" s="1" customFormat="1" ht="19.5" customHeight="1">
      <c r="A1" s="361" t="s">
        <v>252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44" t="s">
        <v>253</v>
      </c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</row>
    <row r="2" spans="1:25" s="1" customFormat="1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1" customFormat="1" ht="13.5" customHeight="1">
      <c r="A3" s="2" t="s">
        <v>36</v>
      </c>
      <c r="B3" s="2"/>
      <c r="C3" s="2"/>
      <c r="D3" s="2"/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5" customHeight="1">
      <c r="A4" s="362" t="s">
        <v>154</v>
      </c>
      <c r="B4" s="353" t="s">
        <v>19</v>
      </c>
      <c r="C4" s="345" t="s">
        <v>208</v>
      </c>
      <c r="D4" s="346"/>
      <c r="E4" s="346"/>
      <c r="F4" s="346"/>
      <c r="G4" s="347"/>
      <c r="H4" s="353" t="s">
        <v>51</v>
      </c>
      <c r="I4" s="351" t="s">
        <v>212</v>
      </c>
      <c r="J4" s="352"/>
      <c r="K4" s="352"/>
      <c r="L4" s="354" t="s">
        <v>147</v>
      </c>
      <c r="M4" s="355"/>
      <c r="N4" s="356" t="s">
        <v>209</v>
      </c>
      <c r="O4" s="357"/>
      <c r="P4" s="357"/>
      <c r="Q4" s="357"/>
      <c r="R4" s="357"/>
      <c r="S4" s="357"/>
      <c r="T4" s="358"/>
      <c r="U4" s="345" t="s">
        <v>210</v>
      </c>
      <c r="V4" s="346"/>
      <c r="W4" s="346"/>
      <c r="X4" s="347"/>
      <c r="Y4" s="348" t="s">
        <v>211</v>
      </c>
    </row>
    <row r="5" spans="1:25" s="1" customFormat="1" ht="18" customHeight="1">
      <c r="A5" s="363"/>
      <c r="B5" s="322"/>
      <c r="C5" s="324" t="s">
        <v>19</v>
      </c>
      <c r="D5" s="324" t="s">
        <v>52</v>
      </c>
      <c r="E5" s="324" t="s">
        <v>53</v>
      </c>
      <c r="F5" s="314" t="s">
        <v>445</v>
      </c>
      <c r="G5" s="324" t="s">
        <v>54</v>
      </c>
      <c r="H5" s="322"/>
      <c r="I5" s="324" t="s">
        <v>19</v>
      </c>
      <c r="J5" s="324" t="s">
        <v>55</v>
      </c>
      <c r="K5" s="324" t="s">
        <v>471</v>
      </c>
      <c r="L5" s="324" t="s">
        <v>56</v>
      </c>
      <c r="M5" s="324" t="s">
        <v>57</v>
      </c>
      <c r="N5" s="324" t="s">
        <v>19</v>
      </c>
      <c r="O5" s="324" t="s">
        <v>58</v>
      </c>
      <c r="P5" s="324" t="s">
        <v>59</v>
      </c>
      <c r="Q5" s="324" t="s">
        <v>60</v>
      </c>
      <c r="R5" s="324" t="s">
        <v>292</v>
      </c>
      <c r="S5" s="324" t="s">
        <v>472</v>
      </c>
      <c r="T5" s="359" t="s">
        <v>473</v>
      </c>
      <c r="U5" s="324" t="s">
        <v>19</v>
      </c>
      <c r="V5" s="324" t="s">
        <v>61</v>
      </c>
      <c r="W5" s="218" t="s">
        <v>450</v>
      </c>
      <c r="X5" s="218" t="s">
        <v>451</v>
      </c>
      <c r="Y5" s="349"/>
    </row>
    <row r="6" spans="1:29" s="1" customFormat="1" ht="18" customHeight="1">
      <c r="A6" s="364"/>
      <c r="B6" s="323"/>
      <c r="C6" s="323"/>
      <c r="D6" s="323"/>
      <c r="E6" s="323"/>
      <c r="F6" s="34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60"/>
      <c r="U6" s="323"/>
      <c r="V6" s="323"/>
      <c r="W6" s="219" t="s">
        <v>449</v>
      </c>
      <c r="X6" s="219" t="s">
        <v>452</v>
      </c>
      <c r="Y6" s="350"/>
      <c r="Z6" s="2"/>
      <c r="AA6" s="2"/>
      <c r="AB6" s="2"/>
      <c r="AC6" s="2"/>
    </row>
    <row r="7" spans="1:29" s="1" customFormat="1" ht="13.5" customHeight="1">
      <c r="A7" s="81"/>
      <c r="B7" s="81"/>
      <c r="C7" s="81"/>
      <c r="D7" s="81"/>
      <c r="E7" s="81"/>
      <c r="F7" s="65" t="s">
        <v>140</v>
      </c>
      <c r="G7" s="81"/>
      <c r="H7" s="81"/>
      <c r="I7" s="81"/>
      <c r="J7" s="81"/>
      <c r="K7" s="81"/>
      <c r="L7" s="63" t="s">
        <v>137</v>
      </c>
      <c r="M7" s="81"/>
      <c r="N7" s="81"/>
      <c r="O7" s="81"/>
      <c r="P7" s="81"/>
      <c r="Q7" s="65" t="s">
        <v>141</v>
      </c>
      <c r="R7" s="81"/>
      <c r="S7" s="81"/>
      <c r="T7" s="81"/>
      <c r="U7" s="81"/>
      <c r="V7" s="81"/>
      <c r="W7" s="81"/>
      <c r="X7" s="81"/>
      <c r="Y7" s="81"/>
      <c r="Z7" s="5"/>
      <c r="AA7" s="5"/>
      <c r="AB7" s="5"/>
      <c r="AC7" s="5"/>
    </row>
    <row r="8" spans="1:29" s="1" customFormat="1" ht="15" customHeight="1">
      <c r="A8" s="140" t="s">
        <v>341</v>
      </c>
      <c r="B8" s="114">
        <f aca="true" t="shared" si="0" ref="B8:B21">SUM(Y8,C8,H8,I8,N8,U8)</f>
        <v>3472</v>
      </c>
      <c r="C8" s="8">
        <f aca="true" t="shared" si="1" ref="C8:C21">SUM(D8:G8)</f>
        <v>10</v>
      </c>
      <c r="D8" s="6">
        <v>4</v>
      </c>
      <c r="E8" s="6">
        <v>6</v>
      </c>
      <c r="F8" s="8">
        <v>0</v>
      </c>
      <c r="G8" s="8">
        <v>0</v>
      </c>
      <c r="H8" s="14">
        <v>3232</v>
      </c>
      <c r="I8" s="8">
        <f aca="true" t="shared" si="2" ref="I8:I16">SUM(J8:M8)</f>
        <v>73</v>
      </c>
      <c r="J8" s="8">
        <v>18</v>
      </c>
      <c r="K8" s="8">
        <v>35</v>
      </c>
      <c r="L8" s="8">
        <v>2</v>
      </c>
      <c r="M8" s="8">
        <v>18</v>
      </c>
      <c r="N8" s="8">
        <f>SUM(O8:T8)</f>
        <v>49</v>
      </c>
      <c r="O8" s="8">
        <v>40</v>
      </c>
      <c r="P8" s="6">
        <v>0</v>
      </c>
      <c r="Q8" s="8">
        <v>9</v>
      </c>
      <c r="R8" s="6">
        <v>0</v>
      </c>
      <c r="S8" s="6">
        <v>0</v>
      </c>
      <c r="T8" s="6">
        <v>0</v>
      </c>
      <c r="U8" s="8">
        <f aca="true" t="shared" si="3" ref="U8:U21">SUM(V8:X8)</f>
        <v>23</v>
      </c>
      <c r="V8" s="8">
        <v>0</v>
      </c>
      <c r="W8" s="8">
        <v>6</v>
      </c>
      <c r="X8" s="8">
        <v>17</v>
      </c>
      <c r="Y8" s="9">
        <v>85</v>
      </c>
      <c r="Z8" s="2"/>
      <c r="AA8" s="2"/>
      <c r="AB8" s="2"/>
      <c r="AC8" s="2"/>
    </row>
    <row r="9" spans="1:25" s="2" customFormat="1" ht="15" customHeight="1">
      <c r="A9" s="140" t="s">
        <v>342</v>
      </c>
      <c r="B9" s="8">
        <f t="shared" si="0"/>
        <v>3468</v>
      </c>
      <c r="C9" s="8">
        <f t="shared" si="1"/>
        <v>28</v>
      </c>
      <c r="D9" s="8">
        <v>2</v>
      </c>
      <c r="E9" s="8">
        <v>7</v>
      </c>
      <c r="F9" s="8">
        <v>3</v>
      </c>
      <c r="G9" s="8">
        <v>16</v>
      </c>
      <c r="H9" s="14">
        <v>3045</v>
      </c>
      <c r="I9" s="8">
        <f t="shared" si="2"/>
        <v>102</v>
      </c>
      <c r="J9" s="8">
        <v>23</v>
      </c>
      <c r="K9" s="8">
        <v>62</v>
      </c>
      <c r="L9" s="8">
        <v>6</v>
      </c>
      <c r="M9" s="8">
        <v>11</v>
      </c>
      <c r="N9" s="8">
        <f>SUM(O9:T9)</f>
        <v>57</v>
      </c>
      <c r="O9" s="8">
        <v>42</v>
      </c>
      <c r="P9" s="8">
        <v>2</v>
      </c>
      <c r="Q9" s="8">
        <v>13</v>
      </c>
      <c r="R9" s="8">
        <v>0</v>
      </c>
      <c r="S9" s="8">
        <v>0</v>
      </c>
      <c r="T9" s="8">
        <v>0</v>
      </c>
      <c r="U9" s="8">
        <f t="shared" si="3"/>
        <v>13</v>
      </c>
      <c r="V9" s="8">
        <v>0</v>
      </c>
      <c r="W9" s="8">
        <v>1</v>
      </c>
      <c r="X9" s="8">
        <v>12</v>
      </c>
      <c r="Y9" s="9">
        <v>223</v>
      </c>
    </row>
    <row r="10" spans="1:29" s="2" customFormat="1" ht="15" customHeight="1">
      <c r="A10" s="140" t="s">
        <v>343</v>
      </c>
      <c r="B10" s="12">
        <f t="shared" si="0"/>
        <v>3530</v>
      </c>
      <c r="C10" s="12">
        <f t="shared" si="1"/>
        <v>34</v>
      </c>
      <c r="D10" s="12">
        <v>1</v>
      </c>
      <c r="E10" s="12">
        <v>19</v>
      </c>
      <c r="F10" s="6">
        <v>5</v>
      </c>
      <c r="G10" s="12">
        <v>9</v>
      </c>
      <c r="H10" s="12">
        <v>2743</v>
      </c>
      <c r="I10" s="12">
        <f t="shared" si="2"/>
        <v>117</v>
      </c>
      <c r="J10" s="12">
        <v>20</v>
      </c>
      <c r="K10" s="12">
        <v>68</v>
      </c>
      <c r="L10" s="6">
        <v>6</v>
      </c>
      <c r="M10" s="12">
        <v>23</v>
      </c>
      <c r="N10" s="8">
        <f>SUM(O10:T10)</f>
        <v>68</v>
      </c>
      <c r="O10" s="12">
        <v>56</v>
      </c>
      <c r="P10" s="12">
        <v>2</v>
      </c>
      <c r="Q10" s="12">
        <v>10</v>
      </c>
      <c r="R10" s="12">
        <v>0</v>
      </c>
      <c r="S10" s="12">
        <v>0</v>
      </c>
      <c r="T10" s="12">
        <v>0</v>
      </c>
      <c r="U10" s="12">
        <f t="shared" si="3"/>
        <v>11</v>
      </c>
      <c r="V10" s="8">
        <v>0</v>
      </c>
      <c r="W10" s="8">
        <v>2</v>
      </c>
      <c r="X10" s="12">
        <v>9</v>
      </c>
      <c r="Y10" s="13">
        <v>557</v>
      </c>
      <c r="Z10" s="5"/>
      <c r="AA10" s="5"/>
      <c r="AB10" s="5"/>
      <c r="AC10" s="5"/>
    </row>
    <row r="11" spans="1:29" s="1" customFormat="1" ht="15" customHeight="1">
      <c r="A11" s="140" t="s">
        <v>344</v>
      </c>
      <c r="B11" s="8">
        <f t="shared" si="0"/>
        <v>3259</v>
      </c>
      <c r="C11" s="8">
        <f t="shared" si="1"/>
        <v>22</v>
      </c>
      <c r="D11" s="6">
        <v>2</v>
      </c>
      <c r="E11" s="6">
        <v>11</v>
      </c>
      <c r="F11" s="8">
        <v>5</v>
      </c>
      <c r="G11" s="8">
        <v>4</v>
      </c>
      <c r="H11" s="14">
        <v>2553</v>
      </c>
      <c r="I11" s="8">
        <f t="shared" si="2"/>
        <v>103</v>
      </c>
      <c r="J11" s="8">
        <v>31</v>
      </c>
      <c r="K11" s="8">
        <v>42</v>
      </c>
      <c r="L11" s="8">
        <v>4</v>
      </c>
      <c r="M11" s="8">
        <v>26</v>
      </c>
      <c r="N11" s="8">
        <f aca="true" t="shared" si="4" ref="N11:N23">SUM(O11:T11)</f>
        <v>27</v>
      </c>
      <c r="O11" s="8">
        <v>26</v>
      </c>
      <c r="P11" s="6">
        <v>0</v>
      </c>
      <c r="Q11" s="8">
        <v>1</v>
      </c>
      <c r="R11" s="6">
        <v>0</v>
      </c>
      <c r="S11" s="6">
        <v>0</v>
      </c>
      <c r="T11" s="6">
        <v>0</v>
      </c>
      <c r="U11" s="8">
        <f t="shared" si="3"/>
        <v>26</v>
      </c>
      <c r="V11" s="8">
        <v>0</v>
      </c>
      <c r="W11" s="8">
        <v>4</v>
      </c>
      <c r="X11" s="8">
        <v>22</v>
      </c>
      <c r="Y11" s="9">
        <v>528</v>
      </c>
      <c r="Z11" s="2"/>
      <c r="AA11" s="2"/>
      <c r="AB11" s="2"/>
      <c r="AC11" s="2"/>
    </row>
    <row r="12" spans="1:29" s="1" customFormat="1" ht="15" customHeight="1">
      <c r="A12" s="140" t="s">
        <v>345</v>
      </c>
      <c r="B12" s="8">
        <f t="shared" si="0"/>
        <v>2512</v>
      </c>
      <c r="C12" s="8">
        <f t="shared" si="1"/>
        <v>26</v>
      </c>
      <c r="D12" s="8">
        <v>4</v>
      </c>
      <c r="E12" s="8">
        <v>15</v>
      </c>
      <c r="F12" s="8">
        <v>3</v>
      </c>
      <c r="G12" s="8">
        <v>4</v>
      </c>
      <c r="H12" s="14">
        <v>1933</v>
      </c>
      <c r="I12" s="8">
        <f t="shared" si="2"/>
        <v>79</v>
      </c>
      <c r="J12" s="8">
        <v>25</v>
      </c>
      <c r="K12" s="8">
        <v>36</v>
      </c>
      <c r="L12" s="8">
        <v>5</v>
      </c>
      <c r="M12" s="8">
        <v>13</v>
      </c>
      <c r="N12" s="8">
        <f t="shared" si="4"/>
        <v>60</v>
      </c>
      <c r="O12" s="8">
        <v>49</v>
      </c>
      <c r="P12" s="8">
        <v>0</v>
      </c>
      <c r="Q12" s="8">
        <v>11</v>
      </c>
      <c r="R12" s="8">
        <v>0</v>
      </c>
      <c r="S12" s="8">
        <v>0</v>
      </c>
      <c r="T12" s="8">
        <v>0</v>
      </c>
      <c r="U12" s="8">
        <f t="shared" si="3"/>
        <v>14</v>
      </c>
      <c r="V12" s="8">
        <v>0</v>
      </c>
      <c r="W12" s="8">
        <v>5</v>
      </c>
      <c r="X12" s="8">
        <v>9</v>
      </c>
      <c r="Y12" s="9">
        <v>400</v>
      </c>
      <c r="Z12" s="2"/>
      <c r="AA12" s="2"/>
      <c r="AB12" s="2"/>
      <c r="AC12" s="2"/>
    </row>
    <row r="13" spans="1:25" s="2" customFormat="1" ht="15" customHeight="1">
      <c r="A13" s="140" t="s">
        <v>346</v>
      </c>
      <c r="B13" s="8">
        <f t="shared" si="0"/>
        <v>2340</v>
      </c>
      <c r="C13" s="8">
        <f t="shared" si="1"/>
        <v>16</v>
      </c>
      <c r="D13" s="8">
        <v>7</v>
      </c>
      <c r="E13" s="8">
        <v>5</v>
      </c>
      <c r="F13" s="8">
        <v>4</v>
      </c>
      <c r="G13" s="8">
        <v>0</v>
      </c>
      <c r="H13" s="14">
        <v>1722</v>
      </c>
      <c r="I13" s="8">
        <f t="shared" si="2"/>
        <v>102</v>
      </c>
      <c r="J13" s="8">
        <v>30</v>
      </c>
      <c r="K13" s="8">
        <v>58</v>
      </c>
      <c r="L13" s="8">
        <v>3</v>
      </c>
      <c r="M13" s="8">
        <v>11</v>
      </c>
      <c r="N13" s="8">
        <f t="shared" si="4"/>
        <v>64</v>
      </c>
      <c r="O13" s="8">
        <v>44</v>
      </c>
      <c r="P13" s="8">
        <v>1</v>
      </c>
      <c r="Q13" s="8">
        <v>19</v>
      </c>
      <c r="R13" s="8">
        <v>0</v>
      </c>
      <c r="S13" s="8">
        <v>0</v>
      </c>
      <c r="T13" s="8">
        <v>0</v>
      </c>
      <c r="U13" s="8">
        <f t="shared" si="3"/>
        <v>18</v>
      </c>
      <c r="V13" s="8">
        <v>0</v>
      </c>
      <c r="W13" s="8">
        <v>3</v>
      </c>
      <c r="X13" s="8">
        <v>15</v>
      </c>
      <c r="Y13" s="9">
        <v>418</v>
      </c>
    </row>
    <row r="14" spans="1:25" s="2" customFormat="1" ht="15" customHeight="1">
      <c r="A14" s="140" t="s">
        <v>347</v>
      </c>
      <c r="B14" s="8">
        <f t="shared" si="0"/>
        <v>2223</v>
      </c>
      <c r="C14" s="8">
        <f t="shared" si="1"/>
        <v>14</v>
      </c>
      <c r="D14" s="8">
        <v>1</v>
      </c>
      <c r="E14" s="8">
        <v>9</v>
      </c>
      <c r="F14" s="8">
        <v>2</v>
      </c>
      <c r="G14" s="8">
        <v>2</v>
      </c>
      <c r="H14" s="14">
        <v>1625</v>
      </c>
      <c r="I14" s="8">
        <f t="shared" si="2"/>
        <v>102</v>
      </c>
      <c r="J14" s="8">
        <v>34</v>
      </c>
      <c r="K14" s="8">
        <v>60</v>
      </c>
      <c r="L14" s="8">
        <v>1</v>
      </c>
      <c r="M14" s="8">
        <v>7</v>
      </c>
      <c r="N14" s="8">
        <f t="shared" si="4"/>
        <v>65</v>
      </c>
      <c r="O14" s="8">
        <v>55</v>
      </c>
      <c r="P14" s="8">
        <v>5</v>
      </c>
      <c r="Q14" s="8">
        <v>5</v>
      </c>
      <c r="R14" s="8">
        <v>0</v>
      </c>
      <c r="S14" s="8">
        <v>0</v>
      </c>
      <c r="T14" s="8">
        <v>0</v>
      </c>
      <c r="U14" s="8">
        <f t="shared" si="3"/>
        <v>21</v>
      </c>
      <c r="V14" s="8">
        <v>0</v>
      </c>
      <c r="W14" s="8">
        <v>5</v>
      </c>
      <c r="X14" s="8">
        <v>16</v>
      </c>
      <c r="Y14" s="9">
        <v>396</v>
      </c>
    </row>
    <row r="15" spans="1:25" s="2" customFormat="1" ht="15" customHeight="1">
      <c r="A15" s="140" t="s">
        <v>348</v>
      </c>
      <c r="B15" s="8">
        <f t="shared" si="0"/>
        <v>2068</v>
      </c>
      <c r="C15" s="8">
        <f t="shared" si="1"/>
        <v>9</v>
      </c>
      <c r="D15" s="8">
        <v>0</v>
      </c>
      <c r="E15" s="8">
        <v>7</v>
      </c>
      <c r="F15" s="8">
        <v>1</v>
      </c>
      <c r="G15" s="8">
        <v>1</v>
      </c>
      <c r="H15" s="14">
        <v>1514</v>
      </c>
      <c r="I15" s="8">
        <f t="shared" si="2"/>
        <v>108</v>
      </c>
      <c r="J15" s="8">
        <v>45</v>
      </c>
      <c r="K15" s="8">
        <v>50</v>
      </c>
      <c r="L15" s="8">
        <v>9</v>
      </c>
      <c r="M15" s="8">
        <v>4</v>
      </c>
      <c r="N15" s="8">
        <f t="shared" si="4"/>
        <v>80</v>
      </c>
      <c r="O15" s="8">
        <v>64</v>
      </c>
      <c r="P15" s="8">
        <v>2</v>
      </c>
      <c r="Q15" s="8">
        <v>14</v>
      </c>
      <c r="R15" s="8">
        <v>0</v>
      </c>
      <c r="S15" s="8">
        <v>0</v>
      </c>
      <c r="T15" s="8">
        <v>0</v>
      </c>
      <c r="U15" s="8">
        <f t="shared" si="3"/>
        <v>20</v>
      </c>
      <c r="V15" s="8">
        <v>0</v>
      </c>
      <c r="W15" s="8">
        <v>8</v>
      </c>
      <c r="X15" s="8">
        <v>12</v>
      </c>
      <c r="Y15" s="9">
        <v>337</v>
      </c>
    </row>
    <row r="16" spans="1:25" s="2" customFormat="1" ht="15" customHeight="1">
      <c r="A16" s="140" t="s">
        <v>349</v>
      </c>
      <c r="B16" s="8">
        <f t="shared" si="0"/>
        <v>1815</v>
      </c>
      <c r="C16" s="8">
        <f t="shared" si="1"/>
        <v>14</v>
      </c>
      <c r="D16" s="8">
        <v>4</v>
      </c>
      <c r="E16" s="8">
        <v>4</v>
      </c>
      <c r="F16" s="8">
        <v>5</v>
      </c>
      <c r="G16" s="8">
        <v>1</v>
      </c>
      <c r="H16" s="14">
        <v>1285</v>
      </c>
      <c r="I16" s="8">
        <f t="shared" si="2"/>
        <v>92</v>
      </c>
      <c r="J16" s="8">
        <v>37</v>
      </c>
      <c r="K16" s="8">
        <v>48</v>
      </c>
      <c r="L16" s="8">
        <v>4</v>
      </c>
      <c r="M16" s="8">
        <v>3</v>
      </c>
      <c r="N16" s="8">
        <f t="shared" si="4"/>
        <v>61</v>
      </c>
      <c r="O16" s="8">
        <v>51</v>
      </c>
      <c r="P16" s="8">
        <v>4</v>
      </c>
      <c r="Q16" s="8">
        <v>6</v>
      </c>
      <c r="R16" s="8">
        <v>0</v>
      </c>
      <c r="S16" s="8">
        <v>0</v>
      </c>
      <c r="T16" s="8">
        <v>0</v>
      </c>
      <c r="U16" s="8">
        <f t="shared" si="3"/>
        <v>12</v>
      </c>
      <c r="V16" s="8">
        <v>0</v>
      </c>
      <c r="W16" s="8">
        <v>5</v>
      </c>
      <c r="X16" s="8">
        <v>7</v>
      </c>
      <c r="Y16" s="9">
        <v>351</v>
      </c>
    </row>
    <row r="17" spans="1:29" s="1" customFormat="1" ht="15" customHeight="1">
      <c r="A17" s="140" t="s">
        <v>350</v>
      </c>
      <c r="B17" s="8">
        <f t="shared" si="0"/>
        <v>1834</v>
      </c>
      <c r="C17" s="8">
        <f t="shared" si="1"/>
        <v>14</v>
      </c>
      <c r="D17" s="8">
        <v>0</v>
      </c>
      <c r="E17" s="8">
        <v>6</v>
      </c>
      <c r="F17" s="8">
        <v>4</v>
      </c>
      <c r="G17" s="8">
        <v>4</v>
      </c>
      <c r="H17" s="14">
        <v>1396</v>
      </c>
      <c r="I17" s="8">
        <f aca="true" t="shared" si="5" ref="I17:I23">SUM(J17:M17)</f>
        <v>88</v>
      </c>
      <c r="J17" s="8">
        <v>31</v>
      </c>
      <c r="K17" s="8">
        <v>43</v>
      </c>
      <c r="L17" s="8">
        <v>9</v>
      </c>
      <c r="M17" s="8">
        <v>5</v>
      </c>
      <c r="N17" s="8">
        <f t="shared" si="4"/>
        <v>34</v>
      </c>
      <c r="O17" s="8">
        <v>25</v>
      </c>
      <c r="P17" s="8">
        <v>3</v>
      </c>
      <c r="Q17" s="8">
        <v>6</v>
      </c>
      <c r="R17" s="8">
        <v>0</v>
      </c>
      <c r="S17" s="8">
        <v>0</v>
      </c>
      <c r="T17" s="8">
        <v>0</v>
      </c>
      <c r="U17" s="8">
        <f t="shared" si="3"/>
        <v>21</v>
      </c>
      <c r="V17" s="8">
        <v>0</v>
      </c>
      <c r="W17" s="8">
        <v>8</v>
      </c>
      <c r="X17" s="8">
        <v>13</v>
      </c>
      <c r="Y17" s="9">
        <v>281</v>
      </c>
      <c r="Z17" s="2"/>
      <c r="AA17" s="2"/>
      <c r="AB17" s="2"/>
      <c r="AC17" s="2"/>
    </row>
    <row r="18" spans="1:29" s="1" customFormat="1" ht="15" customHeight="1">
      <c r="A18" s="140" t="s">
        <v>351</v>
      </c>
      <c r="B18" s="8">
        <f t="shared" si="0"/>
        <v>1653</v>
      </c>
      <c r="C18" s="8">
        <f t="shared" si="1"/>
        <v>10</v>
      </c>
      <c r="D18" s="8">
        <v>3</v>
      </c>
      <c r="E18" s="8">
        <v>5</v>
      </c>
      <c r="F18" s="8">
        <v>1</v>
      </c>
      <c r="G18" s="8">
        <v>1</v>
      </c>
      <c r="H18" s="14">
        <v>1191</v>
      </c>
      <c r="I18" s="8">
        <f t="shared" si="5"/>
        <v>93</v>
      </c>
      <c r="J18" s="8">
        <v>50</v>
      </c>
      <c r="K18" s="8">
        <v>31</v>
      </c>
      <c r="L18" s="8">
        <v>8</v>
      </c>
      <c r="M18" s="8">
        <v>4</v>
      </c>
      <c r="N18" s="8">
        <f t="shared" si="4"/>
        <v>55</v>
      </c>
      <c r="O18" s="8">
        <v>37</v>
      </c>
      <c r="P18" s="8">
        <v>2</v>
      </c>
      <c r="Q18" s="8">
        <v>16</v>
      </c>
      <c r="R18" s="8">
        <v>0</v>
      </c>
      <c r="S18" s="8">
        <v>0</v>
      </c>
      <c r="T18" s="8">
        <v>0</v>
      </c>
      <c r="U18" s="8">
        <f t="shared" si="3"/>
        <v>23</v>
      </c>
      <c r="V18" s="8">
        <v>0</v>
      </c>
      <c r="W18" s="8">
        <v>9</v>
      </c>
      <c r="X18" s="8">
        <v>14</v>
      </c>
      <c r="Y18" s="9">
        <v>281</v>
      </c>
      <c r="Z18" s="2"/>
      <c r="AA18" s="2"/>
      <c r="AB18" s="2"/>
      <c r="AC18" s="2"/>
    </row>
    <row r="19" spans="1:29" s="1" customFormat="1" ht="15" customHeight="1">
      <c r="A19" s="140" t="s">
        <v>352</v>
      </c>
      <c r="B19" s="8">
        <f t="shared" si="0"/>
        <v>1836</v>
      </c>
      <c r="C19" s="8">
        <f t="shared" si="1"/>
        <v>16</v>
      </c>
      <c r="D19" s="8">
        <v>4</v>
      </c>
      <c r="E19" s="8">
        <v>5</v>
      </c>
      <c r="F19" s="8">
        <v>1</v>
      </c>
      <c r="G19" s="8">
        <v>6</v>
      </c>
      <c r="H19" s="14">
        <v>1280</v>
      </c>
      <c r="I19" s="8">
        <f t="shared" si="5"/>
        <v>186</v>
      </c>
      <c r="J19" s="8">
        <v>115</v>
      </c>
      <c r="K19" s="8">
        <v>42</v>
      </c>
      <c r="L19" s="8">
        <v>24</v>
      </c>
      <c r="M19" s="8">
        <v>5</v>
      </c>
      <c r="N19" s="8">
        <f t="shared" si="4"/>
        <v>60</v>
      </c>
      <c r="O19" s="8">
        <v>48</v>
      </c>
      <c r="P19" s="8">
        <v>0</v>
      </c>
      <c r="Q19" s="8">
        <v>11</v>
      </c>
      <c r="R19" s="8">
        <v>1</v>
      </c>
      <c r="S19" s="8">
        <v>0</v>
      </c>
      <c r="T19" s="8">
        <v>0</v>
      </c>
      <c r="U19" s="8">
        <f t="shared" si="3"/>
        <v>41</v>
      </c>
      <c r="V19" s="8">
        <v>7</v>
      </c>
      <c r="W19" s="8">
        <v>13</v>
      </c>
      <c r="X19" s="8">
        <v>21</v>
      </c>
      <c r="Y19" s="9">
        <v>253</v>
      </c>
      <c r="Z19" s="2"/>
      <c r="AA19" s="2"/>
      <c r="AB19" s="2"/>
      <c r="AC19" s="2"/>
    </row>
    <row r="20" spans="1:25" s="2" customFormat="1" ht="15" customHeight="1">
      <c r="A20" s="140" t="s">
        <v>353</v>
      </c>
      <c r="B20" s="8">
        <f t="shared" si="0"/>
        <v>1578</v>
      </c>
      <c r="C20" s="8">
        <f t="shared" si="1"/>
        <v>14</v>
      </c>
      <c r="D20" s="8">
        <v>2</v>
      </c>
      <c r="E20" s="8">
        <v>6</v>
      </c>
      <c r="F20" s="8">
        <v>4</v>
      </c>
      <c r="G20" s="8">
        <v>2</v>
      </c>
      <c r="H20" s="14">
        <v>1085</v>
      </c>
      <c r="I20" s="8">
        <f t="shared" si="5"/>
        <v>160</v>
      </c>
      <c r="J20" s="8">
        <v>101</v>
      </c>
      <c r="K20" s="8">
        <v>45</v>
      </c>
      <c r="L20" s="8">
        <v>13</v>
      </c>
      <c r="M20" s="8">
        <v>1</v>
      </c>
      <c r="N20" s="8">
        <f t="shared" si="4"/>
        <v>48</v>
      </c>
      <c r="O20" s="8">
        <v>38</v>
      </c>
      <c r="P20" s="8">
        <v>2</v>
      </c>
      <c r="Q20" s="8">
        <v>8</v>
      </c>
      <c r="R20" s="8">
        <v>0</v>
      </c>
      <c r="S20" s="8">
        <v>0</v>
      </c>
      <c r="T20" s="8">
        <v>0</v>
      </c>
      <c r="U20" s="8">
        <f t="shared" si="3"/>
        <v>35</v>
      </c>
      <c r="V20" s="8">
        <v>0</v>
      </c>
      <c r="W20" s="8">
        <v>24</v>
      </c>
      <c r="X20" s="8">
        <v>11</v>
      </c>
      <c r="Y20" s="9">
        <v>236</v>
      </c>
    </row>
    <row r="21" spans="1:29" s="1" customFormat="1" ht="15" customHeight="1">
      <c r="A21" s="140" t="s">
        <v>354</v>
      </c>
      <c r="B21" s="8">
        <f t="shared" si="0"/>
        <v>1575</v>
      </c>
      <c r="C21" s="8">
        <f t="shared" si="1"/>
        <v>12</v>
      </c>
      <c r="D21" s="8">
        <v>2</v>
      </c>
      <c r="E21" s="8">
        <v>9</v>
      </c>
      <c r="F21" s="8">
        <v>1</v>
      </c>
      <c r="G21" s="8">
        <v>0</v>
      </c>
      <c r="H21" s="14">
        <v>966</v>
      </c>
      <c r="I21" s="8">
        <f t="shared" si="5"/>
        <v>175</v>
      </c>
      <c r="J21" s="8">
        <v>90</v>
      </c>
      <c r="K21" s="8">
        <v>55</v>
      </c>
      <c r="L21" s="8">
        <v>26</v>
      </c>
      <c r="M21" s="8">
        <v>4</v>
      </c>
      <c r="N21" s="8">
        <f t="shared" si="4"/>
        <v>62</v>
      </c>
      <c r="O21" s="8">
        <v>47</v>
      </c>
      <c r="P21" s="8">
        <v>5</v>
      </c>
      <c r="Q21" s="8">
        <v>10</v>
      </c>
      <c r="R21" s="8">
        <v>0</v>
      </c>
      <c r="S21" s="8">
        <v>0</v>
      </c>
      <c r="T21" s="8">
        <v>0</v>
      </c>
      <c r="U21" s="8">
        <f t="shared" si="3"/>
        <v>25</v>
      </c>
      <c r="V21" s="8">
        <v>0</v>
      </c>
      <c r="W21" s="8">
        <v>18</v>
      </c>
      <c r="X21" s="8">
        <v>7</v>
      </c>
      <c r="Y21" s="9">
        <v>335</v>
      </c>
      <c r="Z21" s="2"/>
      <c r="AA21" s="2"/>
      <c r="AB21" s="2"/>
      <c r="AC21" s="2"/>
    </row>
    <row r="22" spans="1:29" s="1" customFormat="1" ht="15" customHeight="1">
      <c r="A22" s="140" t="s">
        <v>355</v>
      </c>
      <c r="B22" s="8">
        <f aca="true" t="shared" si="6" ref="B22:B27">SUM(Y22,C22,H22,I22,N22,U22)</f>
        <v>1483</v>
      </c>
      <c r="C22" s="8">
        <f aca="true" t="shared" si="7" ref="C22:C29">SUM(D22:G22)</f>
        <v>6</v>
      </c>
      <c r="D22" s="8">
        <v>4</v>
      </c>
      <c r="E22" s="8">
        <v>0</v>
      </c>
      <c r="F22" s="8">
        <v>1</v>
      </c>
      <c r="G22" s="8">
        <v>1</v>
      </c>
      <c r="H22" s="14">
        <v>894</v>
      </c>
      <c r="I22" s="8">
        <f>SUM(J22:M22)</f>
        <v>140</v>
      </c>
      <c r="J22" s="8">
        <v>99</v>
      </c>
      <c r="K22" s="8">
        <v>35</v>
      </c>
      <c r="L22" s="8">
        <v>4</v>
      </c>
      <c r="M22" s="8">
        <v>2</v>
      </c>
      <c r="N22" s="8">
        <f t="shared" si="4"/>
        <v>64</v>
      </c>
      <c r="O22" s="8">
        <v>56</v>
      </c>
      <c r="P22" s="8">
        <v>4</v>
      </c>
      <c r="Q22" s="8">
        <v>4</v>
      </c>
      <c r="R22" s="8">
        <v>0</v>
      </c>
      <c r="S22" s="8">
        <v>0</v>
      </c>
      <c r="T22" s="8">
        <v>0</v>
      </c>
      <c r="U22" s="8">
        <f aca="true" t="shared" si="8" ref="U22:U29">SUM(V22:X22)</f>
        <v>37</v>
      </c>
      <c r="V22" s="8">
        <v>0</v>
      </c>
      <c r="W22" s="8">
        <v>25</v>
      </c>
      <c r="X22" s="8">
        <v>12</v>
      </c>
      <c r="Y22" s="9">
        <v>342</v>
      </c>
      <c r="Z22" s="2"/>
      <c r="AA22" s="2"/>
      <c r="AB22" s="2"/>
      <c r="AC22" s="2"/>
    </row>
    <row r="23" spans="1:25" s="2" customFormat="1" ht="15" customHeight="1">
      <c r="A23" s="140" t="s">
        <v>356</v>
      </c>
      <c r="B23" s="8">
        <f t="shared" si="6"/>
        <v>1291</v>
      </c>
      <c r="C23" s="8">
        <f t="shared" si="7"/>
        <v>9</v>
      </c>
      <c r="D23" s="8">
        <v>2</v>
      </c>
      <c r="E23" s="8">
        <v>5</v>
      </c>
      <c r="F23" s="8">
        <v>1</v>
      </c>
      <c r="G23" s="8">
        <v>1</v>
      </c>
      <c r="H23" s="14">
        <v>722</v>
      </c>
      <c r="I23" s="8">
        <f t="shared" si="5"/>
        <v>137</v>
      </c>
      <c r="J23" s="8">
        <v>70</v>
      </c>
      <c r="K23" s="8">
        <v>37</v>
      </c>
      <c r="L23" s="8">
        <v>22</v>
      </c>
      <c r="M23" s="8">
        <v>8</v>
      </c>
      <c r="N23" s="8">
        <f t="shared" si="4"/>
        <v>62</v>
      </c>
      <c r="O23" s="8">
        <v>55</v>
      </c>
      <c r="P23" s="8">
        <v>6</v>
      </c>
      <c r="Q23" s="8">
        <v>1</v>
      </c>
      <c r="R23" s="8">
        <v>0</v>
      </c>
      <c r="S23" s="8">
        <v>0</v>
      </c>
      <c r="T23" s="8">
        <v>0</v>
      </c>
      <c r="U23" s="8">
        <f t="shared" si="8"/>
        <v>31</v>
      </c>
      <c r="V23" s="8">
        <v>0</v>
      </c>
      <c r="W23" s="8">
        <v>21</v>
      </c>
      <c r="X23" s="8">
        <v>10</v>
      </c>
      <c r="Y23" s="9">
        <v>330</v>
      </c>
    </row>
    <row r="24" spans="1:25" s="2" customFormat="1" ht="15" customHeight="1">
      <c r="A24" s="140" t="s">
        <v>357</v>
      </c>
      <c r="B24" s="8">
        <f t="shared" si="6"/>
        <v>947</v>
      </c>
      <c r="C24" s="8">
        <f t="shared" si="7"/>
        <v>6</v>
      </c>
      <c r="D24" s="8">
        <v>0</v>
      </c>
      <c r="E24" s="8">
        <v>2</v>
      </c>
      <c r="F24" s="8">
        <v>1</v>
      </c>
      <c r="G24" s="8">
        <v>3</v>
      </c>
      <c r="H24" s="14">
        <v>517</v>
      </c>
      <c r="I24" s="8">
        <f aca="true" t="shared" si="9" ref="I24:I29">SUM(J24:M24)</f>
        <v>121</v>
      </c>
      <c r="J24" s="8">
        <v>66</v>
      </c>
      <c r="K24" s="8">
        <v>47</v>
      </c>
      <c r="L24" s="8">
        <v>8</v>
      </c>
      <c r="M24" s="8">
        <v>0</v>
      </c>
      <c r="N24" s="8">
        <f aca="true" t="shared" si="10" ref="N24:N29">SUM(O24:T24)</f>
        <v>79</v>
      </c>
      <c r="O24" s="8">
        <v>67</v>
      </c>
      <c r="P24" s="8">
        <v>8</v>
      </c>
      <c r="Q24" s="8">
        <v>3</v>
      </c>
      <c r="R24" s="8">
        <v>0</v>
      </c>
      <c r="S24" s="8">
        <v>1</v>
      </c>
      <c r="T24" s="8">
        <v>0</v>
      </c>
      <c r="U24" s="8">
        <f t="shared" si="8"/>
        <v>21</v>
      </c>
      <c r="V24" s="8">
        <v>0</v>
      </c>
      <c r="W24" s="8">
        <v>17</v>
      </c>
      <c r="X24" s="8">
        <v>4</v>
      </c>
      <c r="Y24" s="9">
        <v>203</v>
      </c>
    </row>
    <row r="25" spans="1:25" s="2" customFormat="1" ht="15" customHeight="1">
      <c r="A25" s="140" t="s">
        <v>411</v>
      </c>
      <c r="B25" s="8">
        <f t="shared" si="6"/>
        <v>975</v>
      </c>
      <c r="C25" s="8">
        <f t="shared" si="7"/>
        <v>8</v>
      </c>
      <c r="D25" s="8">
        <v>2</v>
      </c>
      <c r="E25" s="8">
        <v>0</v>
      </c>
      <c r="F25" s="8">
        <v>4</v>
      </c>
      <c r="G25" s="8">
        <v>2</v>
      </c>
      <c r="H25" s="14">
        <v>602</v>
      </c>
      <c r="I25" s="8">
        <f t="shared" si="9"/>
        <v>118</v>
      </c>
      <c r="J25" s="8">
        <v>67</v>
      </c>
      <c r="K25" s="8">
        <v>38</v>
      </c>
      <c r="L25" s="8">
        <v>12</v>
      </c>
      <c r="M25" s="8">
        <v>1</v>
      </c>
      <c r="N25" s="8">
        <f t="shared" si="10"/>
        <v>32</v>
      </c>
      <c r="O25" s="8">
        <v>30</v>
      </c>
      <c r="P25" s="8">
        <v>0</v>
      </c>
      <c r="Q25" s="8">
        <v>1</v>
      </c>
      <c r="R25" s="8">
        <v>0</v>
      </c>
      <c r="S25" s="8">
        <v>1</v>
      </c>
      <c r="T25" s="8">
        <v>0</v>
      </c>
      <c r="U25" s="8">
        <f t="shared" si="8"/>
        <v>12</v>
      </c>
      <c r="V25" s="8">
        <v>0</v>
      </c>
      <c r="W25" s="8">
        <v>7</v>
      </c>
      <c r="X25" s="8">
        <v>5</v>
      </c>
      <c r="Y25" s="9">
        <v>203</v>
      </c>
    </row>
    <row r="26" spans="1:25" s="69" customFormat="1" ht="15" customHeight="1">
      <c r="A26" s="178" t="s">
        <v>412</v>
      </c>
      <c r="B26" s="8">
        <f t="shared" si="6"/>
        <v>834</v>
      </c>
      <c r="C26" s="187">
        <f t="shared" si="7"/>
        <v>9</v>
      </c>
      <c r="D26" s="187">
        <v>3</v>
      </c>
      <c r="E26" s="187">
        <v>4</v>
      </c>
      <c r="F26" s="187">
        <v>1</v>
      </c>
      <c r="G26" s="187">
        <v>1</v>
      </c>
      <c r="H26" s="169">
        <v>527</v>
      </c>
      <c r="I26" s="187">
        <f t="shared" si="9"/>
        <v>98</v>
      </c>
      <c r="J26" s="187">
        <v>58</v>
      </c>
      <c r="K26" s="187">
        <v>32</v>
      </c>
      <c r="L26" s="187">
        <v>6</v>
      </c>
      <c r="M26" s="187">
        <v>2</v>
      </c>
      <c r="N26" s="187">
        <f t="shared" si="10"/>
        <v>18</v>
      </c>
      <c r="O26" s="187">
        <v>18</v>
      </c>
      <c r="P26" s="187">
        <v>0</v>
      </c>
      <c r="Q26" s="187">
        <v>0</v>
      </c>
      <c r="R26" s="187">
        <v>0</v>
      </c>
      <c r="S26" s="187">
        <v>0</v>
      </c>
      <c r="T26" s="187">
        <v>0</v>
      </c>
      <c r="U26" s="187">
        <f t="shared" si="8"/>
        <v>16</v>
      </c>
      <c r="V26" s="187">
        <v>0</v>
      </c>
      <c r="W26" s="187">
        <v>7</v>
      </c>
      <c r="X26" s="187">
        <v>9</v>
      </c>
      <c r="Y26" s="188">
        <v>166</v>
      </c>
    </row>
    <row r="27" spans="1:25" s="69" customFormat="1" ht="15" customHeight="1">
      <c r="A27" s="178" t="s">
        <v>465</v>
      </c>
      <c r="B27" s="187">
        <f t="shared" si="6"/>
        <v>755</v>
      </c>
      <c r="C27" s="187">
        <f t="shared" si="7"/>
        <v>9</v>
      </c>
      <c r="D27" s="187">
        <v>2</v>
      </c>
      <c r="E27" s="187">
        <v>0</v>
      </c>
      <c r="F27" s="187">
        <v>1</v>
      </c>
      <c r="G27" s="187">
        <v>6</v>
      </c>
      <c r="H27" s="169">
        <v>460</v>
      </c>
      <c r="I27" s="187">
        <f t="shared" si="9"/>
        <v>110</v>
      </c>
      <c r="J27" s="187">
        <v>58</v>
      </c>
      <c r="K27" s="187">
        <v>39</v>
      </c>
      <c r="L27" s="187">
        <v>9</v>
      </c>
      <c r="M27" s="187">
        <v>4</v>
      </c>
      <c r="N27" s="187">
        <f t="shared" si="10"/>
        <v>22</v>
      </c>
      <c r="O27" s="187">
        <v>19</v>
      </c>
      <c r="P27" s="187">
        <v>1</v>
      </c>
      <c r="Q27" s="187">
        <v>2</v>
      </c>
      <c r="R27" s="187">
        <v>0</v>
      </c>
      <c r="S27" s="187">
        <v>0</v>
      </c>
      <c r="T27" s="187">
        <v>0</v>
      </c>
      <c r="U27" s="187">
        <f>SUM(V27:X27)</f>
        <v>10</v>
      </c>
      <c r="V27" s="187">
        <v>0</v>
      </c>
      <c r="W27" s="187">
        <v>4</v>
      </c>
      <c r="X27" s="187">
        <v>6</v>
      </c>
      <c r="Y27" s="188">
        <v>144</v>
      </c>
    </row>
    <row r="28" spans="1:25" s="2" customFormat="1" ht="15" customHeight="1">
      <c r="A28" s="178" t="s">
        <v>466</v>
      </c>
      <c r="B28" s="187">
        <f>SUM(Y28,C28,H28,I28,N28,U28)</f>
        <v>611</v>
      </c>
      <c r="C28" s="187">
        <f>SUM(D28:G28)</f>
        <v>5</v>
      </c>
      <c r="D28" s="187">
        <v>1</v>
      </c>
      <c r="E28" s="187">
        <v>1</v>
      </c>
      <c r="F28" s="187">
        <v>3</v>
      </c>
      <c r="G28" s="187">
        <v>0</v>
      </c>
      <c r="H28" s="169">
        <v>353</v>
      </c>
      <c r="I28" s="187">
        <f t="shared" si="9"/>
        <v>100</v>
      </c>
      <c r="J28" s="187">
        <v>67</v>
      </c>
      <c r="K28" s="187">
        <v>23</v>
      </c>
      <c r="L28" s="187">
        <v>8</v>
      </c>
      <c r="M28" s="187">
        <v>2</v>
      </c>
      <c r="N28" s="187">
        <f t="shared" si="10"/>
        <v>23</v>
      </c>
      <c r="O28" s="187">
        <v>19</v>
      </c>
      <c r="P28" s="187">
        <v>0</v>
      </c>
      <c r="Q28" s="187">
        <v>3</v>
      </c>
      <c r="R28" s="187">
        <v>0</v>
      </c>
      <c r="S28" s="187">
        <v>1</v>
      </c>
      <c r="T28" s="187">
        <v>0</v>
      </c>
      <c r="U28" s="187">
        <f>SUM(V28:X28)</f>
        <v>10</v>
      </c>
      <c r="V28" s="187">
        <v>0</v>
      </c>
      <c r="W28" s="187">
        <v>4</v>
      </c>
      <c r="X28" s="187">
        <v>6</v>
      </c>
      <c r="Y28" s="188">
        <v>120</v>
      </c>
    </row>
    <row r="29" spans="1:25" s="69" customFormat="1" ht="15" customHeight="1">
      <c r="A29" s="197" t="s">
        <v>478</v>
      </c>
      <c r="B29" s="198">
        <f>SUM(Y29,C29,H29,I29,N29,U29)</f>
        <v>619</v>
      </c>
      <c r="C29" s="198">
        <f t="shared" si="7"/>
        <v>4</v>
      </c>
      <c r="D29" s="198">
        <v>0</v>
      </c>
      <c r="E29" s="198">
        <v>2</v>
      </c>
      <c r="F29" s="198">
        <v>2</v>
      </c>
      <c r="G29" s="198">
        <v>0</v>
      </c>
      <c r="H29" s="199">
        <v>333</v>
      </c>
      <c r="I29" s="198">
        <f t="shared" si="9"/>
        <v>131</v>
      </c>
      <c r="J29" s="198">
        <v>85</v>
      </c>
      <c r="K29" s="198">
        <v>41</v>
      </c>
      <c r="L29" s="198">
        <v>3</v>
      </c>
      <c r="M29" s="198">
        <v>2</v>
      </c>
      <c r="N29" s="198">
        <f t="shared" si="10"/>
        <v>24</v>
      </c>
      <c r="O29" s="198">
        <v>20</v>
      </c>
      <c r="P29" s="198">
        <v>3</v>
      </c>
      <c r="Q29" s="198">
        <v>1</v>
      </c>
      <c r="R29" s="198">
        <v>0</v>
      </c>
      <c r="S29" s="198">
        <v>0</v>
      </c>
      <c r="T29" s="198">
        <v>0</v>
      </c>
      <c r="U29" s="198">
        <f t="shared" si="8"/>
        <v>12</v>
      </c>
      <c r="V29" s="198">
        <v>0</v>
      </c>
      <c r="W29" s="198">
        <v>7</v>
      </c>
      <c r="X29" s="198">
        <v>5</v>
      </c>
      <c r="Y29" s="200">
        <v>115</v>
      </c>
    </row>
    <row r="30" spans="1:29" s="1" customFormat="1" ht="13.5" customHeight="1">
      <c r="A30" s="81"/>
      <c r="B30" s="81"/>
      <c r="C30" s="81"/>
      <c r="D30" s="81"/>
      <c r="E30" s="81"/>
      <c r="F30" s="65" t="s">
        <v>142</v>
      </c>
      <c r="G30" s="81"/>
      <c r="H30" s="81"/>
      <c r="I30" s="81"/>
      <c r="J30" s="81"/>
      <c r="K30" s="81"/>
      <c r="L30" s="63" t="s">
        <v>143</v>
      </c>
      <c r="M30" s="81"/>
      <c r="N30" s="81"/>
      <c r="O30" s="81"/>
      <c r="P30" s="81"/>
      <c r="Q30" s="65" t="s">
        <v>141</v>
      </c>
      <c r="R30" s="81"/>
      <c r="S30" s="81"/>
      <c r="T30" s="81"/>
      <c r="U30" s="81"/>
      <c r="V30" s="81"/>
      <c r="W30" s="81"/>
      <c r="X30" s="81"/>
      <c r="Y30" s="81"/>
      <c r="Z30" s="5"/>
      <c r="AA30" s="5"/>
      <c r="AB30" s="5"/>
      <c r="AC30" s="5"/>
    </row>
    <row r="31" spans="1:30" s="1" customFormat="1" ht="15" customHeight="1">
      <c r="A31" s="140" t="s">
        <v>341</v>
      </c>
      <c r="B31" s="8">
        <f aca="true" t="shared" si="11" ref="B31:B46">SUM(Y31,C31,H31,I31,N31,U31)</f>
        <v>509</v>
      </c>
      <c r="C31" s="8">
        <f aca="true" t="shared" si="12" ref="C31:C44">SUM(D31:G31)</f>
        <v>8</v>
      </c>
      <c r="D31" s="6">
        <v>3</v>
      </c>
      <c r="E31" s="8">
        <v>5</v>
      </c>
      <c r="F31" s="8">
        <v>0</v>
      </c>
      <c r="G31" s="8">
        <v>0</v>
      </c>
      <c r="H31" s="14">
        <v>368</v>
      </c>
      <c r="I31" s="67">
        <f>SUM(J31:M31)</f>
        <v>62</v>
      </c>
      <c r="J31" s="8">
        <v>10</v>
      </c>
      <c r="K31" s="8">
        <v>36</v>
      </c>
      <c r="L31" s="8">
        <v>2</v>
      </c>
      <c r="M31" s="8">
        <v>14</v>
      </c>
      <c r="N31" s="8">
        <f>SUM(O31:T31)</f>
        <v>18</v>
      </c>
      <c r="O31" s="8">
        <v>11</v>
      </c>
      <c r="P31" s="6">
        <v>0</v>
      </c>
      <c r="Q31" s="8">
        <v>7</v>
      </c>
      <c r="R31" s="6">
        <v>0</v>
      </c>
      <c r="S31" s="6">
        <v>0</v>
      </c>
      <c r="T31" s="6">
        <v>0</v>
      </c>
      <c r="U31" s="114">
        <f aca="true" t="shared" si="13" ref="U31:U44">SUM(V31:X31)</f>
        <v>10</v>
      </c>
      <c r="V31" s="8">
        <v>0</v>
      </c>
      <c r="W31" s="8">
        <v>7</v>
      </c>
      <c r="X31" s="8">
        <v>3</v>
      </c>
      <c r="Y31" s="9">
        <v>43</v>
      </c>
      <c r="Z31" s="2"/>
      <c r="AA31" s="2"/>
      <c r="AB31" s="2"/>
      <c r="AC31" s="2"/>
      <c r="AD31" s="2"/>
    </row>
    <row r="32" spans="1:25" s="2" customFormat="1" ht="15" customHeight="1">
      <c r="A32" s="140" t="s">
        <v>342</v>
      </c>
      <c r="B32" s="8">
        <f t="shared" si="11"/>
        <v>593</v>
      </c>
      <c r="C32" s="8">
        <f t="shared" si="12"/>
        <v>12</v>
      </c>
      <c r="D32" s="8">
        <v>2</v>
      </c>
      <c r="E32" s="8">
        <v>2</v>
      </c>
      <c r="F32" s="8">
        <v>3</v>
      </c>
      <c r="G32" s="8">
        <v>5</v>
      </c>
      <c r="H32" s="14">
        <v>385</v>
      </c>
      <c r="I32" s="8">
        <f aca="true" t="shared" si="14" ref="I32:I44">SUM(J32:M32)</f>
        <v>86</v>
      </c>
      <c r="J32" s="8">
        <v>20</v>
      </c>
      <c r="K32" s="8">
        <v>54</v>
      </c>
      <c r="L32" s="8">
        <v>6</v>
      </c>
      <c r="M32" s="8">
        <v>6</v>
      </c>
      <c r="N32" s="8">
        <f>SUM(O32:T32)</f>
        <v>30</v>
      </c>
      <c r="O32" s="8">
        <v>16</v>
      </c>
      <c r="P32" s="8">
        <v>1</v>
      </c>
      <c r="Q32" s="8">
        <v>13</v>
      </c>
      <c r="R32" s="8">
        <v>0</v>
      </c>
      <c r="S32" s="8">
        <v>0</v>
      </c>
      <c r="T32" s="8">
        <v>0</v>
      </c>
      <c r="U32" s="8">
        <f t="shared" si="13"/>
        <v>12</v>
      </c>
      <c r="V32" s="8">
        <v>0</v>
      </c>
      <c r="W32" s="8">
        <v>1</v>
      </c>
      <c r="X32" s="8">
        <v>11</v>
      </c>
      <c r="Y32" s="9">
        <v>68</v>
      </c>
    </row>
    <row r="33" spans="1:29" s="2" customFormat="1" ht="15" customHeight="1">
      <c r="A33" s="140" t="s">
        <v>343</v>
      </c>
      <c r="B33" s="12">
        <f t="shared" si="11"/>
        <v>805</v>
      </c>
      <c r="C33" s="12">
        <f t="shared" si="12"/>
        <v>27</v>
      </c>
      <c r="D33" s="12">
        <v>1</v>
      </c>
      <c r="E33" s="12">
        <v>14</v>
      </c>
      <c r="F33" s="6">
        <v>4</v>
      </c>
      <c r="G33" s="12">
        <v>8</v>
      </c>
      <c r="H33" s="12">
        <v>535</v>
      </c>
      <c r="I33" s="12">
        <f t="shared" si="14"/>
        <v>94</v>
      </c>
      <c r="J33" s="12">
        <v>14</v>
      </c>
      <c r="K33" s="12">
        <v>55</v>
      </c>
      <c r="L33" s="6">
        <v>5</v>
      </c>
      <c r="M33" s="12">
        <v>20</v>
      </c>
      <c r="N33" s="8">
        <f aca="true" t="shared" si="15" ref="N33:N46">SUM(O33:T33)</f>
        <v>35</v>
      </c>
      <c r="O33" s="12">
        <v>24</v>
      </c>
      <c r="P33" s="12">
        <v>3</v>
      </c>
      <c r="Q33" s="12">
        <v>8</v>
      </c>
      <c r="R33" s="12">
        <v>0</v>
      </c>
      <c r="S33" s="12">
        <v>0</v>
      </c>
      <c r="T33" s="12">
        <v>0</v>
      </c>
      <c r="U33" s="12">
        <f t="shared" si="13"/>
        <v>5</v>
      </c>
      <c r="V33" s="8">
        <v>0</v>
      </c>
      <c r="W33" s="8">
        <v>2</v>
      </c>
      <c r="X33" s="12">
        <v>3</v>
      </c>
      <c r="Y33" s="13">
        <v>109</v>
      </c>
      <c r="Z33" s="5"/>
      <c r="AA33" s="5"/>
      <c r="AB33" s="5"/>
      <c r="AC33" s="5"/>
    </row>
    <row r="34" spans="1:30" s="1" customFormat="1" ht="15" customHeight="1">
      <c r="A34" s="140" t="s">
        <v>344</v>
      </c>
      <c r="B34" s="8">
        <f t="shared" si="11"/>
        <v>655</v>
      </c>
      <c r="C34" s="8">
        <f t="shared" si="12"/>
        <v>17</v>
      </c>
      <c r="D34" s="6">
        <v>2</v>
      </c>
      <c r="E34" s="8">
        <v>6</v>
      </c>
      <c r="F34" s="8">
        <v>4</v>
      </c>
      <c r="G34" s="8">
        <v>5</v>
      </c>
      <c r="H34" s="14">
        <v>377</v>
      </c>
      <c r="I34" s="8">
        <f t="shared" si="14"/>
        <v>78</v>
      </c>
      <c r="J34" s="8">
        <v>23</v>
      </c>
      <c r="K34" s="8">
        <v>37</v>
      </c>
      <c r="L34" s="8">
        <v>4</v>
      </c>
      <c r="M34" s="8">
        <v>14</v>
      </c>
      <c r="N34" s="8">
        <f t="shared" si="15"/>
        <v>17</v>
      </c>
      <c r="O34" s="8">
        <v>13</v>
      </c>
      <c r="P34" s="6">
        <v>1</v>
      </c>
      <c r="Q34" s="8">
        <v>3</v>
      </c>
      <c r="R34" s="6">
        <v>0</v>
      </c>
      <c r="S34" s="6">
        <v>0</v>
      </c>
      <c r="T34" s="6">
        <v>0</v>
      </c>
      <c r="U34" s="8">
        <f t="shared" si="13"/>
        <v>16</v>
      </c>
      <c r="V34" s="8">
        <v>0</v>
      </c>
      <c r="W34" s="8">
        <v>3</v>
      </c>
      <c r="X34" s="8">
        <v>13</v>
      </c>
      <c r="Y34" s="9">
        <v>150</v>
      </c>
      <c r="Z34" s="2"/>
      <c r="AA34" s="2"/>
      <c r="AB34" s="2"/>
      <c r="AC34" s="2"/>
      <c r="AD34" s="2"/>
    </row>
    <row r="35" spans="1:30" s="1" customFormat="1" ht="15" customHeight="1">
      <c r="A35" s="140" t="s">
        <v>345</v>
      </c>
      <c r="B35" s="8">
        <f t="shared" si="11"/>
        <v>675</v>
      </c>
      <c r="C35" s="8">
        <f t="shared" si="12"/>
        <v>15</v>
      </c>
      <c r="D35" s="8">
        <v>3</v>
      </c>
      <c r="E35" s="8">
        <v>7</v>
      </c>
      <c r="F35" s="8">
        <v>2</v>
      </c>
      <c r="G35" s="8">
        <v>3</v>
      </c>
      <c r="H35" s="14">
        <v>426</v>
      </c>
      <c r="I35" s="8">
        <f t="shared" si="14"/>
        <v>48</v>
      </c>
      <c r="J35" s="8">
        <v>12</v>
      </c>
      <c r="K35" s="8">
        <v>23</v>
      </c>
      <c r="L35" s="8">
        <v>4</v>
      </c>
      <c r="M35" s="8">
        <v>9</v>
      </c>
      <c r="N35" s="8">
        <f t="shared" si="15"/>
        <v>15</v>
      </c>
      <c r="O35" s="8">
        <v>12</v>
      </c>
      <c r="P35" s="8">
        <v>0</v>
      </c>
      <c r="Q35" s="8">
        <v>3</v>
      </c>
      <c r="R35" s="8">
        <v>0</v>
      </c>
      <c r="S35" s="8">
        <v>0</v>
      </c>
      <c r="T35" s="8">
        <v>0</v>
      </c>
      <c r="U35" s="8">
        <f t="shared" si="13"/>
        <v>0</v>
      </c>
      <c r="V35" s="8">
        <v>0</v>
      </c>
      <c r="W35" s="8">
        <v>0</v>
      </c>
      <c r="X35" s="8">
        <v>0</v>
      </c>
      <c r="Y35" s="9">
        <v>171</v>
      </c>
      <c r="Z35" s="2"/>
      <c r="AA35" s="2"/>
      <c r="AB35" s="2"/>
      <c r="AC35" s="2"/>
      <c r="AD35" s="2"/>
    </row>
    <row r="36" spans="1:25" s="2" customFormat="1" ht="15" customHeight="1">
      <c r="A36" s="140" t="s">
        <v>346</v>
      </c>
      <c r="B36" s="8">
        <f t="shared" si="11"/>
        <v>698</v>
      </c>
      <c r="C36" s="8">
        <f t="shared" si="12"/>
        <v>14</v>
      </c>
      <c r="D36" s="8">
        <v>6</v>
      </c>
      <c r="E36" s="8">
        <v>5</v>
      </c>
      <c r="F36" s="8">
        <v>2</v>
      </c>
      <c r="G36" s="8">
        <v>1</v>
      </c>
      <c r="H36" s="14">
        <v>340</v>
      </c>
      <c r="I36" s="8">
        <f t="shared" si="14"/>
        <v>78</v>
      </c>
      <c r="J36" s="8">
        <v>24</v>
      </c>
      <c r="K36" s="8">
        <v>41</v>
      </c>
      <c r="L36" s="8">
        <v>3</v>
      </c>
      <c r="M36" s="8">
        <v>10</v>
      </c>
      <c r="N36" s="8">
        <f t="shared" si="15"/>
        <v>50</v>
      </c>
      <c r="O36" s="8">
        <v>38</v>
      </c>
      <c r="P36" s="8">
        <v>1</v>
      </c>
      <c r="Q36" s="8">
        <v>11</v>
      </c>
      <c r="R36" s="8">
        <v>0</v>
      </c>
      <c r="S36" s="8">
        <v>0</v>
      </c>
      <c r="T36" s="8">
        <v>0</v>
      </c>
      <c r="U36" s="8">
        <f t="shared" si="13"/>
        <v>8</v>
      </c>
      <c r="V36" s="8">
        <v>0</v>
      </c>
      <c r="W36" s="8">
        <v>4</v>
      </c>
      <c r="X36" s="8">
        <v>4</v>
      </c>
      <c r="Y36" s="9">
        <v>208</v>
      </c>
    </row>
    <row r="37" spans="1:25" s="2" customFormat="1" ht="15" customHeight="1">
      <c r="A37" s="140" t="s">
        <v>347</v>
      </c>
      <c r="B37" s="8">
        <f t="shared" si="11"/>
        <v>744</v>
      </c>
      <c r="C37" s="8">
        <f t="shared" si="12"/>
        <v>15</v>
      </c>
      <c r="D37" s="8">
        <v>3</v>
      </c>
      <c r="E37" s="8">
        <v>8</v>
      </c>
      <c r="F37" s="8">
        <v>2</v>
      </c>
      <c r="G37" s="8">
        <v>2</v>
      </c>
      <c r="H37" s="14">
        <v>441</v>
      </c>
      <c r="I37" s="8">
        <f t="shared" si="14"/>
        <v>88</v>
      </c>
      <c r="J37" s="8">
        <v>25</v>
      </c>
      <c r="K37" s="8">
        <v>55</v>
      </c>
      <c r="L37" s="8">
        <v>1</v>
      </c>
      <c r="M37" s="8">
        <v>7</v>
      </c>
      <c r="N37" s="8">
        <f t="shared" si="15"/>
        <v>38</v>
      </c>
      <c r="O37" s="8">
        <v>34</v>
      </c>
      <c r="P37" s="8">
        <v>1</v>
      </c>
      <c r="Q37" s="8">
        <v>3</v>
      </c>
      <c r="R37" s="8">
        <v>0</v>
      </c>
      <c r="S37" s="8">
        <v>0</v>
      </c>
      <c r="T37" s="8">
        <v>0</v>
      </c>
      <c r="U37" s="8">
        <f t="shared" si="13"/>
        <v>16</v>
      </c>
      <c r="V37" s="8">
        <v>0</v>
      </c>
      <c r="W37" s="8">
        <v>5</v>
      </c>
      <c r="X37" s="8">
        <v>11</v>
      </c>
      <c r="Y37" s="9">
        <v>146</v>
      </c>
    </row>
    <row r="38" spans="1:25" s="2" customFormat="1" ht="15" customHeight="1">
      <c r="A38" s="140" t="s">
        <v>348</v>
      </c>
      <c r="B38" s="8">
        <f t="shared" si="11"/>
        <v>833</v>
      </c>
      <c r="C38" s="8">
        <f t="shared" si="12"/>
        <v>7</v>
      </c>
      <c r="D38" s="8">
        <v>0</v>
      </c>
      <c r="E38" s="8">
        <v>5</v>
      </c>
      <c r="F38" s="8">
        <v>1</v>
      </c>
      <c r="G38" s="8">
        <v>1</v>
      </c>
      <c r="H38" s="14">
        <v>579</v>
      </c>
      <c r="I38" s="8">
        <f t="shared" si="14"/>
        <v>88</v>
      </c>
      <c r="J38" s="8">
        <v>34</v>
      </c>
      <c r="K38" s="8">
        <v>44</v>
      </c>
      <c r="L38" s="8">
        <v>6</v>
      </c>
      <c r="M38" s="8">
        <v>4</v>
      </c>
      <c r="N38" s="8">
        <f t="shared" si="15"/>
        <v>28</v>
      </c>
      <c r="O38" s="8">
        <v>15</v>
      </c>
      <c r="P38" s="8">
        <v>1</v>
      </c>
      <c r="Q38" s="8">
        <v>12</v>
      </c>
      <c r="R38" s="8">
        <v>0</v>
      </c>
      <c r="S38" s="8">
        <v>0</v>
      </c>
      <c r="T38" s="8">
        <v>0</v>
      </c>
      <c r="U38" s="8">
        <f t="shared" si="13"/>
        <v>16</v>
      </c>
      <c r="V38" s="8">
        <v>0</v>
      </c>
      <c r="W38" s="8">
        <v>7</v>
      </c>
      <c r="X38" s="8">
        <v>9</v>
      </c>
      <c r="Y38" s="9">
        <v>115</v>
      </c>
    </row>
    <row r="39" spans="1:25" s="2" customFormat="1" ht="15" customHeight="1">
      <c r="A39" s="140" t="s">
        <v>349</v>
      </c>
      <c r="B39" s="8">
        <f t="shared" si="11"/>
        <v>610</v>
      </c>
      <c r="C39" s="8">
        <f t="shared" si="12"/>
        <v>13</v>
      </c>
      <c r="D39" s="8">
        <v>4</v>
      </c>
      <c r="E39" s="8">
        <v>5</v>
      </c>
      <c r="F39" s="8">
        <v>3</v>
      </c>
      <c r="G39" s="8">
        <v>1</v>
      </c>
      <c r="H39" s="14">
        <v>392</v>
      </c>
      <c r="I39" s="8">
        <f t="shared" si="14"/>
        <v>74</v>
      </c>
      <c r="J39" s="8">
        <v>31</v>
      </c>
      <c r="K39" s="8">
        <v>37</v>
      </c>
      <c r="L39" s="8">
        <v>3</v>
      </c>
      <c r="M39" s="8">
        <v>3</v>
      </c>
      <c r="N39" s="8">
        <f t="shared" si="15"/>
        <v>25</v>
      </c>
      <c r="O39" s="8">
        <v>22</v>
      </c>
      <c r="P39" s="8">
        <v>0</v>
      </c>
      <c r="Q39" s="8">
        <v>3</v>
      </c>
      <c r="R39" s="8">
        <v>0</v>
      </c>
      <c r="S39" s="8">
        <v>0</v>
      </c>
      <c r="T39" s="8">
        <v>0</v>
      </c>
      <c r="U39" s="8">
        <f t="shared" si="13"/>
        <v>8</v>
      </c>
      <c r="V39" s="8">
        <v>0</v>
      </c>
      <c r="W39" s="8">
        <v>3</v>
      </c>
      <c r="X39" s="8">
        <v>5</v>
      </c>
      <c r="Y39" s="9">
        <v>98</v>
      </c>
    </row>
    <row r="40" spans="1:29" s="1" customFormat="1" ht="15" customHeight="1">
      <c r="A40" s="140" t="s">
        <v>350</v>
      </c>
      <c r="B40" s="8">
        <f t="shared" si="11"/>
        <v>520</v>
      </c>
      <c r="C40" s="8">
        <f t="shared" si="12"/>
        <v>6</v>
      </c>
      <c r="D40" s="8">
        <v>0</v>
      </c>
      <c r="E40" s="8">
        <v>1</v>
      </c>
      <c r="F40" s="8">
        <v>3</v>
      </c>
      <c r="G40" s="8">
        <v>2</v>
      </c>
      <c r="H40" s="14">
        <v>301</v>
      </c>
      <c r="I40" s="8">
        <f t="shared" si="14"/>
        <v>68</v>
      </c>
      <c r="J40" s="8">
        <v>21</v>
      </c>
      <c r="K40" s="8">
        <v>37</v>
      </c>
      <c r="L40" s="8">
        <v>6</v>
      </c>
      <c r="M40" s="8">
        <v>4</v>
      </c>
      <c r="N40" s="8">
        <f t="shared" si="15"/>
        <v>26</v>
      </c>
      <c r="O40" s="8">
        <v>20</v>
      </c>
      <c r="P40" s="8">
        <v>2</v>
      </c>
      <c r="Q40" s="8">
        <v>4</v>
      </c>
      <c r="R40" s="8">
        <v>0</v>
      </c>
      <c r="S40" s="8">
        <v>0</v>
      </c>
      <c r="T40" s="8">
        <v>0</v>
      </c>
      <c r="U40" s="8">
        <f t="shared" si="13"/>
        <v>17</v>
      </c>
      <c r="V40" s="8">
        <v>0</v>
      </c>
      <c r="W40" s="8">
        <v>8</v>
      </c>
      <c r="X40" s="8">
        <v>9</v>
      </c>
      <c r="Y40" s="9">
        <v>102</v>
      </c>
      <c r="Z40" s="2"/>
      <c r="AA40" s="2"/>
      <c r="AB40" s="2"/>
      <c r="AC40" s="2"/>
    </row>
    <row r="41" spans="1:29" s="1" customFormat="1" ht="15" customHeight="1">
      <c r="A41" s="140" t="s">
        <v>351</v>
      </c>
      <c r="B41" s="8">
        <f t="shared" si="11"/>
        <v>547</v>
      </c>
      <c r="C41" s="8">
        <f t="shared" si="12"/>
        <v>11</v>
      </c>
      <c r="D41" s="8">
        <v>3</v>
      </c>
      <c r="E41" s="8">
        <v>3</v>
      </c>
      <c r="F41" s="8">
        <v>4</v>
      </c>
      <c r="G41" s="8">
        <v>1</v>
      </c>
      <c r="H41" s="14">
        <v>319</v>
      </c>
      <c r="I41" s="8">
        <f t="shared" si="14"/>
        <v>71</v>
      </c>
      <c r="J41" s="8">
        <v>38</v>
      </c>
      <c r="K41" s="8">
        <v>23</v>
      </c>
      <c r="L41" s="8">
        <v>7</v>
      </c>
      <c r="M41" s="8">
        <v>3</v>
      </c>
      <c r="N41" s="8">
        <f t="shared" si="15"/>
        <v>33</v>
      </c>
      <c r="O41" s="8">
        <v>31</v>
      </c>
      <c r="P41" s="8">
        <v>2</v>
      </c>
      <c r="Q41" s="8">
        <v>0</v>
      </c>
      <c r="R41" s="8">
        <v>0</v>
      </c>
      <c r="S41" s="8">
        <v>0</v>
      </c>
      <c r="T41" s="8">
        <v>0</v>
      </c>
      <c r="U41" s="8">
        <f t="shared" si="13"/>
        <v>12</v>
      </c>
      <c r="V41" s="8">
        <v>0</v>
      </c>
      <c r="W41" s="8">
        <v>5</v>
      </c>
      <c r="X41" s="8">
        <v>7</v>
      </c>
      <c r="Y41" s="9">
        <v>101</v>
      </c>
      <c r="Z41" s="2"/>
      <c r="AA41" s="2"/>
      <c r="AB41" s="2"/>
      <c r="AC41" s="2"/>
    </row>
    <row r="42" spans="1:29" s="1" customFormat="1" ht="15" customHeight="1">
      <c r="A42" s="140" t="s">
        <v>352</v>
      </c>
      <c r="B42" s="8">
        <f t="shared" si="11"/>
        <v>640</v>
      </c>
      <c r="C42" s="8">
        <f t="shared" si="12"/>
        <v>12</v>
      </c>
      <c r="D42" s="8">
        <v>4</v>
      </c>
      <c r="E42" s="8">
        <v>2</v>
      </c>
      <c r="F42" s="8">
        <v>0</v>
      </c>
      <c r="G42" s="8">
        <v>6</v>
      </c>
      <c r="H42" s="14">
        <v>321</v>
      </c>
      <c r="I42" s="8">
        <f t="shared" si="14"/>
        <v>157</v>
      </c>
      <c r="J42" s="8">
        <v>102</v>
      </c>
      <c r="K42" s="8">
        <v>33</v>
      </c>
      <c r="L42" s="8">
        <v>17</v>
      </c>
      <c r="M42" s="8">
        <v>5</v>
      </c>
      <c r="N42" s="8">
        <f t="shared" si="15"/>
        <v>21</v>
      </c>
      <c r="O42" s="8">
        <v>18</v>
      </c>
      <c r="P42" s="8">
        <v>1</v>
      </c>
      <c r="Q42" s="8">
        <v>2</v>
      </c>
      <c r="R42" s="8">
        <v>0</v>
      </c>
      <c r="S42" s="8">
        <v>0</v>
      </c>
      <c r="T42" s="8">
        <v>0</v>
      </c>
      <c r="U42" s="8">
        <f t="shared" si="13"/>
        <v>20</v>
      </c>
      <c r="V42" s="8">
        <v>7</v>
      </c>
      <c r="W42" s="8">
        <v>2</v>
      </c>
      <c r="X42" s="8">
        <v>11</v>
      </c>
      <c r="Y42" s="9">
        <v>109</v>
      </c>
      <c r="Z42" s="2"/>
      <c r="AA42" s="2"/>
      <c r="AB42" s="2"/>
      <c r="AC42" s="2"/>
    </row>
    <row r="43" spans="1:25" s="2" customFormat="1" ht="15" customHeight="1">
      <c r="A43" s="140" t="s">
        <v>353</v>
      </c>
      <c r="B43" s="8">
        <f t="shared" si="11"/>
        <v>712</v>
      </c>
      <c r="C43" s="8">
        <f t="shared" si="12"/>
        <v>13</v>
      </c>
      <c r="D43" s="8">
        <v>2</v>
      </c>
      <c r="E43" s="8">
        <v>7</v>
      </c>
      <c r="F43" s="8">
        <v>3</v>
      </c>
      <c r="G43" s="8">
        <v>1</v>
      </c>
      <c r="H43" s="14">
        <v>414</v>
      </c>
      <c r="I43" s="8">
        <f t="shared" si="14"/>
        <v>160</v>
      </c>
      <c r="J43" s="8">
        <v>101</v>
      </c>
      <c r="K43" s="8">
        <v>43</v>
      </c>
      <c r="L43" s="8">
        <v>16</v>
      </c>
      <c r="M43" s="8">
        <v>0</v>
      </c>
      <c r="N43" s="8">
        <f t="shared" si="15"/>
        <v>39</v>
      </c>
      <c r="O43" s="8">
        <v>34</v>
      </c>
      <c r="P43" s="8">
        <v>1</v>
      </c>
      <c r="Q43" s="8">
        <v>3</v>
      </c>
      <c r="R43" s="8">
        <v>1</v>
      </c>
      <c r="S43" s="8">
        <v>0</v>
      </c>
      <c r="T43" s="8">
        <v>0</v>
      </c>
      <c r="U43" s="8">
        <f t="shared" si="13"/>
        <v>7</v>
      </c>
      <c r="V43" s="8">
        <v>0</v>
      </c>
      <c r="W43" s="8">
        <v>1</v>
      </c>
      <c r="X43" s="8">
        <v>6</v>
      </c>
      <c r="Y43" s="9">
        <v>79</v>
      </c>
    </row>
    <row r="44" spans="1:29" s="1" customFormat="1" ht="15" customHeight="1">
      <c r="A44" s="140" t="s">
        <v>354</v>
      </c>
      <c r="B44" s="8">
        <f t="shared" si="11"/>
        <v>681</v>
      </c>
      <c r="C44" s="8">
        <f t="shared" si="12"/>
        <v>12</v>
      </c>
      <c r="D44" s="8">
        <v>2</v>
      </c>
      <c r="E44" s="8">
        <v>6</v>
      </c>
      <c r="F44" s="8">
        <v>3</v>
      </c>
      <c r="G44" s="8">
        <v>1</v>
      </c>
      <c r="H44" s="14">
        <v>356</v>
      </c>
      <c r="I44" s="8">
        <f t="shared" si="14"/>
        <v>161</v>
      </c>
      <c r="J44" s="8">
        <v>83</v>
      </c>
      <c r="K44" s="8">
        <v>51</v>
      </c>
      <c r="L44" s="8">
        <v>23</v>
      </c>
      <c r="M44" s="8">
        <v>4</v>
      </c>
      <c r="N44" s="8">
        <f t="shared" si="15"/>
        <v>71</v>
      </c>
      <c r="O44" s="8">
        <v>46</v>
      </c>
      <c r="P44" s="8">
        <v>4</v>
      </c>
      <c r="Q44" s="8">
        <v>21</v>
      </c>
      <c r="R44" s="8">
        <v>0</v>
      </c>
      <c r="S44" s="8">
        <v>0</v>
      </c>
      <c r="T44" s="8">
        <v>0</v>
      </c>
      <c r="U44" s="8">
        <f t="shared" si="13"/>
        <v>5</v>
      </c>
      <c r="V44" s="8">
        <v>0</v>
      </c>
      <c r="W44" s="8">
        <v>3</v>
      </c>
      <c r="X44" s="8">
        <v>2</v>
      </c>
      <c r="Y44" s="9">
        <v>76</v>
      </c>
      <c r="Z44" s="2"/>
      <c r="AA44" s="2"/>
      <c r="AB44" s="2"/>
      <c r="AC44" s="2"/>
    </row>
    <row r="45" spans="1:29" s="1" customFormat="1" ht="15" customHeight="1">
      <c r="A45" s="140" t="s">
        <v>355</v>
      </c>
      <c r="B45" s="8">
        <f t="shared" si="11"/>
        <v>640</v>
      </c>
      <c r="C45" s="8">
        <f aca="true" t="shared" si="16" ref="C45:C52">SUM(D45:G45)</f>
        <v>8</v>
      </c>
      <c r="D45" s="8">
        <v>4</v>
      </c>
      <c r="E45" s="8">
        <v>2</v>
      </c>
      <c r="F45" s="8">
        <v>1</v>
      </c>
      <c r="G45" s="8">
        <v>1</v>
      </c>
      <c r="H45" s="14">
        <v>340</v>
      </c>
      <c r="I45" s="8">
        <f aca="true" t="shared" si="17" ref="I45:I52">SUM(J45:M45)</f>
        <v>124</v>
      </c>
      <c r="J45" s="8">
        <v>84</v>
      </c>
      <c r="K45" s="8">
        <v>33</v>
      </c>
      <c r="L45" s="8">
        <v>5</v>
      </c>
      <c r="M45" s="8">
        <v>2</v>
      </c>
      <c r="N45" s="8">
        <f t="shared" si="15"/>
        <v>55</v>
      </c>
      <c r="O45" s="8">
        <v>50</v>
      </c>
      <c r="P45" s="8">
        <v>4</v>
      </c>
      <c r="Q45" s="8">
        <v>1</v>
      </c>
      <c r="R45" s="8">
        <v>0</v>
      </c>
      <c r="S45" s="8">
        <v>0</v>
      </c>
      <c r="T45" s="8">
        <v>0</v>
      </c>
      <c r="U45" s="8">
        <f aca="true" t="shared" si="18" ref="U45:U52">SUM(V45:X45)</f>
        <v>13</v>
      </c>
      <c r="V45" s="8">
        <v>0</v>
      </c>
      <c r="W45" s="8">
        <v>7</v>
      </c>
      <c r="X45" s="8">
        <v>6</v>
      </c>
      <c r="Y45" s="9">
        <v>100</v>
      </c>
      <c r="Z45" s="2"/>
      <c r="AA45" s="2"/>
      <c r="AB45" s="2"/>
      <c r="AC45" s="2"/>
    </row>
    <row r="46" spans="1:25" s="2" customFormat="1" ht="15" customHeight="1">
      <c r="A46" s="140" t="s">
        <v>356</v>
      </c>
      <c r="B46" s="8">
        <f t="shared" si="11"/>
        <v>545</v>
      </c>
      <c r="C46" s="8">
        <f t="shared" si="16"/>
        <v>9</v>
      </c>
      <c r="D46" s="8">
        <v>1</v>
      </c>
      <c r="E46" s="8">
        <v>6</v>
      </c>
      <c r="F46" s="8">
        <v>1</v>
      </c>
      <c r="G46" s="8">
        <v>1</v>
      </c>
      <c r="H46" s="14">
        <v>280</v>
      </c>
      <c r="I46" s="8">
        <f t="shared" si="17"/>
        <v>127</v>
      </c>
      <c r="J46" s="8">
        <v>69</v>
      </c>
      <c r="K46" s="8">
        <v>31</v>
      </c>
      <c r="L46" s="8">
        <v>20</v>
      </c>
      <c r="M46" s="8">
        <v>7</v>
      </c>
      <c r="N46" s="8">
        <f t="shared" si="15"/>
        <v>37</v>
      </c>
      <c r="O46" s="8">
        <v>35</v>
      </c>
      <c r="P46" s="8">
        <v>2</v>
      </c>
      <c r="Q46" s="8">
        <v>0</v>
      </c>
      <c r="R46" s="8">
        <v>0</v>
      </c>
      <c r="S46" s="8">
        <v>0</v>
      </c>
      <c r="T46" s="8">
        <v>0</v>
      </c>
      <c r="U46" s="8">
        <f t="shared" si="18"/>
        <v>21</v>
      </c>
      <c r="V46" s="8">
        <v>0</v>
      </c>
      <c r="W46" s="8">
        <v>11</v>
      </c>
      <c r="X46" s="8">
        <v>10</v>
      </c>
      <c r="Y46" s="9">
        <v>71</v>
      </c>
    </row>
    <row r="47" spans="1:25" s="2" customFormat="1" ht="15" customHeight="1">
      <c r="A47" s="140" t="s">
        <v>357</v>
      </c>
      <c r="B47" s="8">
        <f aca="true" t="shared" si="19" ref="B47:B52">SUM(Y47,C47,H47,I47,N47,U47)</f>
        <v>459</v>
      </c>
      <c r="C47" s="8">
        <f t="shared" si="16"/>
        <v>5</v>
      </c>
      <c r="D47" s="8">
        <v>0</v>
      </c>
      <c r="E47" s="8">
        <v>2</v>
      </c>
      <c r="F47" s="8">
        <v>1</v>
      </c>
      <c r="G47" s="8">
        <v>2</v>
      </c>
      <c r="H47" s="14">
        <v>252</v>
      </c>
      <c r="I47" s="8">
        <f t="shared" si="17"/>
        <v>114</v>
      </c>
      <c r="J47" s="8">
        <v>66</v>
      </c>
      <c r="K47" s="8">
        <v>40</v>
      </c>
      <c r="L47" s="8">
        <v>8</v>
      </c>
      <c r="M47" s="8">
        <v>0</v>
      </c>
      <c r="N47" s="8">
        <f aca="true" t="shared" si="20" ref="N47:N52">SUM(O47:T47)</f>
        <v>33</v>
      </c>
      <c r="O47" s="8">
        <v>28</v>
      </c>
      <c r="P47" s="8">
        <v>3</v>
      </c>
      <c r="Q47" s="8">
        <v>1</v>
      </c>
      <c r="R47" s="8">
        <v>0</v>
      </c>
      <c r="S47" s="8">
        <v>1</v>
      </c>
      <c r="T47" s="8">
        <v>0</v>
      </c>
      <c r="U47" s="8">
        <f t="shared" si="18"/>
        <v>6</v>
      </c>
      <c r="V47" s="8">
        <v>0</v>
      </c>
      <c r="W47" s="8">
        <v>1</v>
      </c>
      <c r="X47" s="8">
        <v>5</v>
      </c>
      <c r="Y47" s="9">
        <v>49</v>
      </c>
    </row>
    <row r="48" spans="1:25" s="2" customFormat="1" ht="15" customHeight="1">
      <c r="A48" s="140" t="s">
        <v>411</v>
      </c>
      <c r="B48" s="8">
        <f t="shared" si="19"/>
        <v>358</v>
      </c>
      <c r="C48" s="8">
        <f t="shared" si="16"/>
        <v>5</v>
      </c>
      <c r="D48" s="8">
        <v>1</v>
      </c>
      <c r="E48" s="8">
        <v>0</v>
      </c>
      <c r="F48" s="8">
        <v>4</v>
      </c>
      <c r="G48" s="8">
        <v>0</v>
      </c>
      <c r="H48" s="14">
        <v>200</v>
      </c>
      <c r="I48" s="8">
        <f t="shared" si="17"/>
        <v>97</v>
      </c>
      <c r="J48" s="8">
        <v>58</v>
      </c>
      <c r="K48" s="8">
        <v>31</v>
      </c>
      <c r="L48" s="8">
        <v>7</v>
      </c>
      <c r="M48" s="8">
        <v>1</v>
      </c>
      <c r="N48" s="8">
        <f t="shared" si="20"/>
        <v>11</v>
      </c>
      <c r="O48" s="8">
        <v>7</v>
      </c>
      <c r="P48" s="8">
        <v>2</v>
      </c>
      <c r="Q48" s="8">
        <v>1</v>
      </c>
      <c r="R48" s="8">
        <v>0</v>
      </c>
      <c r="S48" s="8">
        <v>1</v>
      </c>
      <c r="T48" s="8">
        <v>0</v>
      </c>
      <c r="U48" s="8">
        <f t="shared" si="18"/>
        <v>3</v>
      </c>
      <c r="V48" s="8">
        <v>0</v>
      </c>
      <c r="W48" s="8">
        <v>1</v>
      </c>
      <c r="X48" s="8">
        <v>2</v>
      </c>
      <c r="Y48" s="9">
        <v>42</v>
      </c>
    </row>
    <row r="49" spans="1:25" s="69" customFormat="1" ht="15" customHeight="1">
      <c r="A49" s="178" t="s">
        <v>412</v>
      </c>
      <c r="B49" s="187">
        <f t="shared" si="19"/>
        <v>353</v>
      </c>
      <c r="C49" s="187">
        <f t="shared" si="16"/>
        <v>6</v>
      </c>
      <c r="D49" s="187">
        <v>3</v>
      </c>
      <c r="E49" s="187">
        <v>3</v>
      </c>
      <c r="F49" s="187">
        <v>0</v>
      </c>
      <c r="G49" s="187">
        <v>0</v>
      </c>
      <c r="H49" s="169">
        <v>185</v>
      </c>
      <c r="I49" s="187">
        <f t="shared" si="17"/>
        <v>83</v>
      </c>
      <c r="J49" s="187">
        <v>48</v>
      </c>
      <c r="K49" s="187">
        <v>28</v>
      </c>
      <c r="L49" s="187">
        <v>6</v>
      </c>
      <c r="M49" s="187">
        <v>1</v>
      </c>
      <c r="N49" s="187">
        <f t="shared" si="20"/>
        <v>15</v>
      </c>
      <c r="O49" s="187">
        <v>15</v>
      </c>
      <c r="P49" s="187">
        <v>0</v>
      </c>
      <c r="Q49" s="187">
        <v>0</v>
      </c>
      <c r="R49" s="187">
        <v>0</v>
      </c>
      <c r="S49" s="187">
        <v>0</v>
      </c>
      <c r="T49" s="187">
        <v>0</v>
      </c>
      <c r="U49" s="187">
        <f t="shared" si="18"/>
        <v>13</v>
      </c>
      <c r="V49" s="187">
        <v>0</v>
      </c>
      <c r="W49" s="187">
        <v>6</v>
      </c>
      <c r="X49" s="187">
        <v>7</v>
      </c>
      <c r="Y49" s="188">
        <v>51</v>
      </c>
    </row>
    <row r="50" spans="1:25" s="69" customFormat="1" ht="15" customHeight="1">
      <c r="A50" s="178" t="s">
        <v>465</v>
      </c>
      <c r="B50" s="187">
        <f t="shared" si="19"/>
        <v>351</v>
      </c>
      <c r="C50" s="187">
        <f>SUM(D50:G50)</f>
        <v>11</v>
      </c>
      <c r="D50" s="187">
        <v>3</v>
      </c>
      <c r="E50" s="187">
        <v>0</v>
      </c>
      <c r="F50" s="187">
        <v>2</v>
      </c>
      <c r="G50" s="187">
        <v>6</v>
      </c>
      <c r="H50" s="169">
        <v>176</v>
      </c>
      <c r="I50" s="187">
        <f>SUM(J50:M50)</f>
        <v>94</v>
      </c>
      <c r="J50" s="187">
        <v>51</v>
      </c>
      <c r="K50" s="187">
        <v>33</v>
      </c>
      <c r="L50" s="187">
        <v>7</v>
      </c>
      <c r="M50" s="187">
        <v>3</v>
      </c>
      <c r="N50" s="187">
        <f t="shared" si="20"/>
        <v>24</v>
      </c>
      <c r="O50" s="187">
        <v>22</v>
      </c>
      <c r="P50" s="187">
        <v>2</v>
      </c>
      <c r="Q50" s="187">
        <v>0</v>
      </c>
      <c r="R50" s="187">
        <v>0</v>
      </c>
      <c r="S50" s="187">
        <v>0</v>
      </c>
      <c r="T50" s="187">
        <v>0</v>
      </c>
      <c r="U50" s="187">
        <f>SUM(V50:X50)</f>
        <v>3</v>
      </c>
      <c r="V50" s="187">
        <v>0</v>
      </c>
      <c r="W50" s="187">
        <v>0</v>
      </c>
      <c r="X50" s="187">
        <v>3</v>
      </c>
      <c r="Y50" s="188">
        <v>43</v>
      </c>
    </row>
    <row r="51" spans="1:25" s="2" customFormat="1" ht="15" customHeight="1">
      <c r="A51" s="178" t="s">
        <v>466</v>
      </c>
      <c r="B51" s="187">
        <f t="shared" si="19"/>
        <v>327</v>
      </c>
      <c r="C51" s="187">
        <f>SUM(D51:G51)</f>
        <v>4</v>
      </c>
      <c r="D51" s="187">
        <v>1</v>
      </c>
      <c r="E51" s="187">
        <v>1</v>
      </c>
      <c r="F51" s="187">
        <v>2</v>
      </c>
      <c r="G51" s="187">
        <v>0</v>
      </c>
      <c r="H51" s="169">
        <v>164</v>
      </c>
      <c r="I51" s="187">
        <f>SUM(J51:M51)</f>
        <v>95</v>
      </c>
      <c r="J51" s="187">
        <v>68</v>
      </c>
      <c r="K51" s="187">
        <v>18</v>
      </c>
      <c r="L51" s="187">
        <v>7</v>
      </c>
      <c r="M51" s="187">
        <v>2</v>
      </c>
      <c r="N51" s="187">
        <f t="shared" si="20"/>
        <v>16</v>
      </c>
      <c r="O51" s="187">
        <v>14</v>
      </c>
      <c r="P51" s="187">
        <v>0</v>
      </c>
      <c r="Q51" s="187">
        <v>2</v>
      </c>
      <c r="R51" s="187">
        <v>0</v>
      </c>
      <c r="S51" s="187">
        <v>0</v>
      </c>
      <c r="T51" s="187">
        <v>0</v>
      </c>
      <c r="U51" s="187">
        <f>SUM(V51:X51)</f>
        <v>11</v>
      </c>
      <c r="V51" s="187">
        <v>0</v>
      </c>
      <c r="W51" s="187">
        <v>0</v>
      </c>
      <c r="X51" s="187">
        <v>11</v>
      </c>
      <c r="Y51" s="188">
        <v>37</v>
      </c>
    </row>
    <row r="52" spans="1:25" s="69" customFormat="1" ht="15" customHeight="1">
      <c r="A52" s="157" t="s">
        <v>478</v>
      </c>
      <c r="B52" s="189">
        <f t="shared" si="19"/>
        <v>344</v>
      </c>
      <c r="C52" s="189">
        <f t="shared" si="16"/>
        <v>6</v>
      </c>
      <c r="D52" s="189">
        <v>1</v>
      </c>
      <c r="E52" s="189">
        <v>1</v>
      </c>
      <c r="F52" s="189">
        <v>3</v>
      </c>
      <c r="G52" s="189">
        <v>1</v>
      </c>
      <c r="H52" s="201">
        <v>169</v>
      </c>
      <c r="I52" s="189">
        <f t="shared" si="17"/>
        <v>109</v>
      </c>
      <c r="J52" s="189">
        <v>76</v>
      </c>
      <c r="K52" s="189">
        <v>30</v>
      </c>
      <c r="L52" s="189">
        <v>3</v>
      </c>
      <c r="M52" s="189">
        <v>0</v>
      </c>
      <c r="N52" s="189">
        <f t="shared" si="20"/>
        <v>10</v>
      </c>
      <c r="O52" s="189">
        <v>8</v>
      </c>
      <c r="P52" s="189">
        <v>1</v>
      </c>
      <c r="Q52" s="189">
        <v>1</v>
      </c>
      <c r="R52" s="189">
        <v>0</v>
      </c>
      <c r="S52" s="189">
        <v>0</v>
      </c>
      <c r="T52" s="189">
        <v>0</v>
      </c>
      <c r="U52" s="189">
        <f t="shared" si="18"/>
        <v>14</v>
      </c>
      <c r="V52" s="189">
        <v>0</v>
      </c>
      <c r="W52" s="189">
        <v>7</v>
      </c>
      <c r="X52" s="189">
        <v>7</v>
      </c>
      <c r="Y52" s="190">
        <v>36</v>
      </c>
    </row>
    <row r="53" spans="1:29" s="1" customFormat="1" ht="13.5" customHeight="1">
      <c r="A53" s="81"/>
      <c r="B53" s="81"/>
      <c r="C53" s="81"/>
      <c r="D53" s="81"/>
      <c r="E53" s="81"/>
      <c r="F53" s="65" t="s">
        <v>142</v>
      </c>
      <c r="G53" s="81"/>
      <c r="H53" s="81"/>
      <c r="I53" s="65" t="s">
        <v>143</v>
      </c>
      <c r="J53" s="81"/>
      <c r="K53" s="81"/>
      <c r="L53" s="81"/>
      <c r="M53" s="81"/>
      <c r="N53" s="81" t="s">
        <v>145</v>
      </c>
      <c r="O53" s="81"/>
      <c r="P53" s="81"/>
      <c r="Q53" s="65" t="s">
        <v>144</v>
      </c>
      <c r="R53" s="81"/>
      <c r="S53" s="81"/>
      <c r="T53" s="81"/>
      <c r="U53" s="81"/>
      <c r="V53" s="81"/>
      <c r="W53" s="81"/>
      <c r="X53" s="81"/>
      <c r="Y53" s="81"/>
      <c r="Z53" s="5"/>
      <c r="AA53" s="5"/>
      <c r="AB53" s="5"/>
      <c r="AC53" s="5"/>
    </row>
    <row r="54" spans="1:29" s="1" customFormat="1" ht="15" customHeight="1">
      <c r="A54" s="140" t="s">
        <v>341</v>
      </c>
      <c r="B54" s="8">
        <f aca="true" t="shared" si="21" ref="B54:B69">SUM(Y54,C54,H54,I54,N54,U54)</f>
        <v>441</v>
      </c>
      <c r="C54" s="8">
        <f aca="true" t="shared" si="22" ref="C54:C67">SUM(D54:G54)</f>
        <v>11</v>
      </c>
      <c r="D54" s="6">
        <v>3</v>
      </c>
      <c r="E54" s="8">
        <v>8</v>
      </c>
      <c r="F54" s="8">
        <v>0</v>
      </c>
      <c r="G54" s="8">
        <v>0</v>
      </c>
      <c r="H54" s="8">
        <v>272</v>
      </c>
      <c r="I54" s="8">
        <f aca="true" t="shared" si="23" ref="I54:I67">SUM(J54:M54)</f>
        <v>88</v>
      </c>
      <c r="J54" s="8">
        <v>8</v>
      </c>
      <c r="K54" s="8">
        <v>41</v>
      </c>
      <c r="L54" s="6">
        <v>2</v>
      </c>
      <c r="M54" s="8">
        <v>37</v>
      </c>
      <c r="N54" s="8">
        <f>SUM(O54:T54)</f>
        <v>19</v>
      </c>
      <c r="O54" s="8">
        <v>15</v>
      </c>
      <c r="P54" s="6">
        <v>0</v>
      </c>
      <c r="Q54" s="6">
        <v>4</v>
      </c>
      <c r="R54" s="6">
        <v>0</v>
      </c>
      <c r="S54" s="6">
        <v>0</v>
      </c>
      <c r="T54" s="6">
        <v>0</v>
      </c>
      <c r="U54" s="8">
        <f aca="true" t="shared" si="24" ref="U54:U67">SUM(V54:X54)</f>
        <v>5</v>
      </c>
      <c r="V54" s="8">
        <v>0</v>
      </c>
      <c r="W54" s="8">
        <v>4</v>
      </c>
      <c r="X54" s="8">
        <v>1</v>
      </c>
      <c r="Y54" s="9">
        <v>46</v>
      </c>
      <c r="Z54" s="2"/>
      <c r="AA54" s="2"/>
      <c r="AB54" s="2"/>
      <c r="AC54" s="2"/>
    </row>
    <row r="55" spans="1:25" s="2" customFormat="1" ht="15" customHeight="1">
      <c r="A55" s="140" t="s">
        <v>342</v>
      </c>
      <c r="B55" s="8">
        <f t="shared" si="21"/>
        <v>474</v>
      </c>
      <c r="C55" s="8">
        <f t="shared" si="22"/>
        <v>12</v>
      </c>
      <c r="D55" s="8">
        <v>2</v>
      </c>
      <c r="E55" s="8">
        <v>3</v>
      </c>
      <c r="F55" s="8">
        <v>2</v>
      </c>
      <c r="G55" s="8">
        <v>5</v>
      </c>
      <c r="H55" s="8">
        <v>275</v>
      </c>
      <c r="I55" s="8">
        <f t="shared" si="23"/>
        <v>106</v>
      </c>
      <c r="J55" s="8">
        <v>21</v>
      </c>
      <c r="K55" s="8">
        <v>69</v>
      </c>
      <c r="L55" s="8">
        <v>8</v>
      </c>
      <c r="M55" s="8">
        <v>8</v>
      </c>
      <c r="N55" s="8">
        <f>SUM(O55:T55)</f>
        <v>10</v>
      </c>
      <c r="O55" s="8">
        <v>9</v>
      </c>
      <c r="P55" s="8">
        <v>1</v>
      </c>
      <c r="Q55" s="6">
        <v>0</v>
      </c>
      <c r="R55" s="8">
        <v>0</v>
      </c>
      <c r="S55" s="8">
        <v>0</v>
      </c>
      <c r="T55" s="8">
        <v>0</v>
      </c>
      <c r="U55" s="8">
        <f t="shared" si="24"/>
        <v>10</v>
      </c>
      <c r="V55" s="8">
        <v>0</v>
      </c>
      <c r="W55" s="8">
        <v>1</v>
      </c>
      <c r="X55" s="8">
        <v>9</v>
      </c>
      <c r="Y55" s="9">
        <v>61</v>
      </c>
    </row>
    <row r="56" spans="1:29" s="2" customFormat="1" ht="15" customHeight="1">
      <c r="A56" s="140" t="s">
        <v>343</v>
      </c>
      <c r="B56" s="12">
        <f t="shared" si="21"/>
        <v>520</v>
      </c>
      <c r="C56" s="12">
        <f t="shared" si="22"/>
        <v>24</v>
      </c>
      <c r="D56" s="12">
        <v>1</v>
      </c>
      <c r="E56" s="12">
        <v>18</v>
      </c>
      <c r="F56" s="6">
        <v>3</v>
      </c>
      <c r="G56" s="12">
        <v>2</v>
      </c>
      <c r="H56" s="12">
        <v>287</v>
      </c>
      <c r="I56" s="12">
        <f t="shared" si="23"/>
        <v>107</v>
      </c>
      <c r="J56" s="12">
        <v>14</v>
      </c>
      <c r="K56" s="12">
        <v>66</v>
      </c>
      <c r="L56" s="12">
        <v>4</v>
      </c>
      <c r="M56" s="12">
        <v>23</v>
      </c>
      <c r="N56" s="8">
        <f aca="true" t="shared" si="25" ref="N56:N69">SUM(O56:T56)</f>
        <v>13</v>
      </c>
      <c r="O56" s="12">
        <v>11</v>
      </c>
      <c r="P56" s="12">
        <v>2</v>
      </c>
      <c r="Q56" s="12">
        <v>0</v>
      </c>
      <c r="R56" s="12">
        <v>0</v>
      </c>
      <c r="S56" s="12">
        <v>0</v>
      </c>
      <c r="T56" s="12">
        <v>0</v>
      </c>
      <c r="U56" s="12">
        <f t="shared" si="24"/>
        <v>5</v>
      </c>
      <c r="V56" s="8">
        <v>0</v>
      </c>
      <c r="W56" s="8">
        <v>2</v>
      </c>
      <c r="X56" s="12">
        <v>3</v>
      </c>
      <c r="Y56" s="13">
        <v>84</v>
      </c>
      <c r="Z56" s="5"/>
      <c r="AA56" s="5"/>
      <c r="AB56" s="5"/>
      <c r="AC56" s="5"/>
    </row>
    <row r="57" spans="1:29" s="1" customFormat="1" ht="15" customHeight="1">
      <c r="A57" s="140" t="s">
        <v>344</v>
      </c>
      <c r="B57" s="8">
        <f t="shared" si="21"/>
        <v>592</v>
      </c>
      <c r="C57" s="8">
        <f t="shared" si="22"/>
        <v>22</v>
      </c>
      <c r="D57" s="6">
        <v>2</v>
      </c>
      <c r="E57" s="8">
        <v>12</v>
      </c>
      <c r="F57" s="8">
        <v>5</v>
      </c>
      <c r="G57" s="8">
        <v>3</v>
      </c>
      <c r="H57" s="8">
        <v>324</v>
      </c>
      <c r="I57" s="8">
        <f t="shared" si="23"/>
        <v>85</v>
      </c>
      <c r="J57" s="8">
        <v>20</v>
      </c>
      <c r="K57" s="8">
        <v>40</v>
      </c>
      <c r="L57" s="6">
        <v>7</v>
      </c>
      <c r="M57" s="8">
        <v>18</v>
      </c>
      <c r="N57" s="8">
        <f t="shared" si="25"/>
        <v>9</v>
      </c>
      <c r="O57" s="8">
        <v>8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8">
        <f t="shared" si="24"/>
        <v>14</v>
      </c>
      <c r="V57" s="8">
        <v>0</v>
      </c>
      <c r="W57" s="8">
        <v>2</v>
      </c>
      <c r="X57" s="8">
        <v>12</v>
      </c>
      <c r="Y57" s="9">
        <v>138</v>
      </c>
      <c r="Z57" s="2"/>
      <c r="AA57" s="2"/>
      <c r="AB57" s="2"/>
      <c r="AC57" s="2"/>
    </row>
    <row r="58" spans="1:29" s="1" customFormat="1" ht="15" customHeight="1">
      <c r="A58" s="140" t="s">
        <v>345</v>
      </c>
      <c r="B58" s="8">
        <f t="shared" si="21"/>
        <v>427</v>
      </c>
      <c r="C58" s="8">
        <f t="shared" si="22"/>
        <v>11</v>
      </c>
      <c r="D58" s="8">
        <v>3</v>
      </c>
      <c r="E58" s="8">
        <v>5</v>
      </c>
      <c r="F58" s="8">
        <v>1</v>
      </c>
      <c r="G58" s="8">
        <v>2</v>
      </c>
      <c r="H58" s="8">
        <v>199</v>
      </c>
      <c r="I58" s="8">
        <f t="shared" si="23"/>
        <v>49</v>
      </c>
      <c r="J58" s="8">
        <v>11</v>
      </c>
      <c r="K58" s="8">
        <v>28</v>
      </c>
      <c r="L58" s="8">
        <v>2</v>
      </c>
      <c r="M58" s="8">
        <v>8</v>
      </c>
      <c r="N58" s="8">
        <f t="shared" si="25"/>
        <v>22</v>
      </c>
      <c r="O58" s="8">
        <v>10</v>
      </c>
      <c r="P58" s="8">
        <v>0</v>
      </c>
      <c r="Q58" s="6">
        <v>12</v>
      </c>
      <c r="R58" s="8">
        <v>0</v>
      </c>
      <c r="S58" s="8">
        <v>0</v>
      </c>
      <c r="T58" s="8">
        <v>0</v>
      </c>
      <c r="U58" s="8">
        <f t="shared" si="24"/>
        <v>0</v>
      </c>
      <c r="V58" s="8">
        <v>0</v>
      </c>
      <c r="W58" s="8">
        <v>0</v>
      </c>
      <c r="X58" s="8">
        <v>0</v>
      </c>
      <c r="Y58" s="9">
        <v>146</v>
      </c>
      <c r="Z58" s="2"/>
      <c r="AA58" s="2"/>
      <c r="AB58" s="2"/>
      <c r="AC58" s="2"/>
    </row>
    <row r="59" spans="1:25" s="2" customFormat="1" ht="15" customHeight="1">
      <c r="A59" s="140" t="s">
        <v>346</v>
      </c>
      <c r="B59" s="8">
        <f t="shared" si="21"/>
        <v>546</v>
      </c>
      <c r="C59" s="8">
        <f t="shared" si="22"/>
        <v>14</v>
      </c>
      <c r="D59" s="8">
        <v>5</v>
      </c>
      <c r="E59" s="8">
        <v>7</v>
      </c>
      <c r="F59" s="8">
        <v>2</v>
      </c>
      <c r="G59" s="8">
        <v>0</v>
      </c>
      <c r="H59" s="8">
        <v>225</v>
      </c>
      <c r="I59" s="8">
        <f t="shared" si="23"/>
        <v>90</v>
      </c>
      <c r="J59" s="8">
        <v>18</v>
      </c>
      <c r="K59" s="8">
        <v>57</v>
      </c>
      <c r="L59" s="8">
        <v>4</v>
      </c>
      <c r="M59" s="8">
        <v>11</v>
      </c>
      <c r="N59" s="8">
        <f t="shared" si="25"/>
        <v>27</v>
      </c>
      <c r="O59" s="8">
        <v>14</v>
      </c>
      <c r="P59" s="8">
        <v>1</v>
      </c>
      <c r="Q59" s="6">
        <v>12</v>
      </c>
      <c r="R59" s="8">
        <v>0</v>
      </c>
      <c r="S59" s="8">
        <v>0</v>
      </c>
      <c r="T59" s="8">
        <v>0</v>
      </c>
      <c r="U59" s="8">
        <f t="shared" si="24"/>
        <v>6</v>
      </c>
      <c r="V59" s="8">
        <v>0</v>
      </c>
      <c r="W59" s="8">
        <v>3</v>
      </c>
      <c r="X59" s="8">
        <v>3</v>
      </c>
      <c r="Y59" s="9">
        <v>184</v>
      </c>
    </row>
    <row r="60" spans="1:25" s="2" customFormat="1" ht="15" customHeight="1">
      <c r="A60" s="140" t="s">
        <v>347</v>
      </c>
      <c r="B60" s="8">
        <f t="shared" si="21"/>
        <v>561</v>
      </c>
      <c r="C60" s="8">
        <f t="shared" si="22"/>
        <v>27</v>
      </c>
      <c r="D60" s="8">
        <v>14</v>
      </c>
      <c r="E60" s="8">
        <v>1</v>
      </c>
      <c r="F60" s="8">
        <v>10</v>
      </c>
      <c r="G60" s="8">
        <v>2</v>
      </c>
      <c r="H60" s="8">
        <v>265</v>
      </c>
      <c r="I60" s="8">
        <f t="shared" si="23"/>
        <v>95</v>
      </c>
      <c r="J60" s="8">
        <v>27</v>
      </c>
      <c r="K60" s="8">
        <v>50</v>
      </c>
      <c r="L60" s="8">
        <v>1</v>
      </c>
      <c r="M60" s="8">
        <v>17</v>
      </c>
      <c r="N60" s="8">
        <f t="shared" si="25"/>
        <v>18</v>
      </c>
      <c r="O60" s="8">
        <v>15</v>
      </c>
      <c r="P60" s="8">
        <v>0</v>
      </c>
      <c r="Q60" s="6">
        <v>3</v>
      </c>
      <c r="R60" s="8">
        <v>0</v>
      </c>
      <c r="S60" s="8">
        <v>0</v>
      </c>
      <c r="T60" s="8">
        <v>0</v>
      </c>
      <c r="U60" s="8">
        <f t="shared" si="24"/>
        <v>10</v>
      </c>
      <c r="V60" s="8">
        <v>0</v>
      </c>
      <c r="W60" s="8">
        <v>3</v>
      </c>
      <c r="X60" s="8">
        <v>7</v>
      </c>
      <c r="Y60" s="9">
        <v>146</v>
      </c>
    </row>
    <row r="61" spans="1:25" s="2" customFormat="1" ht="15" customHeight="1">
      <c r="A61" s="140" t="s">
        <v>348</v>
      </c>
      <c r="B61" s="8">
        <f t="shared" si="21"/>
        <v>560</v>
      </c>
      <c r="C61" s="8">
        <f t="shared" si="22"/>
        <v>17</v>
      </c>
      <c r="D61" s="8">
        <v>9</v>
      </c>
      <c r="E61" s="8">
        <v>0</v>
      </c>
      <c r="F61" s="8">
        <v>7</v>
      </c>
      <c r="G61" s="8">
        <v>1</v>
      </c>
      <c r="H61" s="8">
        <v>299</v>
      </c>
      <c r="I61" s="8">
        <f t="shared" si="23"/>
        <v>99</v>
      </c>
      <c r="J61" s="8">
        <v>34</v>
      </c>
      <c r="K61" s="8">
        <v>50</v>
      </c>
      <c r="L61" s="8">
        <v>8</v>
      </c>
      <c r="M61" s="8">
        <v>7</v>
      </c>
      <c r="N61" s="8">
        <f t="shared" si="25"/>
        <v>19</v>
      </c>
      <c r="O61" s="8">
        <v>14</v>
      </c>
      <c r="P61" s="8">
        <v>2</v>
      </c>
      <c r="Q61" s="6">
        <v>3</v>
      </c>
      <c r="R61" s="8">
        <v>0</v>
      </c>
      <c r="S61" s="8">
        <v>0</v>
      </c>
      <c r="T61" s="8">
        <v>0</v>
      </c>
      <c r="U61" s="8">
        <f t="shared" si="24"/>
        <v>11</v>
      </c>
      <c r="V61" s="8">
        <v>0</v>
      </c>
      <c r="W61" s="8">
        <v>5</v>
      </c>
      <c r="X61" s="8">
        <v>6</v>
      </c>
      <c r="Y61" s="9">
        <v>115</v>
      </c>
    </row>
    <row r="62" spans="1:25" s="2" customFormat="1" ht="15" customHeight="1">
      <c r="A62" s="140" t="s">
        <v>349</v>
      </c>
      <c r="B62" s="8">
        <f t="shared" si="21"/>
        <v>422</v>
      </c>
      <c r="C62" s="8">
        <f t="shared" si="22"/>
        <v>12</v>
      </c>
      <c r="D62" s="8">
        <v>3</v>
      </c>
      <c r="E62" s="8">
        <v>5</v>
      </c>
      <c r="F62" s="8">
        <v>3</v>
      </c>
      <c r="G62" s="8">
        <v>1</v>
      </c>
      <c r="H62" s="8">
        <v>207</v>
      </c>
      <c r="I62" s="8">
        <f t="shared" si="23"/>
        <v>77</v>
      </c>
      <c r="J62" s="8">
        <v>31</v>
      </c>
      <c r="K62" s="8">
        <v>39</v>
      </c>
      <c r="L62" s="8">
        <v>3</v>
      </c>
      <c r="M62" s="8">
        <v>4</v>
      </c>
      <c r="N62" s="8">
        <f t="shared" si="25"/>
        <v>20</v>
      </c>
      <c r="O62" s="8">
        <v>18</v>
      </c>
      <c r="P62" s="8">
        <v>0</v>
      </c>
      <c r="Q62" s="6">
        <v>2</v>
      </c>
      <c r="R62" s="8">
        <v>0</v>
      </c>
      <c r="S62" s="8">
        <v>0</v>
      </c>
      <c r="T62" s="8">
        <v>0</v>
      </c>
      <c r="U62" s="8">
        <f t="shared" si="24"/>
        <v>8</v>
      </c>
      <c r="V62" s="8">
        <v>0</v>
      </c>
      <c r="W62" s="8">
        <v>3</v>
      </c>
      <c r="X62" s="8">
        <v>5</v>
      </c>
      <c r="Y62" s="9">
        <v>98</v>
      </c>
    </row>
    <row r="63" spans="1:29" s="1" customFormat="1" ht="15" customHeight="1">
      <c r="A63" s="140" t="s">
        <v>350</v>
      </c>
      <c r="B63" s="8">
        <f t="shared" si="21"/>
        <v>434</v>
      </c>
      <c r="C63" s="8">
        <f t="shared" si="22"/>
        <v>5</v>
      </c>
      <c r="D63" s="8">
        <v>1</v>
      </c>
      <c r="E63" s="8">
        <v>1</v>
      </c>
      <c r="F63" s="8">
        <v>2</v>
      </c>
      <c r="G63" s="8">
        <v>1</v>
      </c>
      <c r="H63" s="14">
        <v>227</v>
      </c>
      <c r="I63" s="8">
        <f t="shared" si="23"/>
        <v>75</v>
      </c>
      <c r="J63" s="8">
        <v>20</v>
      </c>
      <c r="K63" s="8">
        <v>43</v>
      </c>
      <c r="L63" s="8">
        <v>6</v>
      </c>
      <c r="M63" s="8">
        <v>6</v>
      </c>
      <c r="N63" s="8">
        <f t="shared" si="25"/>
        <v>21</v>
      </c>
      <c r="O63" s="8">
        <v>13</v>
      </c>
      <c r="P63" s="8">
        <v>1</v>
      </c>
      <c r="Q63" s="8">
        <v>7</v>
      </c>
      <c r="R63" s="8">
        <v>0</v>
      </c>
      <c r="S63" s="8">
        <v>0</v>
      </c>
      <c r="T63" s="8">
        <v>0</v>
      </c>
      <c r="U63" s="8">
        <f t="shared" si="24"/>
        <v>15</v>
      </c>
      <c r="V63" s="8">
        <v>0</v>
      </c>
      <c r="W63" s="8">
        <v>8</v>
      </c>
      <c r="X63" s="8">
        <v>7</v>
      </c>
      <c r="Y63" s="9">
        <v>91</v>
      </c>
      <c r="Z63" s="2"/>
      <c r="AA63" s="2"/>
      <c r="AB63" s="2"/>
      <c r="AC63" s="2"/>
    </row>
    <row r="64" spans="1:29" s="1" customFormat="1" ht="15" customHeight="1">
      <c r="A64" s="140" t="s">
        <v>351</v>
      </c>
      <c r="B64" s="8">
        <f t="shared" si="21"/>
        <v>459</v>
      </c>
      <c r="C64" s="8">
        <f t="shared" si="22"/>
        <v>9</v>
      </c>
      <c r="D64" s="8">
        <v>3</v>
      </c>
      <c r="E64" s="8">
        <v>3</v>
      </c>
      <c r="F64" s="8">
        <v>2</v>
      </c>
      <c r="G64" s="8">
        <v>1</v>
      </c>
      <c r="H64" s="14">
        <v>259</v>
      </c>
      <c r="I64" s="8">
        <f t="shared" si="23"/>
        <v>85</v>
      </c>
      <c r="J64" s="8">
        <v>37</v>
      </c>
      <c r="K64" s="8">
        <v>31</v>
      </c>
      <c r="L64" s="8">
        <v>10</v>
      </c>
      <c r="M64" s="8">
        <v>7</v>
      </c>
      <c r="N64" s="8">
        <f t="shared" si="25"/>
        <v>22</v>
      </c>
      <c r="O64" s="8">
        <v>19</v>
      </c>
      <c r="P64" s="8">
        <v>3</v>
      </c>
      <c r="Q64" s="8">
        <v>0</v>
      </c>
      <c r="R64" s="8">
        <v>0</v>
      </c>
      <c r="S64" s="8">
        <v>0</v>
      </c>
      <c r="T64" s="8">
        <v>0</v>
      </c>
      <c r="U64" s="8">
        <f t="shared" si="24"/>
        <v>5</v>
      </c>
      <c r="V64" s="8">
        <v>0</v>
      </c>
      <c r="W64" s="8">
        <v>3</v>
      </c>
      <c r="X64" s="8">
        <v>2</v>
      </c>
      <c r="Y64" s="9">
        <v>79</v>
      </c>
      <c r="Z64" s="2"/>
      <c r="AA64" s="2"/>
      <c r="AB64" s="2"/>
      <c r="AC64" s="2"/>
    </row>
    <row r="65" spans="1:29" s="1" customFormat="1" ht="15" customHeight="1">
      <c r="A65" s="140" t="s">
        <v>352</v>
      </c>
      <c r="B65" s="8">
        <f t="shared" si="21"/>
        <v>502</v>
      </c>
      <c r="C65" s="8">
        <f t="shared" si="22"/>
        <v>7</v>
      </c>
      <c r="D65" s="8">
        <v>4</v>
      </c>
      <c r="E65" s="8">
        <v>1</v>
      </c>
      <c r="F65" s="8">
        <v>0</v>
      </c>
      <c r="G65" s="8">
        <v>2</v>
      </c>
      <c r="H65" s="14">
        <v>231</v>
      </c>
      <c r="I65" s="8">
        <f t="shared" si="23"/>
        <v>168</v>
      </c>
      <c r="J65" s="8">
        <v>111</v>
      </c>
      <c r="K65" s="8">
        <v>38</v>
      </c>
      <c r="L65" s="8">
        <v>12</v>
      </c>
      <c r="M65" s="8">
        <v>7</v>
      </c>
      <c r="N65" s="8">
        <f t="shared" si="25"/>
        <v>17</v>
      </c>
      <c r="O65" s="8">
        <v>15</v>
      </c>
      <c r="P65" s="8">
        <v>1</v>
      </c>
      <c r="Q65" s="8">
        <v>1</v>
      </c>
      <c r="R65" s="8">
        <v>0</v>
      </c>
      <c r="S65" s="8">
        <v>0</v>
      </c>
      <c r="T65" s="8">
        <v>0</v>
      </c>
      <c r="U65" s="8">
        <f t="shared" si="24"/>
        <v>15</v>
      </c>
      <c r="V65" s="8">
        <v>8</v>
      </c>
      <c r="W65" s="8">
        <v>1</v>
      </c>
      <c r="X65" s="8">
        <v>6</v>
      </c>
      <c r="Y65" s="9">
        <v>64</v>
      </c>
      <c r="Z65" s="2"/>
      <c r="AA65" s="2"/>
      <c r="AB65" s="2"/>
      <c r="AC65" s="2"/>
    </row>
    <row r="66" spans="1:25" s="2" customFormat="1" ht="15" customHeight="1">
      <c r="A66" s="140" t="s">
        <v>353</v>
      </c>
      <c r="B66" s="8">
        <f t="shared" si="21"/>
        <v>526</v>
      </c>
      <c r="C66" s="8">
        <f t="shared" si="22"/>
        <v>12</v>
      </c>
      <c r="D66" s="8">
        <v>2</v>
      </c>
      <c r="E66" s="8">
        <v>7</v>
      </c>
      <c r="F66" s="8">
        <v>2</v>
      </c>
      <c r="G66" s="8">
        <v>1</v>
      </c>
      <c r="H66" s="14">
        <v>258</v>
      </c>
      <c r="I66" s="8">
        <f t="shared" si="23"/>
        <v>169</v>
      </c>
      <c r="J66" s="8">
        <v>108</v>
      </c>
      <c r="K66" s="8">
        <v>47</v>
      </c>
      <c r="L66" s="8">
        <v>14</v>
      </c>
      <c r="M66" s="8">
        <v>0</v>
      </c>
      <c r="N66" s="8">
        <f t="shared" si="25"/>
        <v>24</v>
      </c>
      <c r="O66" s="8">
        <v>19</v>
      </c>
      <c r="P66" s="8">
        <v>2</v>
      </c>
      <c r="Q66" s="8">
        <v>2</v>
      </c>
      <c r="R66" s="8">
        <v>1</v>
      </c>
      <c r="S66" s="8">
        <v>0</v>
      </c>
      <c r="T66" s="8">
        <v>0</v>
      </c>
      <c r="U66" s="8">
        <f t="shared" si="24"/>
        <v>6</v>
      </c>
      <c r="V66" s="8">
        <v>0</v>
      </c>
      <c r="W66" s="8">
        <v>0</v>
      </c>
      <c r="X66" s="8">
        <v>6</v>
      </c>
      <c r="Y66" s="9">
        <v>57</v>
      </c>
    </row>
    <row r="67" spans="1:29" s="1" customFormat="1" ht="15" customHeight="1">
      <c r="A67" s="140" t="s">
        <v>354</v>
      </c>
      <c r="B67" s="8">
        <f t="shared" si="21"/>
        <v>538</v>
      </c>
      <c r="C67" s="8">
        <f t="shared" si="22"/>
        <v>9</v>
      </c>
      <c r="D67" s="8">
        <v>2</v>
      </c>
      <c r="E67" s="8">
        <v>4</v>
      </c>
      <c r="F67" s="8">
        <v>2</v>
      </c>
      <c r="G67" s="8">
        <v>1</v>
      </c>
      <c r="H67" s="14">
        <v>283</v>
      </c>
      <c r="I67" s="8">
        <f t="shared" si="23"/>
        <v>166</v>
      </c>
      <c r="J67" s="8">
        <v>86</v>
      </c>
      <c r="K67" s="8">
        <v>57</v>
      </c>
      <c r="L67" s="8">
        <v>19</v>
      </c>
      <c r="M67" s="8">
        <v>4</v>
      </c>
      <c r="N67" s="8">
        <f t="shared" si="25"/>
        <v>22</v>
      </c>
      <c r="O67" s="8">
        <v>17</v>
      </c>
      <c r="P67" s="8">
        <v>3</v>
      </c>
      <c r="Q67" s="8">
        <v>2</v>
      </c>
      <c r="R67" s="8">
        <v>0</v>
      </c>
      <c r="S67" s="8">
        <v>0</v>
      </c>
      <c r="T67" s="8">
        <v>0</v>
      </c>
      <c r="U67" s="8">
        <f t="shared" si="24"/>
        <v>5</v>
      </c>
      <c r="V67" s="8">
        <v>0</v>
      </c>
      <c r="W67" s="8">
        <v>3</v>
      </c>
      <c r="X67" s="8">
        <v>2</v>
      </c>
      <c r="Y67" s="9">
        <v>53</v>
      </c>
      <c r="Z67" s="2"/>
      <c r="AA67" s="2"/>
      <c r="AB67" s="2"/>
      <c r="AC67" s="2"/>
    </row>
    <row r="68" spans="1:29" s="1" customFormat="1" ht="15" customHeight="1">
      <c r="A68" s="140" t="s">
        <v>355</v>
      </c>
      <c r="B68" s="8">
        <f t="shared" si="21"/>
        <v>512</v>
      </c>
      <c r="C68" s="8">
        <f>SUM(D68:G68)</f>
        <v>7</v>
      </c>
      <c r="D68" s="8">
        <v>4</v>
      </c>
      <c r="E68" s="8">
        <v>2</v>
      </c>
      <c r="F68" s="8">
        <v>1</v>
      </c>
      <c r="G68" s="8">
        <v>0</v>
      </c>
      <c r="H68" s="14">
        <v>272</v>
      </c>
      <c r="I68" s="8">
        <f aca="true" t="shared" si="26" ref="I68:I75">SUM(J68:M68)</f>
        <v>138</v>
      </c>
      <c r="J68" s="8">
        <v>96</v>
      </c>
      <c r="K68" s="8">
        <v>33</v>
      </c>
      <c r="L68" s="8">
        <v>6</v>
      </c>
      <c r="M68" s="8">
        <v>3</v>
      </c>
      <c r="N68" s="8">
        <f t="shared" si="25"/>
        <v>29</v>
      </c>
      <c r="O68" s="8">
        <v>26</v>
      </c>
      <c r="P68" s="8">
        <v>2</v>
      </c>
      <c r="Q68" s="8">
        <v>1</v>
      </c>
      <c r="R68" s="8">
        <v>0</v>
      </c>
      <c r="S68" s="8">
        <v>0</v>
      </c>
      <c r="T68" s="8">
        <v>0</v>
      </c>
      <c r="U68" s="8">
        <f aca="true" t="shared" si="27" ref="U68:U75">SUM(V68:X68)</f>
        <v>8</v>
      </c>
      <c r="V68" s="8">
        <v>0</v>
      </c>
      <c r="W68" s="8">
        <v>5</v>
      </c>
      <c r="X68" s="8">
        <v>3</v>
      </c>
      <c r="Y68" s="9">
        <v>58</v>
      </c>
      <c r="Z68" s="2"/>
      <c r="AA68" s="2"/>
      <c r="AB68" s="2"/>
      <c r="AC68" s="2"/>
    </row>
    <row r="69" spans="1:25" s="2" customFormat="1" ht="15" customHeight="1">
      <c r="A69" s="140" t="s">
        <v>356</v>
      </c>
      <c r="B69" s="8">
        <f t="shared" si="21"/>
        <v>417</v>
      </c>
      <c r="C69" s="8">
        <f>SUM(D69:G69)</f>
        <v>6</v>
      </c>
      <c r="D69" s="8">
        <v>1</v>
      </c>
      <c r="E69" s="8">
        <v>3</v>
      </c>
      <c r="F69" s="8">
        <v>1</v>
      </c>
      <c r="G69" s="8">
        <v>1</v>
      </c>
      <c r="H69" s="14">
        <v>204</v>
      </c>
      <c r="I69" s="8">
        <f t="shared" si="26"/>
        <v>126</v>
      </c>
      <c r="J69" s="8">
        <v>65</v>
      </c>
      <c r="K69" s="8">
        <v>37</v>
      </c>
      <c r="L69" s="8">
        <v>19</v>
      </c>
      <c r="M69" s="8">
        <v>5</v>
      </c>
      <c r="N69" s="8">
        <f t="shared" si="25"/>
        <v>19</v>
      </c>
      <c r="O69" s="8">
        <v>17</v>
      </c>
      <c r="P69" s="8">
        <v>2</v>
      </c>
      <c r="Q69" s="8">
        <v>0</v>
      </c>
      <c r="R69" s="8">
        <v>0</v>
      </c>
      <c r="S69" s="8">
        <v>0</v>
      </c>
      <c r="T69" s="8">
        <v>0</v>
      </c>
      <c r="U69" s="8">
        <f t="shared" si="27"/>
        <v>10</v>
      </c>
      <c r="V69" s="8">
        <v>0</v>
      </c>
      <c r="W69" s="8">
        <v>4</v>
      </c>
      <c r="X69" s="8">
        <v>6</v>
      </c>
      <c r="Y69" s="9">
        <v>52</v>
      </c>
    </row>
    <row r="70" spans="1:25" s="2" customFormat="1" ht="15" customHeight="1">
      <c r="A70" s="140" t="s">
        <v>357</v>
      </c>
      <c r="B70" s="8">
        <f>SUM(Y70,C70,H70,I70,N70,U70)</f>
        <v>308</v>
      </c>
      <c r="C70" s="8">
        <f>SUM(D70:G70)</f>
        <v>4</v>
      </c>
      <c r="D70" s="8">
        <v>0</v>
      </c>
      <c r="E70" s="8">
        <v>1</v>
      </c>
      <c r="F70" s="8">
        <v>1</v>
      </c>
      <c r="G70" s="8">
        <v>2</v>
      </c>
      <c r="H70" s="14">
        <v>132</v>
      </c>
      <c r="I70" s="8">
        <f t="shared" si="26"/>
        <v>115</v>
      </c>
      <c r="J70" s="8">
        <v>67</v>
      </c>
      <c r="K70" s="8">
        <v>44</v>
      </c>
      <c r="L70" s="8">
        <v>4</v>
      </c>
      <c r="M70" s="8">
        <v>0</v>
      </c>
      <c r="N70" s="8">
        <f aca="true" t="shared" si="28" ref="N70:N75">SUM(O70:T70)</f>
        <v>15</v>
      </c>
      <c r="O70" s="8">
        <v>11</v>
      </c>
      <c r="P70" s="8">
        <v>2</v>
      </c>
      <c r="Q70" s="8">
        <v>1</v>
      </c>
      <c r="R70" s="8">
        <v>0</v>
      </c>
      <c r="S70" s="8">
        <v>1</v>
      </c>
      <c r="T70" s="8">
        <v>0</v>
      </c>
      <c r="U70" s="8">
        <f t="shared" si="27"/>
        <v>3</v>
      </c>
      <c r="V70" s="8">
        <v>0</v>
      </c>
      <c r="W70" s="8">
        <v>0</v>
      </c>
      <c r="X70" s="8">
        <v>3</v>
      </c>
      <c r="Y70" s="9">
        <v>39</v>
      </c>
    </row>
    <row r="71" spans="1:25" s="2" customFormat="1" ht="15" customHeight="1">
      <c r="A71" s="140" t="s">
        <v>411</v>
      </c>
      <c r="B71" s="8">
        <f>SUM(Y71,C71,H71,I71,N71,U71)</f>
        <v>280</v>
      </c>
      <c r="C71" s="8">
        <f>SUM(D71:G71)</f>
        <v>4</v>
      </c>
      <c r="D71" s="8">
        <v>1</v>
      </c>
      <c r="E71" s="8">
        <v>0</v>
      </c>
      <c r="F71" s="8">
        <v>3</v>
      </c>
      <c r="G71" s="8">
        <v>0</v>
      </c>
      <c r="H71" s="14">
        <v>128</v>
      </c>
      <c r="I71" s="8">
        <f t="shared" si="26"/>
        <v>106</v>
      </c>
      <c r="J71" s="8">
        <v>67</v>
      </c>
      <c r="K71" s="8">
        <v>32</v>
      </c>
      <c r="L71" s="8">
        <v>5</v>
      </c>
      <c r="M71" s="8">
        <v>2</v>
      </c>
      <c r="N71" s="8">
        <f t="shared" si="28"/>
        <v>10</v>
      </c>
      <c r="O71" s="8">
        <v>6</v>
      </c>
      <c r="P71" s="8">
        <v>1</v>
      </c>
      <c r="Q71" s="8">
        <v>2</v>
      </c>
      <c r="R71" s="8">
        <v>0</v>
      </c>
      <c r="S71" s="8">
        <v>1</v>
      </c>
      <c r="T71" s="8">
        <v>0</v>
      </c>
      <c r="U71" s="8">
        <f t="shared" si="27"/>
        <v>4</v>
      </c>
      <c r="V71" s="8">
        <v>0</v>
      </c>
      <c r="W71" s="8">
        <v>1</v>
      </c>
      <c r="X71" s="8">
        <v>3</v>
      </c>
      <c r="Y71" s="9">
        <v>28</v>
      </c>
    </row>
    <row r="72" spans="1:25" s="69" customFormat="1" ht="15" customHeight="1">
      <c r="A72" s="178" t="s">
        <v>412</v>
      </c>
      <c r="B72" s="187">
        <v>270</v>
      </c>
      <c r="C72" s="187">
        <v>7</v>
      </c>
      <c r="D72" s="187">
        <v>4</v>
      </c>
      <c r="E72" s="187">
        <v>3</v>
      </c>
      <c r="F72" s="187">
        <v>0</v>
      </c>
      <c r="G72" s="187">
        <v>0</v>
      </c>
      <c r="H72" s="169">
        <v>117</v>
      </c>
      <c r="I72" s="187">
        <f t="shared" si="26"/>
        <v>93</v>
      </c>
      <c r="J72" s="187">
        <v>58</v>
      </c>
      <c r="K72" s="187">
        <v>28</v>
      </c>
      <c r="L72" s="187">
        <v>6</v>
      </c>
      <c r="M72" s="187">
        <v>1</v>
      </c>
      <c r="N72" s="187">
        <f t="shared" si="28"/>
        <v>12</v>
      </c>
      <c r="O72" s="187">
        <v>12</v>
      </c>
      <c r="P72" s="187">
        <v>0</v>
      </c>
      <c r="Q72" s="187">
        <v>0</v>
      </c>
      <c r="R72" s="187">
        <v>0</v>
      </c>
      <c r="S72" s="187">
        <v>0</v>
      </c>
      <c r="T72" s="187">
        <v>0</v>
      </c>
      <c r="U72" s="187">
        <f t="shared" si="27"/>
        <v>11</v>
      </c>
      <c r="V72" s="187">
        <v>0</v>
      </c>
      <c r="W72" s="187">
        <v>5</v>
      </c>
      <c r="X72" s="187">
        <v>6</v>
      </c>
      <c r="Y72" s="188">
        <v>30</v>
      </c>
    </row>
    <row r="73" spans="1:25" s="69" customFormat="1" ht="15" customHeight="1">
      <c r="A73" s="178" t="s">
        <v>465</v>
      </c>
      <c r="B73" s="187">
        <f>SUM(Y73,C73,H73,I73,N73,U73)</f>
        <v>258</v>
      </c>
      <c r="C73" s="187">
        <f>SUM(D73:G73)</f>
        <v>4</v>
      </c>
      <c r="D73" s="187">
        <v>1</v>
      </c>
      <c r="E73" s="187">
        <v>0</v>
      </c>
      <c r="F73" s="187">
        <v>2</v>
      </c>
      <c r="G73" s="187">
        <v>1</v>
      </c>
      <c r="H73" s="169">
        <v>107</v>
      </c>
      <c r="I73" s="187">
        <f t="shared" si="26"/>
        <v>94</v>
      </c>
      <c r="J73" s="187">
        <v>53</v>
      </c>
      <c r="K73" s="187">
        <v>31</v>
      </c>
      <c r="L73" s="187">
        <v>6</v>
      </c>
      <c r="M73" s="187">
        <v>4</v>
      </c>
      <c r="N73" s="187">
        <f t="shared" si="28"/>
        <v>20</v>
      </c>
      <c r="O73" s="187">
        <v>18</v>
      </c>
      <c r="P73" s="187">
        <v>2</v>
      </c>
      <c r="Q73" s="187">
        <v>0</v>
      </c>
      <c r="R73" s="187">
        <v>0</v>
      </c>
      <c r="S73" s="187">
        <v>0</v>
      </c>
      <c r="T73" s="187">
        <v>0</v>
      </c>
      <c r="U73" s="187">
        <f t="shared" si="27"/>
        <v>4</v>
      </c>
      <c r="V73" s="187">
        <v>0</v>
      </c>
      <c r="W73" s="187">
        <v>0</v>
      </c>
      <c r="X73" s="187">
        <v>4</v>
      </c>
      <c r="Y73" s="188">
        <v>29</v>
      </c>
    </row>
    <row r="74" spans="1:25" s="2" customFormat="1" ht="15" customHeight="1">
      <c r="A74" s="178" t="s">
        <v>466</v>
      </c>
      <c r="B74" s="187">
        <f>SUM(Y74,C74,H74,I74,N74,U74)</f>
        <v>271</v>
      </c>
      <c r="C74" s="187">
        <f>SUM(D74:G74)</f>
        <v>4</v>
      </c>
      <c r="D74" s="187">
        <v>1</v>
      </c>
      <c r="E74" s="187">
        <v>1</v>
      </c>
      <c r="F74" s="187">
        <v>2</v>
      </c>
      <c r="G74" s="187">
        <v>0</v>
      </c>
      <c r="H74" s="169">
        <v>122</v>
      </c>
      <c r="I74" s="187">
        <f>SUM(J74:M74)</f>
        <v>97</v>
      </c>
      <c r="J74" s="187">
        <v>71</v>
      </c>
      <c r="K74" s="187">
        <v>18</v>
      </c>
      <c r="L74" s="187">
        <v>6</v>
      </c>
      <c r="M74" s="187">
        <v>2</v>
      </c>
      <c r="N74" s="187">
        <f t="shared" si="28"/>
        <v>11</v>
      </c>
      <c r="O74" s="187">
        <v>9</v>
      </c>
      <c r="P74" s="187">
        <v>0</v>
      </c>
      <c r="Q74" s="187">
        <v>2</v>
      </c>
      <c r="R74" s="187">
        <v>0</v>
      </c>
      <c r="S74" s="187">
        <v>0</v>
      </c>
      <c r="T74" s="187">
        <v>0</v>
      </c>
      <c r="U74" s="187">
        <f>SUM(V74:X74)</f>
        <v>5</v>
      </c>
      <c r="V74" s="187">
        <v>0</v>
      </c>
      <c r="W74" s="187">
        <v>0</v>
      </c>
      <c r="X74" s="187">
        <v>5</v>
      </c>
      <c r="Y74" s="188">
        <v>32</v>
      </c>
    </row>
    <row r="75" spans="1:25" s="69" customFormat="1" ht="15" customHeight="1">
      <c r="A75" s="197" t="s">
        <v>478</v>
      </c>
      <c r="B75" s="198">
        <f>SUM(Y75,C75,H75,I75,N75,U75)</f>
        <v>292</v>
      </c>
      <c r="C75" s="198">
        <f>SUM(D75:G75)</f>
        <v>6</v>
      </c>
      <c r="D75" s="198">
        <v>1</v>
      </c>
      <c r="E75" s="198">
        <v>1</v>
      </c>
      <c r="F75" s="198">
        <v>3</v>
      </c>
      <c r="G75" s="198">
        <v>1</v>
      </c>
      <c r="H75" s="199">
        <v>113</v>
      </c>
      <c r="I75" s="198">
        <f t="shared" si="26"/>
        <v>118</v>
      </c>
      <c r="J75" s="198">
        <v>81</v>
      </c>
      <c r="K75" s="198">
        <v>34</v>
      </c>
      <c r="L75" s="198">
        <v>3</v>
      </c>
      <c r="M75" s="198">
        <v>0</v>
      </c>
      <c r="N75" s="198">
        <f t="shared" si="28"/>
        <v>10</v>
      </c>
      <c r="O75" s="198">
        <v>8</v>
      </c>
      <c r="P75" s="198">
        <v>1</v>
      </c>
      <c r="Q75" s="198">
        <v>1</v>
      </c>
      <c r="R75" s="198">
        <v>0</v>
      </c>
      <c r="S75" s="198">
        <v>0</v>
      </c>
      <c r="T75" s="198">
        <v>0</v>
      </c>
      <c r="U75" s="198">
        <f t="shared" si="27"/>
        <v>10</v>
      </c>
      <c r="V75" s="198">
        <v>0</v>
      </c>
      <c r="W75" s="198">
        <v>5</v>
      </c>
      <c r="X75" s="198">
        <v>5</v>
      </c>
      <c r="Y75" s="200">
        <v>35</v>
      </c>
    </row>
    <row r="76" spans="1:29" s="1" customFormat="1" ht="13.5" customHeight="1">
      <c r="A76" s="81"/>
      <c r="B76" s="81"/>
      <c r="C76" s="81"/>
      <c r="D76" s="81"/>
      <c r="E76" s="81"/>
      <c r="F76" s="65" t="s">
        <v>146</v>
      </c>
      <c r="G76" s="81"/>
      <c r="H76" s="63" t="s">
        <v>255</v>
      </c>
      <c r="I76" s="65" t="s">
        <v>147</v>
      </c>
      <c r="J76" s="81"/>
      <c r="K76" s="63" t="s">
        <v>148</v>
      </c>
      <c r="L76" s="65" t="s">
        <v>142</v>
      </c>
      <c r="M76" s="81"/>
      <c r="N76" s="81" t="s">
        <v>143</v>
      </c>
      <c r="O76" s="65"/>
      <c r="P76" s="63" t="s">
        <v>453</v>
      </c>
      <c r="Q76" s="65" t="s">
        <v>144</v>
      </c>
      <c r="R76" s="63"/>
      <c r="S76" s="63"/>
      <c r="T76" s="63"/>
      <c r="U76" s="81"/>
      <c r="V76" s="81"/>
      <c r="W76" s="81"/>
      <c r="X76" s="81"/>
      <c r="Y76" s="81"/>
      <c r="Z76" s="5"/>
      <c r="AA76" s="5"/>
      <c r="AB76" s="5"/>
      <c r="AC76" s="5"/>
    </row>
    <row r="77" spans="1:25" s="2" customFormat="1" ht="15" customHeight="1">
      <c r="A77" s="140" t="s">
        <v>341</v>
      </c>
      <c r="B77" s="8">
        <f aca="true" t="shared" si="29" ref="B77:B92">SUM(Y77,C77,H77,I77,N77,U77)</f>
        <v>187</v>
      </c>
      <c r="C77" s="114">
        <f aca="true" t="shared" si="30" ref="C77:C85">SUM(D77:G77)</f>
        <v>5</v>
      </c>
      <c r="D77" s="6">
        <v>0</v>
      </c>
      <c r="E77" s="6">
        <v>5</v>
      </c>
      <c r="F77" s="6">
        <v>0</v>
      </c>
      <c r="G77" s="6">
        <v>0</v>
      </c>
      <c r="H77" s="8">
        <v>127</v>
      </c>
      <c r="I77" s="8">
        <f aca="true" t="shared" si="31" ref="I77:I92">SUM(J77:M77)</f>
        <v>42</v>
      </c>
      <c r="J77" s="8">
        <v>3</v>
      </c>
      <c r="K77" s="8">
        <v>8</v>
      </c>
      <c r="L77" s="6">
        <v>0</v>
      </c>
      <c r="M77" s="8">
        <v>31</v>
      </c>
      <c r="N77" s="6">
        <f>SUM(O77:T77)</f>
        <v>1</v>
      </c>
      <c r="O77" s="6">
        <v>1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114">
        <f aca="true" t="shared" si="32" ref="U77:U90">SUM(V77:X77)</f>
        <v>0</v>
      </c>
      <c r="V77" s="8">
        <v>0</v>
      </c>
      <c r="W77" s="8">
        <v>0</v>
      </c>
      <c r="X77" s="6">
        <v>0</v>
      </c>
      <c r="Y77" s="9">
        <v>12</v>
      </c>
    </row>
    <row r="78" spans="1:25" s="2" customFormat="1" ht="15" customHeight="1">
      <c r="A78" s="140" t="s">
        <v>342</v>
      </c>
      <c r="B78" s="8">
        <f t="shared" si="29"/>
        <v>185</v>
      </c>
      <c r="C78" s="8">
        <f t="shared" si="30"/>
        <v>4</v>
      </c>
      <c r="D78" s="6">
        <v>0</v>
      </c>
      <c r="E78" s="6">
        <v>0</v>
      </c>
      <c r="F78" s="6">
        <v>1</v>
      </c>
      <c r="G78" s="6">
        <v>3</v>
      </c>
      <c r="H78" s="8">
        <v>112</v>
      </c>
      <c r="I78" s="8">
        <f t="shared" si="31"/>
        <v>44</v>
      </c>
      <c r="J78" s="8">
        <v>10</v>
      </c>
      <c r="K78" s="8">
        <v>29</v>
      </c>
      <c r="L78" s="6">
        <v>0</v>
      </c>
      <c r="M78" s="8">
        <v>5</v>
      </c>
      <c r="N78" s="8">
        <f>SUM(O78:T78)</f>
        <v>1</v>
      </c>
      <c r="O78" s="8">
        <v>1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8">
        <f t="shared" si="32"/>
        <v>2</v>
      </c>
      <c r="V78" s="8">
        <v>0</v>
      </c>
      <c r="W78" s="8">
        <v>0</v>
      </c>
      <c r="X78" s="6">
        <v>2</v>
      </c>
      <c r="Y78" s="9">
        <v>22</v>
      </c>
    </row>
    <row r="79" spans="1:29" s="2" customFormat="1" ht="15" customHeight="1">
      <c r="A79" s="140" t="s">
        <v>343</v>
      </c>
      <c r="B79" s="12">
        <f t="shared" si="29"/>
        <v>208</v>
      </c>
      <c r="C79" s="12">
        <f t="shared" si="30"/>
        <v>6</v>
      </c>
      <c r="D79" s="12">
        <v>0</v>
      </c>
      <c r="E79" s="12">
        <v>5</v>
      </c>
      <c r="F79" s="6">
        <v>0</v>
      </c>
      <c r="G79" s="12">
        <v>1</v>
      </c>
      <c r="H79" s="108">
        <v>121</v>
      </c>
      <c r="I79" s="6">
        <f t="shared" si="31"/>
        <v>28</v>
      </c>
      <c r="J79" s="12">
        <v>1</v>
      </c>
      <c r="K79" s="108">
        <v>17</v>
      </c>
      <c r="L79" s="6">
        <v>0</v>
      </c>
      <c r="M79" s="12">
        <v>10</v>
      </c>
      <c r="N79" s="8">
        <f aca="true" t="shared" si="33" ref="N79:N92">SUM(O79:T79)</f>
        <v>0</v>
      </c>
      <c r="O79" s="12">
        <v>0</v>
      </c>
      <c r="P79" s="108">
        <v>0</v>
      </c>
      <c r="Q79" s="12">
        <v>0</v>
      </c>
      <c r="R79" s="108">
        <v>0</v>
      </c>
      <c r="S79" s="108">
        <v>0</v>
      </c>
      <c r="T79" s="108">
        <v>0</v>
      </c>
      <c r="U79" s="12">
        <f t="shared" si="32"/>
        <v>0</v>
      </c>
      <c r="V79" s="8">
        <v>0</v>
      </c>
      <c r="W79" s="8">
        <v>0</v>
      </c>
      <c r="X79" s="12">
        <v>0</v>
      </c>
      <c r="Y79" s="13">
        <v>53</v>
      </c>
      <c r="Z79" s="5"/>
      <c r="AA79" s="5"/>
      <c r="AB79" s="5"/>
      <c r="AC79" s="5"/>
    </row>
    <row r="80" spans="1:25" s="2" customFormat="1" ht="15" customHeight="1">
      <c r="A80" s="140" t="s">
        <v>344</v>
      </c>
      <c r="B80" s="8">
        <f t="shared" si="29"/>
        <v>232</v>
      </c>
      <c r="C80" s="8">
        <f t="shared" si="30"/>
        <v>2</v>
      </c>
      <c r="D80" s="6">
        <v>0</v>
      </c>
      <c r="E80" s="6">
        <v>1</v>
      </c>
      <c r="F80" s="6">
        <v>1</v>
      </c>
      <c r="G80" s="6">
        <v>0</v>
      </c>
      <c r="H80" s="8">
        <v>128</v>
      </c>
      <c r="I80" s="8">
        <f t="shared" si="31"/>
        <v>22</v>
      </c>
      <c r="J80" s="8">
        <v>0</v>
      </c>
      <c r="K80" s="8">
        <v>12</v>
      </c>
      <c r="L80" s="6">
        <v>0</v>
      </c>
      <c r="M80" s="8">
        <v>10</v>
      </c>
      <c r="N80" s="8">
        <f t="shared" si="33"/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8">
        <f t="shared" si="32"/>
        <v>0</v>
      </c>
      <c r="V80" s="8">
        <v>0</v>
      </c>
      <c r="W80" s="8">
        <v>0</v>
      </c>
      <c r="X80" s="6">
        <v>0</v>
      </c>
      <c r="Y80" s="9">
        <v>80</v>
      </c>
    </row>
    <row r="81" spans="1:25" s="2" customFormat="1" ht="15" customHeight="1">
      <c r="A81" s="140" t="s">
        <v>345</v>
      </c>
      <c r="B81" s="8">
        <f t="shared" si="29"/>
        <v>165</v>
      </c>
      <c r="C81" s="8">
        <f t="shared" si="30"/>
        <v>0</v>
      </c>
      <c r="D81" s="6">
        <v>0</v>
      </c>
      <c r="E81" s="6">
        <v>0</v>
      </c>
      <c r="F81" s="6">
        <v>0</v>
      </c>
      <c r="G81" s="6">
        <v>0</v>
      </c>
      <c r="H81" s="8">
        <v>73</v>
      </c>
      <c r="I81" s="8">
        <f t="shared" si="31"/>
        <v>8</v>
      </c>
      <c r="J81" s="8">
        <v>0</v>
      </c>
      <c r="K81" s="8">
        <v>8</v>
      </c>
      <c r="L81" s="6">
        <v>0</v>
      </c>
      <c r="M81" s="8">
        <v>0</v>
      </c>
      <c r="N81" s="8">
        <f t="shared" si="33"/>
        <v>0</v>
      </c>
      <c r="O81" s="8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8">
        <f t="shared" si="32"/>
        <v>0</v>
      </c>
      <c r="V81" s="8">
        <v>0</v>
      </c>
      <c r="W81" s="8">
        <v>0</v>
      </c>
      <c r="X81" s="6">
        <v>0</v>
      </c>
      <c r="Y81" s="9">
        <v>84</v>
      </c>
    </row>
    <row r="82" spans="1:25" s="2" customFormat="1" ht="15" customHeight="1">
      <c r="A82" s="140" t="s">
        <v>346</v>
      </c>
      <c r="B82" s="8">
        <f t="shared" si="29"/>
        <v>159</v>
      </c>
      <c r="C82" s="8">
        <f t="shared" si="30"/>
        <v>3</v>
      </c>
      <c r="D82" s="6">
        <v>0</v>
      </c>
      <c r="E82" s="6">
        <v>3</v>
      </c>
      <c r="F82" s="6">
        <v>0</v>
      </c>
      <c r="G82" s="6">
        <v>0</v>
      </c>
      <c r="H82" s="8">
        <v>62</v>
      </c>
      <c r="I82" s="8">
        <f t="shared" si="31"/>
        <v>19</v>
      </c>
      <c r="J82" s="8">
        <v>4</v>
      </c>
      <c r="K82" s="8">
        <v>12</v>
      </c>
      <c r="L82" s="6">
        <v>1</v>
      </c>
      <c r="M82" s="8">
        <v>2</v>
      </c>
      <c r="N82" s="8">
        <f t="shared" si="33"/>
        <v>3</v>
      </c>
      <c r="O82" s="8">
        <v>2</v>
      </c>
      <c r="P82" s="6">
        <v>0</v>
      </c>
      <c r="Q82" s="6">
        <v>1</v>
      </c>
      <c r="R82" s="6">
        <v>0</v>
      </c>
      <c r="S82" s="6">
        <v>0</v>
      </c>
      <c r="T82" s="6">
        <v>0</v>
      </c>
      <c r="U82" s="8">
        <f t="shared" si="32"/>
        <v>0</v>
      </c>
      <c r="V82" s="8">
        <v>0</v>
      </c>
      <c r="W82" s="8">
        <v>0</v>
      </c>
      <c r="X82" s="6">
        <v>0</v>
      </c>
      <c r="Y82" s="9">
        <v>72</v>
      </c>
    </row>
    <row r="83" spans="1:25" s="2" customFormat="1" ht="15" customHeight="1">
      <c r="A83" s="140" t="s">
        <v>347</v>
      </c>
      <c r="B83" s="8">
        <f t="shared" si="29"/>
        <v>164</v>
      </c>
      <c r="C83" s="8">
        <f t="shared" si="30"/>
        <v>4</v>
      </c>
      <c r="D83" s="6">
        <v>0</v>
      </c>
      <c r="E83" s="6">
        <v>4</v>
      </c>
      <c r="F83" s="6">
        <v>0</v>
      </c>
      <c r="G83" s="6">
        <v>0</v>
      </c>
      <c r="H83" s="8">
        <v>77</v>
      </c>
      <c r="I83" s="8">
        <f t="shared" si="31"/>
        <v>22</v>
      </c>
      <c r="J83" s="8">
        <v>4</v>
      </c>
      <c r="K83" s="8">
        <v>12</v>
      </c>
      <c r="L83" s="6">
        <v>0</v>
      </c>
      <c r="M83" s="8">
        <v>6</v>
      </c>
      <c r="N83" s="8">
        <f t="shared" si="33"/>
        <v>0</v>
      </c>
      <c r="O83" s="8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8">
        <f t="shared" si="32"/>
        <v>0</v>
      </c>
      <c r="V83" s="8">
        <v>0</v>
      </c>
      <c r="W83" s="8">
        <v>0</v>
      </c>
      <c r="X83" s="6">
        <v>0</v>
      </c>
      <c r="Y83" s="9">
        <v>61</v>
      </c>
    </row>
    <row r="84" spans="1:25" s="2" customFormat="1" ht="15" customHeight="1">
      <c r="A84" s="140" t="s">
        <v>348</v>
      </c>
      <c r="B84" s="8">
        <f t="shared" si="29"/>
        <v>161</v>
      </c>
      <c r="C84" s="8">
        <f t="shared" si="30"/>
        <v>4</v>
      </c>
      <c r="D84" s="6">
        <v>0</v>
      </c>
      <c r="E84" s="6">
        <v>4</v>
      </c>
      <c r="F84" s="6">
        <v>0</v>
      </c>
      <c r="G84" s="6">
        <v>0</v>
      </c>
      <c r="H84" s="8">
        <v>92</v>
      </c>
      <c r="I84" s="8">
        <f t="shared" si="31"/>
        <v>9</v>
      </c>
      <c r="J84" s="8">
        <v>1</v>
      </c>
      <c r="K84" s="8">
        <v>2</v>
      </c>
      <c r="L84" s="6">
        <v>2</v>
      </c>
      <c r="M84" s="8">
        <v>4</v>
      </c>
      <c r="N84" s="8">
        <f t="shared" si="33"/>
        <v>1</v>
      </c>
      <c r="O84" s="8">
        <v>1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8">
        <f t="shared" si="32"/>
        <v>1</v>
      </c>
      <c r="V84" s="8">
        <v>0</v>
      </c>
      <c r="W84" s="8">
        <v>0</v>
      </c>
      <c r="X84" s="6">
        <v>1</v>
      </c>
      <c r="Y84" s="9">
        <v>54</v>
      </c>
    </row>
    <row r="85" spans="1:25" s="2" customFormat="1" ht="15" customHeight="1">
      <c r="A85" s="140" t="s">
        <v>349</v>
      </c>
      <c r="B85" s="8">
        <f t="shared" si="29"/>
        <v>99</v>
      </c>
      <c r="C85" s="8">
        <f t="shared" si="30"/>
        <v>0</v>
      </c>
      <c r="D85" s="6">
        <v>0</v>
      </c>
      <c r="E85" s="6">
        <v>0</v>
      </c>
      <c r="F85" s="6">
        <v>0</v>
      </c>
      <c r="G85" s="6">
        <v>0</v>
      </c>
      <c r="H85" s="8">
        <v>61</v>
      </c>
      <c r="I85" s="8">
        <f t="shared" si="31"/>
        <v>10</v>
      </c>
      <c r="J85" s="8">
        <v>1</v>
      </c>
      <c r="K85" s="8">
        <v>9</v>
      </c>
      <c r="L85" s="6">
        <v>0</v>
      </c>
      <c r="M85" s="8">
        <v>0</v>
      </c>
      <c r="N85" s="8">
        <f t="shared" si="33"/>
        <v>2</v>
      </c>
      <c r="O85" s="8">
        <v>2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8">
        <f t="shared" si="32"/>
        <v>0</v>
      </c>
      <c r="V85" s="8">
        <v>0</v>
      </c>
      <c r="W85" s="8">
        <v>0</v>
      </c>
      <c r="X85" s="6">
        <v>0</v>
      </c>
      <c r="Y85" s="9">
        <v>26</v>
      </c>
    </row>
    <row r="86" spans="1:29" s="1" customFormat="1" ht="15" customHeight="1">
      <c r="A86" s="140" t="s">
        <v>350</v>
      </c>
      <c r="B86" s="8">
        <f t="shared" si="29"/>
        <v>106</v>
      </c>
      <c r="C86" s="8">
        <f aca="true" t="shared" si="34" ref="C86:C92">SUM(D86:G86)</f>
        <v>0</v>
      </c>
      <c r="D86" s="8">
        <v>0</v>
      </c>
      <c r="E86" s="8">
        <v>0</v>
      </c>
      <c r="F86" s="8">
        <v>0</v>
      </c>
      <c r="G86" s="8">
        <v>0</v>
      </c>
      <c r="H86" s="14">
        <v>62</v>
      </c>
      <c r="I86" s="8">
        <f t="shared" si="31"/>
        <v>10</v>
      </c>
      <c r="J86" s="8">
        <v>4</v>
      </c>
      <c r="K86" s="8">
        <v>6</v>
      </c>
      <c r="L86" s="8">
        <v>0</v>
      </c>
      <c r="M86" s="8">
        <v>0</v>
      </c>
      <c r="N86" s="8">
        <f t="shared" si="33"/>
        <v>1</v>
      </c>
      <c r="O86" s="8">
        <v>1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f t="shared" si="32"/>
        <v>0</v>
      </c>
      <c r="V86" s="8">
        <v>0</v>
      </c>
      <c r="W86" s="8">
        <v>0</v>
      </c>
      <c r="X86" s="8">
        <v>0</v>
      </c>
      <c r="Y86" s="9">
        <v>33</v>
      </c>
      <c r="Z86" s="2"/>
      <c r="AA86" s="2"/>
      <c r="AB86" s="2"/>
      <c r="AC86" s="2"/>
    </row>
    <row r="87" spans="1:29" s="1" customFormat="1" ht="15" customHeight="1">
      <c r="A87" s="140" t="s">
        <v>351</v>
      </c>
      <c r="B87" s="8">
        <f t="shared" si="29"/>
        <v>105</v>
      </c>
      <c r="C87" s="8">
        <f t="shared" si="34"/>
        <v>1</v>
      </c>
      <c r="D87" s="8">
        <v>1</v>
      </c>
      <c r="E87" s="8">
        <v>0</v>
      </c>
      <c r="F87" s="8">
        <v>0</v>
      </c>
      <c r="G87" s="8">
        <v>0</v>
      </c>
      <c r="H87" s="14">
        <v>73</v>
      </c>
      <c r="I87" s="8">
        <f t="shared" si="31"/>
        <v>2</v>
      </c>
      <c r="J87" s="8">
        <v>1</v>
      </c>
      <c r="K87" s="8">
        <v>1</v>
      </c>
      <c r="L87" s="8">
        <v>0</v>
      </c>
      <c r="M87" s="8">
        <v>0</v>
      </c>
      <c r="N87" s="8">
        <f t="shared" si="33"/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f t="shared" si="32"/>
        <v>0</v>
      </c>
      <c r="V87" s="8">
        <v>0</v>
      </c>
      <c r="W87" s="8">
        <v>0</v>
      </c>
      <c r="X87" s="8">
        <v>0</v>
      </c>
      <c r="Y87" s="9">
        <v>29</v>
      </c>
      <c r="Z87" s="2"/>
      <c r="AA87" s="2"/>
      <c r="AB87" s="2"/>
      <c r="AC87" s="2"/>
    </row>
    <row r="88" spans="1:29" s="1" customFormat="1" ht="15" customHeight="1">
      <c r="A88" s="140" t="s">
        <v>352</v>
      </c>
      <c r="B88" s="8">
        <f t="shared" si="29"/>
        <v>84</v>
      </c>
      <c r="C88" s="8">
        <f t="shared" si="34"/>
        <v>0</v>
      </c>
      <c r="D88" s="8">
        <v>0</v>
      </c>
      <c r="E88" s="8">
        <v>0</v>
      </c>
      <c r="F88" s="8">
        <v>0</v>
      </c>
      <c r="G88" s="8">
        <v>0</v>
      </c>
      <c r="H88" s="14">
        <v>51</v>
      </c>
      <c r="I88" s="8">
        <f t="shared" si="31"/>
        <v>7</v>
      </c>
      <c r="J88" s="8">
        <v>2</v>
      </c>
      <c r="K88" s="8">
        <v>5</v>
      </c>
      <c r="L88" s="8">
        <v>0</v>
      </c>
      <c r="M88" s="8">
        <v>0</v>
      </c>
      <c r="N88" s="8">
        <f t="shared" si="33"/>
        <v>4</v>
      </c>
      <c r="O88" s="8">
        <v>4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f t="shared" si="32"/>
        <v>1</v>
      </c>
      <c r="V88" s="8">
        <v>0</v>
      </c>
      <c r="W88" s="8">
        <v>0</v>
      </c>
      <c r="X88" s="8">
        <v>1</v>
      </c>
      <c r="Y88" s="9">
        <v>21</v>
      </c>
      <c r="Z88" s="2"/>
      <c r="AA88" s="2"/>
      <c r="AB88" s="2"/>
      <c r="AC88" s="2"/>
    </row>
    <row r="89" spans="1:25" s="2" customFormat="1" ht="15" customHeight="1">
      <c r="A89" s="140" t="s">
        <v>353</v>
      </c>
      <c r="B89" s="8">
        <f t="shared" si="29"/>
        <v>92</v>
      </c>
      <c r="C89" s="8">
        <f t="shared" si="34"/>
        <v>1</v>
      </c>
      <c r="D89" s="8">
        <v>0</v>
      </c>
      <c r="E89" s="8">
        <v>1</v>
      </c>
      <c r="F89" s="8">
        <v>0</v>
      </c>
      <c r="G89" s="8">
        <v>0</v>
      </c>
      <c r="H89" s="14">
        <v>62</v>
      </c>
      <c r="I89" s="8">
        <f t="shared" si="31"/>
        <v>8</v>
      </c>
      <c r="J89" s="8">
        <v>2</v>
      </c>
      <c r="K89" s="8">
        <v>6</v>
      </c>
      <c r="L89" s="8">
        <v>0</v>
      </c>
      <c r="M89" s="8">
        <v>0</v>
      </c>
      <c r="N89" s="8">
        <f t="shared" si="33"/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f t="shared" si="32"/>
        <v>1</v>
      </c>
      <c r="V89" s="8">
        <v>0</v>
      </c>
      <c r="W89" s="8">
        <v>0</v>
      </c>
      <c r="X89" s="8">
        <v>1</v>
      </c>
      <c r="Y89" s="9">
        <v>20</v>
      </c>
    </row>
    <row r="90" spans="1:29" s="1" customFormat="1" ht="15" customHeight="1">
      <c r="A90" s="140" t="s">
        <v>354</v>
      </c>
      <c r="B90" s="8">
        <f t="shared" si="29"/>
        <v>80</v>
      </c>
      <c r="C90" s="8">
        <f t="shared" si="34"/>
        <v>1</v>
      </c>
      <c r="D90" s="8">
        <v>0</v>
      </c>
      <c r="E90" s="8">
        <v>1</v>
      </c>
      <c r="F90" s="8">
        <v>0</v>
      </c>
      <c r="G90" s="8">
        <v>0</v>
      </c>
      <c r="H90" s="14">
        <v>64</v>
      </c>
      <c r="I90" s="8">
        <f t="shared" si="31"/>
        <v>4</v>
      </c>
      <c r="J90" s="8">
        <v>0</v>
      </c>
      <c r="K90" s="8">
        <v>3</v>
      </c>
      <c r="L90" s="8">
        <v>1</v>
      </c>
      <c r="M90" s="8">
        <v>0</v>
      </c>
      <c r="N90" s="8">
        <f t="shared" si="33"/>
        <v>2</v>
      </c>
      <c r="O90" s="8">
        <v>1</v>
      </c>
      <c r="P90" s="8">
        <v>1</v>
      </c>
      <c r="Q90" s="8">
        <v>0</v>
      </c>
      <c r="R90" s="8">
        <v>0</v>
      </c>
      <c r="S90" s="8">
        <v>0</v>
      </c>
      <c r="T90" s="8">
        <v>0</v>
      </c>
      <c r="U90" s="8">
        <f t="shared" si="32"/>
        <v>1</v>
      </c>
      <c r="V90" s="8">
        <v>0</v>
      </c>
      <c r="W90" s="8">
        <v>0</v>
      </c>
      <c r="X90" s="8">
        <v>1</v>
      </c>
      <c r="Y90" s="9">
        <v>8</v>
      </c>
      <c r="Z90" s="2"/>
      <c r="AA90" s="2"/>
      <c r="AB90" s="2"/>
      <c r="AC90" s="2"/>
    </row>
    <row r="91" spans="1:29" s="1" customFormat="1" ht="15" customHeight="1">
      <c r="A91" s="140" t="s">
        <v>355</v>
      </c>
      <c r="B91" s="8">
        <f t="shared" si="29"/>
        <v>74</v>
      </c>
      <c r="C91" s="8">
        <f>SUM(D91:G91)</f>
        <v>1</v>
      </c>
      <c r="D91" s="8">
        <v>0</v>
      </c>
      <c r="E91" s="8">
        <v>0</v>
      </c>
      <c r="F91" s="8">
        <v>1</v>
      </c>
      <c r="G91" s="8">
        <v>0</v>
      </c>
      <c r="H91" s="14">
        <v>53</v>
      </c>
      <c r="I91" s="8">
        <f t="shared" si="31"/>
        <v>6</v>
      </c>
      <c r="J91" s="8">
        <v>3</v>
      </c>
      <c r="K91" s="8">
        <v>3</v>
      </c>
      <c r="L91" s="8">
        <v>0</v>
      </c>
      <c r="M91" s="8">
        <v>0</v>
      </c>
      <c r="N91" s="8">
        <f t="shared" si="33"/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f aca="true" t="shared" si="35" ref="U91:U98">SUM(V91:X91)</f>
        <v>1</v>
      </c>
      <c r="V91" s="8">
        <v>0</v>
      </c>
      <c r="W91" s="8">
        <v>1</v>
      </c>
      <c r="X91" s="8">
        <v>0</v>
      </c>
      <c r="Y91" s="9">
        <v>13</v>
      </c>
      <c r="Z91" s="2"/>
      <c r="AA91" s="2"/>
      <c r="AB91" s="2"/>
      <c r="AC91" s="2"/>
    </row>
    <row r="92" spans="1:25" s="2" customFormat="1" ht="15" customHeight="1">
      <c r="A92" s="140" t="s">
        <v>356</v>
      </c>
      <c r="B92" s="8">
        <f t="shared" si="29"/>
        <v>45</v>
      </c>
      <c r="C92" s="8">
        <f t="shared" si="34"/>
        <v>0</v>
      </c>
      <c r="D92" s="8">
        <v>0</v>
      </c>
      <c r="E92" s="8">
        <v>0</v>
      </c>
      <c r="F92" s="8">
        <v>0</v>
      </c>
      <c r="G92" s="8">
        <v>0</v>
      </c>
      <c r="H92" s="14">
        <v>28</v>
      </c>
      <c r="I92" s="8">
        <f t="shared" si="31"/>
        <v>8</v>
      </c>
      <c r="J92" s="8">
        <v>2</v>
      </c>
      <c r="K92" s="8">
        <v>5</v>
      </c>
      <c r="L92" s="8">
        <v>0</v>
      </c>
      <c r="M92" s="8">
        <v>1</v>
      </c>
      <c r="N92" s="8">
        <f t="shared" si="33"/>
        <v>1</v>
      </c>
      <c r="O92" s="8">
        <v>1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f t="shared" si="35"/>
        <v>0</v>
      </c>
      <c r="V92" s="8">
        <v>0</v>
      </c>
      <c r="W92" s="8">
        <v>0</v>
      </c>
      <c r="X92" s="8">
        <v>0</v>
      </c>
      <c r="Y92" s="9">
        <v>8</v>
      </c>
    </row>
    <row r="93" spans="1:25" s="2" customFormat="1" ht="15" customHeight="1">
      <c r="A93" s="140" t="s">
        <v>357</v>
      </c>
      <c r="B93" s="8">
        <f aca="true" t="shared" si="36" ref="B93:B98">SUM(Y93,C93,H93,I93,N93,U93)</f>
        <v>25</v>
      </c>
      <c r="C93" s="8">
        <f aca="true" t="shared" si="37" ref="C93:C98">SUM(D93:G93)</f>
        <v>0</v>
      </c>
      <c r="D93" s="8">
        <v>0</v>
      </c>
      <c r="E93" s="8">
        <v>0</v>
      </c>
      <c r="F93" s="8">
        <v>0</v>
      </c>
      <c r="G93" s="8">
        <v>0</v>
      </c>
      <c r="H93" s="14">
        <v>12</v>
      </c>
      <c r="I93" s="8">
        <f aca="true" t="shared" si="38" ref="I93:I98">SUM(J93:M93)</f>
        <v>5</v>
      </c>
      <c r="J93" s="8">
        <v>1</v>
      </c>
      <c r="K93" s="8">
        <v>3</v>
      </c>
      <c r="L93" s="8">
        <v>1</v>
      </c>
      <c r="M93" s="8">
        <v>0</v>
      </c>
      <c r="N93" s="8">
        <f aca="true" t="shared" si="39" ref="N93:N98">SUM(O93:T93)</f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f t="shared" si="35"/>
        <v>1</v>
      </c>
      <c r="V93" s="8">
        <v>0</v>
      </c>
      <c r="W93" s="8">
        <v>0</v>
      </c>
      <c r="X93" s="8">
        <v>1</v>
      </c>
      <c r="Y93" s="9">
        <v>7</v>
      </c>
    </row>
    <row r="94" spans="1:25" s="2" customFormat="1" ht="15" customHeight="1">
      <c r="A94" s="140" t="s">
        <v>411</v>
      </c>
      <c r="B94" s="8">
        <f t="shared" si="36"/>
        <v>27</v>
      </c>
      <c r="C94" s="8">
        <f t="shared" si="37"/>
        <v>1</v>
      </c>
      <c r="D94" s="8">
        <v>0</v>
      </c>
      <c r="E94" s="8">
        <v>0</v>
      </c>
      <c r="F94" s="8">
        <v>1</v>
      </c>
      <c r="G94" s="8">
        <v>0</v>
      </c>
      <c r="H94" s="14">
        <v>16</v>
      </c>
      <c r="I94" s="8">
        <f t="shared" si="38"/>
        <v>4</v>
      </c>
      <c r="J94" s="8">
        <v>1</v>
      </c>
      <c r="K94" s="8">
        <v>3</v>
      </c>
      <c r="L94" s="8">
        <v>0</v>
      </c>
      <c r="M94" s="8">
        <v>0</v>
      </c>
      <c r="N94" s="8">
        <f t="shared" si="39"/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f t="shared" si="35"/>
        <v>0</v>
      </c>
      <c r="V94" s="8">
        <v>0</v>
      </c>
      <c r="W94" s="8">
        <v>0</v>
      </c>
      <c r="X94" s="8">
        <v>0</v>
      </c>
      <c r="Y94" s="9">
        <v>6</v>
      </c>
    </row>
    <row r="95" spans="1:25" s="69" customFormat="1" ht="15" customHeight="1">
      <c r="A95" s="178" t="s">
        <v>412</v>
      </c>
      <c r="B95" s="187">
        <f t="shared" si="36"/>
        <v>26</v>
      </c>
      <c r="C95" s="187">
        <f t="shared" si="37"/>
        <v>2</v>
      </c>
      <c r="D95" s="187">
        <v>2</v>
      </c>
      <c r="E95" s="187">
        <v>0</v>
      </c>
      <c r="F95" s="187">
        <v>0</v>
      </c>
      <c r="G95" s="187">
        <v>0</v>
      </c>
      <c r="H95" s="169">
        <v>14</v>
      </c>
      <c r="I95" s="187">
        <f t="shared" si="38"/>
        <v>4</v>
      </c>
      <c r="J95" s="187">
        <v>1</v>
      </c>
      <c r="K95" s="187">
        <v>3</v>
      </c>
      <c r="L95" s="187">
        <v>0</v>
      </c>
      <c r="M95" s="187">
        <v>0</v>
      </c>
      <c r="N95" s="187">
        <f t="shared" si="39"/>
        <v>2</v>
      </c>
      <c r="O95" s="187">
        <v>2</v>
      </c>
      <c r="P95" s="187">
        <v>0</v>
      </c>
      <c r="Q95" s="187">
        <v>0</v>
      </c>
      <c r="R95" s="187">
        <v>0</v>
      </c>
      <c r="S95" s="187">
        <v>0</v>
      </c>
      <c r="T95" s="187">
        <v>0</v>
      </c>
      <c r="U95" s="187">
        <f t="shared" si="35"/>
        <v>2</v>
      </c>
      <c r="V95" s="187">
        <v>0</v>
      </c>
      <c r="W95" s="187">
        <v>1</v>
      </c>
      <c r="X95" s="187">
        <v>1</v>
      </c>
      <c r="Y95" s="188">
        <v>2</v>
      </c>
    </row>
    <row r="96" spans="1:25" s="2" customFormat="1" ht="15" customHeight="1">
      <c r="A96" s="178" t="s">
        <v>465</v>
      </c>
      <c r="B96" s="187">
        <f t="shared" si="36"/>
        <v>19</v>
      </c>
      <c r="C96" s="187">
        <f t="shared" si="37"/>
        <v>0</v>
      </c>
      <c r="D96" s="187">
        <v>0</v>
      </c>
      <c r="E96" s="187">
        <v>0</v>
      </c>
      <c r="F96" s="187">
        <v>0</v>
      </c>
      <c r="G96" s="187">
        <v>0</v>
      </c>
      <c r="H96" s="169">
        <v>12</v>
      </c>
      <c r="I96" s="187">
        <f t="shared" si="38"/>
        <v>5</v>
      </c>
      <c r="J96" s="187">
        <v>5</v>
      </c>
      <c r="K96" s="187">
        <v>0</v>
      </c>
      <c r="L96" s="187">
        <v>0</v>
      </c>
      <c r="M96" s="187">
        <v>0</v>
      </c>
      <c r="N96" s="187">
        <f t="shared" si="39"/>
        <v>0</v>
      </c>
      <c r="O96" s="187">
        <v>0</v>
      </c>
      <c r="P96" s="187">
        <v>0</v>
      </c>
      <c r="Q96" s="187">
        <v>0</v>
      </c>
      <c r="R96" s="187">
        <v>0</v>
      </c>
      <c r="S96" s="187">
        <v>0</v>
      </c>
      <c r="T96" s="187">
        <v>0</v>
      </c>
      <c r="U96" s="187">
        <f>SUM(V96:X96)</f>
        <v>1</v>
      </c>
      <c r="V96" s="187">
        <v>0</v>
      </c>
      <c r="W96" s="187">
        <v>0</v>
      </c>
      <c r="X96" s="187">
        <v>1</v>
      </c>
      <c r="Y96" s="188">
        <v>1</v>
      </c>
    </row>
    <row r="97" spans="1:25" s="2" customFormat="1" ht="15" customHeight="1">
      <c r="A97" s="178" t="s">
        <v>466</v>
      </c>
      <c r="B97" s="187">
        <f t="shared" si="36"/>
        <v>23</v>
      </c>
      <c r="C97" s="187">
        <f t="shared" si="37"/>
        <v>0</v>
      </c>
      <c r="D97" s="187">
        <v>0</v>
      </c>
      <c r="E97" s="187">
        <v>0</v>
      </c>
      <c r="F97" s="187">
        <v>0</v>
      </c>
      <c r="G97" s="187">
        <v>0</v>
      </c>
      <c r="H97" s="169">
        <v>19</v>
      </c>
      <c r="I97" s="187">
        <f t="shared" si="38"/>
        <v>2</v>
      </c>
      <c r="J97" s="187">
        <v>0</v>
      </c>
      <c r="K97" s="187">
        <v>1</v>
      </c>
      <c r="L97" s="187">
        <v>1</v>
      </c>
      <c r="M97" s="187">
        <v>0</v>
      </c>
      <c r="N97" s="187">
        <f t="shared" si="39"/>
        <v>0</v>
      </c>
      <c r="O97" s="187">
        <v>0</v>
      </c>
      <c r="P97" s="187">
        <v>0</v>
      </c>
      <c r="Q97" s="187">
        <v>0</v>
      </c>
      <c r="R97" s="187">
        <v>0</v>
      </c>
      <c r="S97" s="187">
        <v>0</v>
      </c>
      <c r="T97" s="187">
        <v>0</v>
      </c>
      <c r="U97" s="187">
        <f>SUM(V97:X97)</f>
        <v>0</v>
      </c>
      <c r="V97" s="187">
        <v>0</v>
      </c>
      <c r="W97" s="187">
        <v>0</v>
      </c>
      <c r="X97" s="187">
        <v>0</v>
      </c>
      <c r="Y97" s="188">
        <v>2</v>
      </c>
    </row>
    <row r="98" spans="1:25" s="69" customFormat="1" ht="15" customHeight="1">
      <c r="A98" s="193" t="s">
        <v>478</v>
      </c>
      <c r="B98" s="194">
        <f t="shared" si="36"/>
        <v>28</v>
      </c>
      <c r="C98" s="194">
        <f t="shared" si="37"/>
        <v>0</v>
      </c>
      <c r="D98" s="194">
        <v>0</v>
      </c>
      <c r="E98" s="194">
        <v>0</v>
      </c>
      <c r="F98" s="194">
        <v>0</v>
      </c>
      <c r="G98" s="194">
        <v>0</v>
      </c>
      <c r="H98" s="202">
        <v>10</v>
      </c>
      <c r="I98" s="194">
        <f t="shared" si="38"/>
        <v>8</v>
      </c>
      <c r="J98" s="194">
        <v>2</v>
      </c>
      <c r="K98" s="194">
        <v>6</v>
      </c>
      <c r="L98" s="194">
        <v>0</v>
      </c>
      <c r="M98" s="194">
        <v>0</v>
      </c>
      <c r="N98" s="194">
        <f t="shared" si="39"/>
        <v>0</v>
      </c>
      <c r="O98" s="194">
        <v>0</v>
      </c>
      <c r="P98" s="194">
        <v>0</v>
      </c>
      <c r="Q98" s="194">
        <v>0</v>
      </c>
      <c r="R98" s="194">
        <v>0</v>
      </c>
      <c r="S98" s="194">
        <v>0</v>
      </c>
      <c r="T98" s="194">
        <v>0</v>
      </c>
      <c r="U98" s="194">
        <f t="shared" si="35"/>
        <v>2</v>
      </c>
      <c r="V98" s="194">
        <v>0</v>
      </c>
      <c r="W98" s="194">
        <v>2</v>
      </c>
      <c r="X98" s="194">
        <v>0</v>
      </c>
      <c r="Y98" s="203">
        <v>8</v>
      </c>
    </row>
    <row r="99" spans="1:25" s="2" customFormat="1" ht="13.5" customHeight="1">
      <c r="A99" s="16" t="s">
        <v>62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3.5" customHeight="1">
      <c r="A100" s="26" t="s">
        <v>474</v>
      </c>
    </row>
    <row r="101" ht="13.5" customHeight="1">
      <c r="A101" s="26" t="s">
        <v>475</v>
      </c>
    </row>
  </sheetData>
  <sheetProtection/>
  <mergeCells count="30">
    <mergeCell ref="A1:K1"/>
    <mergeCell ref="O5:O6"/>
    <mergeCell ref="D5:D6"/>
    <mergeCell ref="E5:E6"/>
    <mergeCell ref="F5:F6"/>
    <mergeCell ref="G5:G6"/>
    <mergeCell ref="I5:I6"/>
    <mergeCell ref="A4:A6"/>
    <mergeCell ref="B4:B6"/>
    <mergeCell ref="C4:G4"/>
    <mergeCell ref="I4:K4"/>
    <mergeCell ref="H4:H6"/>
    <mergeCell ref="J5:J6"/>
    <mergeCell ref="K5:K6"/>
    <mergeCell ref="P5:P6"/>
    <mergeCell ref="R5:R6"/>
    <mergeCell ref="L4:M4"/>
    <mergeCell ref="N4:T4"/>
    <mergeCell ref="T5:T6"/>
    <mergeCell ref="S5:S6"/>
    <mergeCell ref="L1:Y1"/>
    <mergeCell ref="U4:X4"/>
    <mergeCell ref="C5:C6"/>
    <mergeCell ref="U5:U6"/>
    <mergeCell ref="V5:V6"/>
    <mergeCell ref="L5:L6"/>
    <mergeCell ref="M5:M6"/>
    <mergeCell ref="N5:N6"/>
    <mergeCell ref="Q5:Q6"/>
    <mergeCell ref="Y4:Y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r:id="rId1"/>
  <rowBreaks count="1" manualBreakCount="1">
    <brk id="52" max="255" man="1"/>
  </rowBreaks>
  <ignoredErrors>
    <ignoredError sqref="U8 C8 C9:C21 U9:U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ku8112</dc:creator>
  <cp:keywords/>
  <dc:description/>
  <cp:lastModifiedBy>船木 圭吾</cp:lastModifiedBy>
  <cp:lastPrinted>2021-03-15T00:00:51Z</cp:lastPrinted>
  <dcterms:created xsi:type="dcterms:W3CDTF">1997-01-08T22:48:59Z</dcterms:created>
  <dcterms:modified xsi:type="dcterms:W3CDTF">2023-03-16T05:00:06Z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