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45" windowWidth="15255" windowHeight="8250" activeTab="0"/>
  </bookViews>
  <sheets>
    <sheet name="目次" sheetId="1" r:id="rId1"/>
    <sheet name="金融機関店舗数" sheetId="2" r:id="rId2"/>
    <sheet name="銀行券" sheetId="3" r:id="rId3"/>
    <sheet name="金融機関諸勘定" sheetId="4" r:id="rId4"/>
    <sheet name="銀行諸勘定" sheetId="5" r:id="rId5"/>
    <sheet name="信用金庫・信用組合諸勘定" sheetId="6" r:id="rId6"/>
    <sheet name="労働金庫諸勘定" sheetId="7" r:id="rId7"/>
    <sheet name="中小企業融資" sheetId="8" r:id="rId8"/>
    <sheet name="日本政策金融公庫１" sheetId="9" r:id="rId9"/>
    <sheet name="日本政策金融公庫２" sheetId="10" r:id="rId10"/>
    <sheet name="商工中金貸出" sheetId="11" r:id="rId11"/>
    <sheet name="信用保証" sheetId="12" r:id="rId12"/>
    <sheet name="手形交換１" sheetId="13" r:id="rId13"/>
    <sheet name="手形交換２" sheetId="14" r:id="rId14"/>
    <sheet name="企業倒産" sheetId="15" r:id="rId15"/>
  </sheets>
  <definedNames>
    <definedName name="_xlnm.Print_Area" localSheetId="3">'金融機関諸勘定'!$A$1:$AF$31</definedName>
    <definedName name="_xlnm.Print_Area" localSheetId="10">'商工中金貸出'!$A$1:$I$30</definedName>
  </definedNames>
  <calcPr fullCalcOnLoad="1"/>
</workbook>
</file>

<file path=xl/sharedStrings.xml><?xml version="1.0" encoding="utf-8"?>
<sst xmlns="http://schemas.openxmlformats.org/spreadsheetml/2006/main" count="609" uniqueCount="273">
  <si>
    <t>都市銀行</t>
  </si>
  <si>
    <t>地方銀行</t>
  </si>
  <si>
    <t>信用金庫</t>
  </si>
  <si>
    <t>労働金庫</t>
  </si>
  <si>
    <t>証券会社</t>
  </si>
  <si>
    <t>その他</t>
  </si>
  <si>
    <t>信用組合</t>
  </si>
  <si>
    <t>郵便局</t>
  </si>
  <si>
    <t>（単位：店）</t>
  </si>
  <si>
    <t>(単位：百万円）</t>
  </si>
  <si>
    <t>資料…日本銀行釧路支店</t>
  </si>
  <si>
    <t>（単位：百万円）</t>
  </si>
  <si>
    <t>納税準備預金</t>
  </si>
  <si>
    <t>自由円預金</t>
  </si>
  <si>
    <t>その他預金</t>
  </si>
  <si>
    <t>その他貸付</t>
  </si>
  <si>
    <t>-</t>
  </si>
  <si>
    <t>当座預金</t>
  </si>
  <si>
    <t>普通預金</t>
  </si>
  <si>
    <t>通知預金</t>
  </si>
  <si>
    <t>定期預金</t>
  </si>
  <si>
    <t>貯蓄預金</t>
  </si>
  <si>
    <t>その他</t>
  </si>
  <si>
    <t>資料…釧路銀行協会</t>
  </si>
  <si>
    <t>その他</t>
  </si>
  <si>
    <t>設 備 資 金</t>
  </si>
  <si>
    <t>運 転 資 金</t>
  </si>
  <si>
    <t>長期運転資金</t>
  </si>
  <si>
    <t>短期運転資金</t>
  </si>
  <si>
    <t>（単位：件、千円）</t>
  </si>
  <si>
    <t>（注1）…「代位弁済」は、元利計数である。</t>
  </si>
  <si>
    <t>（注2）…「保証債務残高」 は、各年度末現在である。</t>
  </si>
  <si>
    <t>日本銀行</t>
  </si>
  <si>
    <t>７． 中小企業制度融資状況</t>
  </si>
  <si>
    <t>１．金融機関等店舗数</t>
  </si>
  <si>
    <t>３． 市内金融機関諸勘定</t>
  </si>
  <si>
    <t>６．労働金庫諸勘定</t>
  </si>
  <si>
    <t>３．市内金融機関諸勘定</t>
  </si>
  <si>
    <t>６．労働金庫諸勘定</t>
  </si>
  <si>
    <t>７．中小企業制度融資状況</t>
  </si>
  <si>
    <t>第９編　金　　　融</t>
  </si>
  <si>
    <t>総　　　　数</t>
  </si>
  <si>
    <t>資料…北海道労働金庫釧路支店</t>
  </si>
  <si>
    <t>（単位：件、百万円）</t>
  </si>
  <si>
    <t>（単位：件、千円）</t>
  </si>
  <si>
    <t>(単位：店、百万円）</t>
  </si>
  <si>
    <t>（単位：件、百万円）</t>
  </si>
  <si>
    <t>（単位：日、枚、百万円）</t>
  </si>
  <si>
    <t>（単位：枚、千円、件）</t>
  </si>
  <si>
    <t>１．金融機関等店舗数</t>
  </si>
  <si>
    <t>年度</t>
  </si>
  <si>
    <t>還収</t>
  </si>
  <si>
    <t>年度</t>
  </si>
  <si>
    <t>総額</t>
  </si>
  <si>
    <t>当座預金</t>
  </si>
  <si>
    <t>普通預金</t>
  </si>
  <si>
    <t>通知預金</t>
  </si>
  <si>
    <t>手形貸付</t>
  </si>
  <si>
    <t>証書貸付</t>
  </si>
  <si>
    <t>当座貸越</t>
  </si>
  <si>
    <t>割引手形</t>
  </si>
  <si>
    <t>預金</t>
  </si>
  <si>
    <t>貸出金</t>
  </si>
  <si>
    <t>預金</t>
  </si>
  <si>
    <t>貸出金</t>
  </si>
  <si>
    <t>総額</t>
  </si>
  <si>
    <t>当座預金</t>
  </si>
  <si>
    <t>手形貸付</t>
  </si>
  <si>
    <t xml:space="preserve">証書貸付 </t>
  </si>
  <si>
    <t>当座貸越</t>
  </si>
  <si>
    <t>割引手形</t>
  </si>
  <si>
    <t>件数</t>
  </si>
  <si>
    <t>年度内貸付</t>
  </si>
  <si>
    <t>金額</t>
  </si>
  <si>
    <t>年度末貸付残高</t>
  </si>
  <si>
    <t>年度</t>
  </si>
  <si>
    <t>設備資金</t>
  </si>
  <si>
    <t>保証承諾</t>
  </si>
  <si>
    <t>償還</t>
  </si>
  <si>
    <t>代位弁済</t>
  </si>
  <si>
    <t>保証債務残高</t>
  </si>
  <si>
    <t>件数</t>
  </si>
  <si>
    <t>金額</t>
  </si>
  <si>
    <t>手形交換高</t>
  </si>
  <si>
    <t>一日平均</t>
  </si>
  <si>
    <t>枚数</t>
  </si>
  <si>
    <t>一 枚 平 均
金額 （千円）</t>
  </si>
  <si>
    <t>不渡手形</t>
  </si>
  <si>
    <t>一枚平均
金     額</t>
  </si>
  <si>
    <t>小切手</t>
  </si>
  <si>
    <t>約束手形</t>
  </si>
  <si>
    <t>為替手形</t>
  </si>
  <si>
    <t>取引停止
処分者数</t>
  </si>
  <si>
    <t>店舗数</t>
  </si>
  <si>
    <t>定期積金</t>
  </si>
  <si>
    <t>８． 日本政策金融公庫釧路支店融資状況　(釧路管内）</t>
  </si>
  <si>
    <t>８－（１）中小企業事業</t>
  </si>
  <si>
    <t>８－（２）国民生活事業</t>
  </si>
  <si>
    <t>８．日本政策金融公庫釧路支店融資状況（釧路管内）</t>
  </si>
  <si>
    <t>１０．信用保証状況</t>
  </si>
  <si>
    <t>１１．手形交換状況</t>
  </si>
  <si>
    <t>１１－（１）手形交換高</t>
  </si>
  <si>
    <t>１１－（２）不渡手形実数</t>
  </si>
  <si>
    <t>９．  商工組合中央金庫帯広支店釧路営業所貸出状況</t>
  </si>
  <si>
    <t>１０．信用保証状況</t>
  </si>
  <si>
    <t>１１．手形交換状況</t>
  </si>
  <si>
    <t>11－（１）　手形交換高</t>
  </si>
  <si>
    <t>11－（２）　不渡手形実数</t>
  </si>
  <si>
    <t>資料…市商業労政課</t>
  </si>
  <si>
    <t>（注2）…「政府系金融機関」は、日本政策金融公庫、商工組合中央金庫、日本政策投資銀行の支店・事務所である。</t>
  </si>
  <si>
    <t>資料…北海道信用保証協会釧路支店</t>
  </si>
  <si>
    <t>発行</t>
  </si>
  <si>
    <t>発行（△）還収超実額</t>
  </si>
  <si>
    <t>　　　　　</t>
  </si>
  <si>
    <t>（注1）…「生命保険会社」は、釧路生命保険協会の会員となっている支社及び営業所等である。また、「損害保険会社」は、</t>
  </si>
  <si>
    <t>　　　　　  常債務残高と代位弁済前の延滞債務残高との合計である。</t>
  </si>
  <si>
    <t>（注3）… 表中の 「保証承諾」 とは、金融機関に対し各年度内に保証承諾をした合計数字であり、「保証債務残高」とは正</t>
  </si>
  <si>
    <t>（注1）…釧路銀行協会に所属する銀行、信用金庫、信用組合の諸勘定を示したものである。</t>
  </si>
  <si>
    <t>４．市内銀行諸勘定</t>
  </si>
  <si>
    <t>（注1）…釧路銀行協会に所属する銀行の諸勘定を示したものである。</t>
  </si>
  <si>
    <t>５．市内信用金庫・信用組合諸勘定</t>
  </si>
  <si>
    <t>（注1）…釧路銀行協会に所属する信用金庫、信用組合の諸勘定を示したものである。</t>
  </si>
  <si>
    <t>４．市内銀行諸勘定</t>
  </si>
  <si>
    <t>５．市内信用金庫・信用組合諸勘定</t>
  </si>
  <si>
    <t>資料…（株）日本政策金融公庫釧路支店</t>
  </si>
  <si>
    <t>資料…（株）商工組合中央金庫帯広支店</t>
  </si>
  <si>
    <t>（注1）…（株）商工組合中央金庫帯広支店における中小企業協同組合及び組合員に対する貸出残高のうち釧路営業所</t>
  </si>
  <si>
    <t>　　　　   管轄区域分を表章したものである。信組代理貸を含む。</t>
  </si>
  <si>
    <t>　　　　　日本損害保険協会及び外国損害保険協会の会員となっている支店、支社、営業所である。このため、釧路市内に</t>
  </si>
  <si>
    <t>　　　　　おける支社及び営業所数とは必ずしも一致しない。</t>
  </si>
  <si>
    <t>　　　　　（各農協、漁協については含まれていない。）</t>
  </si>
  <si>
    <t>　　　　　釧路市及び一部釧路町に所在する店舗の合計である。</t>
  </si>
  <si>
    <t>資料…財務省釧路財務事務所、日本銀行釧路支店、日本郵便（株）北海道支社</t>
  </si>
  <si>
    <t>（注3）…「その他」は、北海道信用農業協同組合連合会、北海道信用漁業協同組合連合会の支所・支店である。</t>
  </si>
  <si>
    <t>９．商工組合中央金庫帯広支店釧路営業所貸出状況</t>
  </si>
  <si>
    <t>１２．企業倒産状況</t>
  </si>
  <si>
    <t>（単位：件、万円）</t>
  </si>
  <si>
    <t>件数</t>
  </si>
  <si>
    <t>負債額</t>
  </si>
  <si>
    <t>釧路・根室
管内</t>
  </si>
  <si>
    <t>うち釧路市</t>
  </si>
  <si>
    <t>企業内</t>
  </si>
  <si>
    <t>資料…（株）帝国データバンク釧路支店</t>
  </si>
  <si>
    <t>年次</t>
  </si>
  <si>
    <t>景気変動</t>
  </si>
  <si>
    <t>構造的</t>
  </si>
  <si>
    <t>偶発的</t>
  </si>
  <si>
    <t>主因別</t>
  </si>
  <si>
    <t>（注1）…倒産４法（会社更生法、民事再生法、破産法、会社法に基づく特別清算）による法的整理のみを対象としている。</t>
  </si>
  <si>
    <t>（注3）…負債金額１千万円以上の倒産件数のみ集計。</t>
  </si>
  <si>
    <t>（注4）…主因の内容は以下のとおりである。</t>
  </si>
  <si>
    <t xml:space="preserve">              偶発的（連鎖・代表者病没死）</t>
  </si>
  <si>
    <t>　　　　　　 景気変動（販売不振・回収難）、構造的（過当競争・業界不振）、企業内（放漫経営・計画失敗）、</t>
  </si>
  <si>
    <t>2003(平成15)年度末</t>
  </si>
  <si>
    <t>2004(　〃 16)年度末</t>
  </si>
  <si>
    <t>2005(　〃 17)年度末</t>
  </si>
  <si>
    <t>2006(　〃 18)年度末</t>
  </si>
  <si>
    <t>2007(　〃 19)年度末</t>
  </si>
  <si>
    <t>2008(　〃 20)年度末</t>
  </si>
  <si>
    <t>2009(　〃 21)年度末</t>
  </si>
  <si>
    <t>2010(　〃 22)年度末</t>
  </si>
  <si>
    <t>2011(　〃 23)年度末</t>
  </si>
  <si>
    <t>2012(　〃 24)年度末</t>
  </si>
  <si>
    <t>2013(　〃 25)年度末</t>
  </si>
  <si>
    <t>2014(　〃 26)年度末</t>
  </si>
  <si>
    <t>2015(　〃 27)年度末</t>
  </si>
  <si>
    <t>2016(　〃 28)年度末</t>
  </si>
  <si>
    <t>2017(　〃 29)年度末</t>
  </si>
  <si>
    <t>2001(平成13)年</t>
  </si>
  <si>
    <t>2002(　〃 14)年</t>
  </si>
  <si>
    <t>2003(　〃 15)年</t>
  </si>
  <si>
    <t>2004(　〃 16)年</t>
  </si>
  <si>
    <t>2005(　〃 17)年</t>
  </si>
  <si>
    <t>2006(　〃 18)年</t>
  </si>
  <si>
    <t>2007(　〃 19)年</t>
  </si>
  <si>
    <t>2008(　〃 20)年</t>
  </si>
  <si>
    <t>2009(　〃 21)年</t>
  </si>
  <si>
    <t>2010(　〃 22)年</t>
  </si>
  <si>
    <t>2011(　〃 23)年</t>
  </si>
  <si>
    <t>2012(　〃 24)年</t>
  </si>
  <si>
    <t>2013(　〃 25)年</t>
  </si>
  <si>
    <t>2014(　〃 26)年</t>
  </si>
  <si>
    <t>2015(　〃 27)年</t>
  </si>
  <si>
    <t>2016(　〃 28)年</t>
  </si>
  <si>
    <t>2017(　〃 29)年</t>
  </si>
  <si>
    <t>2000(平成12)年度末</t>
  </si>
  <si>
    <t>2001(　〃 13)年度末</t>
  </si>
  <si>
    <t>2002(　〃 14)年度末</t>
  </si>
  <si>
    <t>2003(　〃 15)年度末</t>
  </si>
  <si>
    <t>2000(平成12)年度</t>
  </si>
  <si>
    <t>2001(　〃 13)年度</t>
  </si>
  <si>
    <t>2002(　〃 14)年度</t>
  </si>
  <si>
    <t>2003(　〃 15)年度</t>
  </si>
  <si>
    <t>2004(　〃 16)年度</t>
  </si>
  <si>
    <t>2005(　〃 17)年度</t>
  </si>
  <si>
    <t>2006(　〃 18)年度</t>
  </si>
  <si>
    <t>2007(　〃 19)年度</t>
  </si>
  <si>
    <t>2008(　〃 20)年度</t>
  </si>
  <si>
    <t>2009(　〃 21)年度</t>
  </si>
  <si>
    <t>2010(　〃 22)年度</t>
  </si>
  <si>
    <t>2011(　〃 23)年度</t>
  </si>
  <si>
    <t>2012(　〃 24)年度</t>
  </si>
  <si>
    <t>2013(　〃 25)年度</t>
  </si>
  <si>
    <t>2014(　〃 26)年度</t>
  </si>
  <si>
    <t>2015(　〃 27)年度</t>
  </si>
  <si>
    <t>2016(　〃 28)年度</t>
  </si>
  <si>
    <t>2017(　〃 29)年度</t>
  </si>
  <si>
    <t>2000(平成12)年度</t>
  </si>
  <si>
    <t>2001(　〃 13)年度</t>
  </si>
  <si>
    <t>2002(　〃 14)年度</t>
  </si>
  <si>
    <t>2003(　〃 15)年度</t>
  </si>
  <si>
    <t>2004(　〃 16)年度</t>
  </si>
  <si>
    <t>2005(　〃 17)年度</t>
  </si>
  <si>
    <t>2006(　〃 18)年度</t>
  </si>
  <si>
    <t>2007(　〃 19)年度</t>
  </si>
  <si>
    <t>2008(　〃 20)年度</t>
  </si>
  <si>
    <t>2009(　〃 21)年度</t>
  </si>
  <si>
    <t>2010(　〃 22)年度</t>
  </si>
  <si>
    <t>2011(　〃 23)年度</t>
  </si>
  <si>
    <t>2012(　〃 24)年度</t>
  </si>
  <si>
    <t>2013(　〃 25)年度</t>
  </si>
  <si>
    <t>2014(　〃 26)年度</t>
  </si>
  <si>
    <t>2015(　〃 27)年度</t>
  </si>
  <si>
    <t>2016(　〃 28)年度</t>
  </si>
  <si>
    <t>2017(　〃 29)年度</t>
  </si>
  <si>
    <t>2018(　〃 30)年</t>
  </si>
  <si>
    <t>交換日数</t>
  </si>
  <si>
    <t>（注2）…2005(平成17)年10月以前の勘定には旧阿寒町、旧音別町の金融機関は含まれていない。</t>
  </si>
  <si>
    <t>（注3）…2006(平成18)年度から、納税準備金と自由円預金は、その他預金に含める。</t>
  </si>
  <si>
    <t>（注2）…2010(平成22)年度末以降は、みずほ銀行、北海道銀行、北陸銀行、北洋銀行の</t>
  </si>
  <si>
    <t>　　　　　釧路市に所在する店舗の合計である。</t>
  </si>
  <si>
    <t>（注2）…2003(平成15)年度までは釧路・根室管内、2004(平成16)年度以降は、釧路管内分の状況である。</t>
  </si>
  <si>
    <t>（注2）…2005(平成17)年4月までは上記に加え任意整理（銀行取引停止、内整理など）を含めた集計となっている。</t>
  </si>
  <si>
    <t>（注3）…釧路信用金庫、大地みらい信用金庫、北見信用金庫、網走信用金庫、釧路信用組合の</t>
  </si>
  <si>
    <t>2018(　〃 30)年度末</t>
  </si>
  <si>
    <t>2019(令和元)年</t>
  </si>
  <si>
    <t>年　度　末　貸　付　残　高</t>
  </si>
  <si>
    <t>年　　度　　内　　貸　　付</t>
  </si>
  <si>
    <t>２．銀行券発行還収高</t>
  </si>
  <si>
    <t>2．銀行券発行還収高</t>
  </si>
  <si>
    <t>（注3）…端数処理の関係で合計と内訳は一致しない場合がある。</t>
  </si>
  <si>
    <t>資料…釧路手形交換所「事業報告書」</t>
  </si>
  <si>
    <t>資料…釧路手形交換所「釧路手形交換所交換総額表」</t>
  </si>
  <si>
    <t>（注4）… 2007(平成19)年度より金額は一部百万円単位での集計となった。</t>
  </si>
  <si>
    <t>2019(令和元)年度末</t>
  </si>
  <si>
    <t>2019(令和元)年</t>
  </si>
  <si>
    <t>2018(　〃 30)年度末</t>
  </si>
  <si>
    <t>2019(令和元)年度末</t>
  </si>
  <si>
    <t>2018(　〃 30)年度</t>
  </si>
  <si>
    <t>2019(令和元)年度</t>
  </si>
  <si>
    <t>2018(　〃 30)年度</t>
  </si>
  <si>
    <t>2019(令和元)年度</t>
  </si>
  <si>
    <t>2018(　〃 30)年度</t>
  </si>
  <si>
    <t>2019(令和元)年度</t>
  </si>
  <si>
    <t>定期性預金</t>
  </si>
  <si>
    <t>生命保険       会 　　 社</t>
  </si>
  <si>
    <t>損害保険      会 　　 社</t>
  </si>
  <si>
    <t>第 　　 二            地方銀行</t>
  </si>
  <si>
    <t>政 府 系
金融機関</t>
  </si>
  <si>
    <t xml:space="preserve"> 銀行 ・　　
 信金 ・
 信組数　</t>
  </si>
  <si>
    <t>2020(　〃   2)年度末</t>
  </si>
  <si>
    <t>2020(　〃   2)年</t>
  </si>
  <si>
    <t>2021(　〃   3)年</t>
  </si>
  <si>
    <t>2020(　〃   2)年度末</t>
  </si>
  <si>
    <t>2020(　〃   2)年度</t>
  </si>
  <si>
    <t>2020(　〃   2)年度</t>
  </si>
  <si>
    <t>2020(　〃   2)年度</t>
  </si>
  <si>
    <t>2021(　〃   3)年度末</t>
  </si>
  <si>
    <t>2022(　〃   4)年</t>
  </si>
  <si>
    <t>2021(　〃   3)年度末</t>
  </si>
  <si>
    <t>2021(　〃   3)年度</t>
  </si>
  <si>
    <t>2021(　〃   3)年度</t>
  </si>
  <si>
    <t>2021(　〃   3)年度</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</si>
</sst>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quot;;#,##0"/>
    <numFmt numFmtId="178" formatCode="#,##0_);[Red]\(#,##0\)"/>
    <numFmt numFmtId="179" formatCode="[=0]&quot;-&quot;;#\!\,##0"/>
    <numFmt numFmtId="180" formatCode="#,##0_ ;[Red]\-#,##0\ "/>
    <numFmt numFmtId="181" formatCode="_ * ###0_ ;_ * \!\-###0_ ;_ * &quot;-&quot;_ ;_ @_ "/>
    <numFmt numFmtId="182" formatCode="#,##0_ "/>
    <numFmt numFmtId="183" formatCode="&quot;Yes&quot;;&quot;Yes&quot;;&quot;No&quot;"/>
    <numFmt numFmtId="184" formatCode="&quot;True&quot;;&quot;True&quot;;&quot;False&quot;"/>
    <numFmt numFmtId="185" formatCode="&quot;On&quot;;&quot;On&quot;;&quot;Off&quot;"/>
    <numFmt numFmtId="186" formatCode="[$€-2]\ #,##0.00_);[Red]\([$€-2]\ #,##0.00\)"/>
    <numFmt numFmtId="187" formatCode="0_);[Red]\(0\)"/>
    <numFmt numFmtId="188" formatCode="0.000000"/>
    <numFmt numFmtId="189" formatCode="0.00000"/>
    <numFmt numFmtId="190" formatCode="0.0000"/>
    <numFmt numFmtId="191" formatCode="0.000"/>
    <numFmt numFmtId="192" formatCode="0.0"/>
    <numFmt numFmtId="193" formatCode="[$]ggge&quot;年&quot;m&quot;月&quot;d&quot;日&quot;;@"/>
    <numFmt numFmtId="194" formatCode="[$-411]gge&quot;年&quot;m&quot;月&quot;d&quot;日&quot;;@"/>
    <numFmt numFmtId="195" formatCode="[$]gge&quot;年&quot;m&quot;月&quot;d&quot;日&quot;;@"/>
  </numFmts>
  <fonts count="58">
    <font>
      <sz val="11"/>
      <name val="ＭＳ Ｐゴシック"/>
      <family val="3"/>
    </font>
    <font>
      <sz val="6"/>
      <name val="ＭＳ Ｐゴシック"/>
      <family val="3"/>
    </font>
    <font>
      <sz val="10"/>
      <name val="ＭＳ Ｐ明朝"/>
      <family val="1"/>
    </font>
    <font>
      <b/>
      <sz val="10"/>
      <name val="ＭＳ Ｐ明朝"/>
      <family val="1"/>
    </font>
    <font>
      <b/>
      <sz val="16"/>
      <name val="ＭＳ Ｐ明朝"/>
      <family val="1"/>
    </font>
    <font>
      <b/>
      <sz val="14"/>
      <name val="ＭＳ Ｐ明朝"/>
      <family val="1"/>
    </font>
    <font>
      <sz val="6"/>
      <name val="ＭＳ Ｐ明朝"/>
      <family val="1"/>
    </font>
    <font>
      <b/>
      <sz val="11"/>
      <name val="ＭＳ Ｐ明朝"/>
      <family val="1"/>
    </font>
    <font>
      <sz val="9"/>
      <name val="ＭＳ Ｐ明朝"/>
      <family val="1"/>
    </font>
    <font>
      <sz val="8"/>
      <name val="ＭＳ Ｐ明朝"/>
      <family val="1"/>
    </font>
    <font>
      <b/>
      <sz val="12"/>
      <name val="ＭＳ Ｐ明朝"/>
      <family val="1"/>
    </font>
    <font>
      <u val="single"/>
      <sz val="11"/>
      <color indexed="12"/>
      <name val="ＭＳ Ｐゴシック"/>
      <family val="3"/>
    </font>
    <font>
      <u val="single"/>
      <sz val="11"/>
      <color indexed="36"/>
      <name val="ＭＳ Ｐゴシック"/>
      <family val="3"/>
    </font>
    <font>
      <b/>
      <sz val="14"/>
      <name val="ＭＳ Ｐゴシック"/>
      <family val="3"/>
    </font>
    <font>
      <sz val="11"/>
      <name val="ＭＳ Ｐ明朝"/>
      <family val="1"/>
    </font>
    <font>
      <sz val="10"/>
      <name val="ＭＳ Ｐゴシック"/>
      <family val="3"/>
    </font>
    <font>
      <sz val="9"/>
      <color indexed="10"/>
      <name val="ＭＳ Ｐ明朝"/>
      <family val="1"/>
    </font>
    <font>
      <sz val="10"/>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0"/>
      <color indexed="8"/>
      <name val="ＭＳ Ｐゴシック"/>
      <family val="3"/>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0"/>
      <color theme="1"/>
      <name val="Cambria"/>
      <family val="3"/>
    </font>
    <font>
      <sz val="10"/>
      <color theme="1"/>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style="hair"/>
      <right style="hair"/>
      <top style="thin"/>
      <bottom style="hair"/>
    </border>
    <border>
      <left style="hair"/>
      <right style="hair"/>
      <top>
        <color indexed="63"/>
      </top>
      <bottom>
        <color indexed="63"/>
      </bottom>
    </border>
    <border>
      <left style="hair"/>
      <right>
        <color indexed="63"/>
      </right>
      <top>
        <color indexed="63"/>
      </top>
      <bottom>
        <color indexed="63"/>
      </bottom>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style="hair"/>
      <right style="hair"/>
      <top>
        <color indexed="63"/>
      </top>
      <bottom style="thin"/>
    </border>
    <border>
      <left style="hair"/>
      <right>
        <color indexed="63"/>
      </right>
      <top>
        <color indexed="63"/>
      </top>
      <bottom style="thin"/>
    </border>
    <border>
      <left>
        <color indexed="63"/>
      </left>
      <right style="hair"/>
      <top style="thin"/>
      <bottom style="hair"/>
    </border>
    <border>
      <left style="hair"/>
      <right>
        <color indexed="63"/>
      </right>
      <top style="thin"/>
      <bottom style="hair"/>
    </border>
    <border>
      <left style="hair"/>
      <right style="hair"/>
      <top style="hair"/>
      <bottom style="hair"/>
    </border>
    <border>
      <left style="hair"/>
      <right>
        <color indexed="63"/>
      </right>
      <top style="hair"/>
      <bottom style="hair"/>
    </border>
    <border>
      <left>
        <color indexed="63"/>
      </left>
      <right style="hair"/>
      <top>
        <color indexed="63"/>
      </top>
      <bottom style="hair"/>
    </border>
    <border>
      <left style="hair"/>
      <right style="hair"/>
      <top>
        <color indexed="63"/>
      </top>
      <bottom style="hair"/>
    </border>
    <border>
      <left style="hair"/>
      <right>
        <color indexed="63"/>
      </right>
      <top style="hair"/>
      <bottom>
        <color indexed="63"/>
      </bottom>
    </border>
    <border>
      <left>
        <color indexed="63"/>
      </left>
      <right>
        <color indexed="63"/>
      </right>
      <top style="hair"/>
      <bottom style="hair"/>
    </border>
    <border>
      <left>
        <color indexed="63"/>
      </left>
      <right>
        <color indexed="63"/>
      </right>
      <top style="hair"/>
      <bottom>
        <color indexed="63"/>
      </bottom>
    </border>
    <border>
      <left style="hair"/>
      <right>
        <color indexed="63"/>
      </right>
      <top>
        <color indexed="63"/>
      </top>
      <bottom style="hair"/>
    </border>
    <border>
      <left style="hair"/>
      <right>
        <color indexed="63"/>
      </right>
      <top style="thin"/>
      <bottom>
        <color indexed="63"/>
      </bottom>
    </border>
    <border>
      <left>
        <color indexed="63"/>
      </left>
      <right style="hair"/>
      <top style="hair"/>
      <bottom style="hair"/>
    </border>
    <border>
      <left>
        <color indexed="63"/>
      </left>
      <right style="hair"/>
      <top style="thin"/>
      <bottom>
        <color indexed="63"/>
      </bottom>
    </border>
    <border>
      <left>
        <color indexed="63"/>
      </left>
      <right>
        <color indexed="63"/>
      </right>
      <top style="thin"/>
      <bottom>
        <color indexed="63"/>
      </bottom>
    </border>
    <border>
      <left>
        <color indexed="63"/>
      </left>
      <right>
        <color indexed="63"/>
      </right>
      <top>
        <color indexed="63"/>
      </top>
      <bottom style="hair"/>
    </border>
    <border>
      <left style="hair"/>
      <right style="thin"/>
      <top style="thin"/>
      <bottom style="hair"/>
    </border>
    <border>
      <left style="thin"/>
      <right style="thin"/>
      <top style="thin"/>
      <bottom style="hair"/>
    </border>
    <border>
      <left style="thin"/>
      <right>
        <color indexed="63"/>
      </right>
      <top style="thin"/>
      <bottom style="hair"/>
    </border>
    <border>
      <left style="hair"/>
      <right style="hair"/>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0" fillId="0" borderId="0">
      <alignment/>
      <protection/>
    </xf>
    <xf numFmtId="0" fontId="12" fillId="0" borderId="0" applyNumberFormat="0" applyFill="0" applyBorder="0" applyAlignment="0" applyProtection="0"/>
    <xf numFmtId="0" fontId="54" fillId="31" borderId="0" applyNumberFormat="0" applyBorder="0" applyAlignment="0" applyProtection="0"/>
  </cellStyleXfs>
  <cellXfs count="286">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Alignment="1">
      <alignment horizontal="center" vertical="center"/>
    </xf>
    <xf numFmtId="41" fontId="2" fillId="0" borderId="12" xfId="49" applyNumberFormat="1" applyFont="1" applyBorder="1" applyAlignment="1">
      <alignment vertical="center"/>
    </xf>
    <xf numFmtId="41" fontId="2" fillId="0" borderId="13" xfId="49" applyNumberFormat="1" applyFont="1" applyBorder="1" applyAlignment="1">
      <alignment vertical="center"/>
    </xf>
    <xf numFmtId="0" fontId="2" fillId="0" borderId="0" xfId="0" applyFont="1" applyAlignment="1">
      <alignment horizontal="left" vertical="center"/>
    </xf>
    <xf numFmtId="0" fontId="3" fillId="0" borderId="0" xfId="0" applyFont="1" applyBorder="1" applyAlignment="1">
      <alignment vertical="center"/>
    </xf>
    <xf numFmtId="0" fontId="10" fillId="0" borderId="0" xfId="0" applyFont="1" applyAlignment="1">
      <alignment vertical="center"/>
    </xf>
    <xf numFmtId="41" fontId="2" fillId="0" borderId="14" xfId="0" applyNumberFormat="1" applyFont="1" applyBorder="1" applyAlignment="1">
      <alignment vertical="center"/>
    </xf>
    <xf numFmtId="41" fontId="2" fillId="0" borderId="12" xfId="0" applyNumberFormat="1" applyFont="1" applyBorder="1" applyAlignment="1">
      <alignment vertical="center"/>
    </xf>
    <xf numFmtId="41" fontId="2" fillId="0" borderId="13" xfId="0" applyNumberFormat="1" applyFont="1" applyBorder="1" applyAlignment="1">
      <alignment vertical="center"/>
    </xf>
    <xf numFmtId="41" fontId="2" fillId="0" borderId="0" xfId="0" applyNumberFormat="1" applyFont="1" applyBorder="1" applyAlignment="1">
      <alignment vertical="center"/>
    </xf>
    <xf numFmtId="41" fontId="2" fillId="0" borderId="0" xfId="0" applyNumberFormat="1" applyFont="1" applyBorder="1" applyAlignment="1">
      <alignment horizontal="right" vertical="center"/>
    </xf>
    <xf numFmtId="0" fontId="2" fillId="0" borderId="0" xfId="0" applyFont="1" applyFill="1" applyAlignment="1">
      <alignment vertical="center"/>
    </xf>
    <xf numFmtId="0" fontId="8" fillId="0" borderId="0" xfId="0" applyFont="1" applyFill="1" applyAlignment="1">
      <alignment vertical="center"/>
    </xf>
    <xf numFmtId="41" fontId="2" fillId="0" borderId="12" xfId="49" applyNumberFormat="1" applyFont="1" applyFill="1" applyBorder="1" applyAlignment="1">
      <alignment vertical="center"/>
    </xf>
    <xf numFmtId="0" fontId="8" fillId="0" borderId="0" xfId="0" applyFont="1" applyFill="1" applyAlignment="1">
      <alignment/>
    </xf>
    <xf numFmtId="179" fontId="5" fillId="0" borderId="0" xfId="0" applyNumberFormat="1" applyFont="1" applyFill="1" applyAlignment="1">
      <alignment vertical="center"/>
    </xf>
    <xf numFmtId="179" fontId="3" fillId="0" borderId="0" xfId="0" applyNumberFormat="1" applyFont="1" applyFill="1" applyAlignment="1">
      <alignment vertical="center"/>
    </xf>
    <xf numFmtId="179" fontId="2" fillId="0" borderId="0" xfId="0" applyNumberFormat="1" applyFont="1" applyFill="1" applyBorder="1" applyAlignment="1">
      <alignment vertical="center"/>
    </xf>
    <xf numFmtId="179" fontId="2" fillId="0" borderId="0" xfId="0" applyNumberFormat="1" applyFont="1" applyFill="1" applyAlignment="1">
      <alignment vertical="center"/>
    </xf>
    <xf numFmtId="179" fontId="8" fillId="0" borderId="0" xfId="0" applyNumberFormat="1" applyFont="1" applyFill="1" applyAlignment="1">
      <alignment vertical="center"/>
    </xf>
    <xf numFmtId="179" fontId="7" fillId="0" borderId="0" xfId="0" applyNumberFormat="1" applyFont="1" applyFill="1" applyAlignment="1">
      <alignment vertical="center"/>
    </xf>
    <xf numFmtId="0" fontId="8" fillId="0" borderId="0" xfId="0" applyFont="1" applyFill="1" applyBorder="1" applyAlignment="1">
      <alignment vertical="center"/>
    </xf>
    <xf numFmtId="41" fontId="2" fillId="0" borderId="13" xfId="49" applyNumberFormat="1" applyFont="1" applyFill="1" applyBorder="1" applyAlignment="1">
      <alignment vertical="center"/>
    </xf>
    <xf numFmtId="41" fontId="2" fillId="0" borderId="12" xfId="0" applyNumberFormat="1" applyFont="1" applyFill="1" applyBorder="1" applyAlignment="1">
      <alignment vertical="center"/>
    </xf>
    <xf numFmtId="0" fontId="7" fillId="0" borderId="0" xfId="0" applyFont="1" applyFill="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41" fontId="2" fillId="0" borderId="16" xfId="0" applyNumberFormat="1" applyFont="1" applyBorder="1" applyAlignment="1">
      <alignment horizontal="right" vertical="center"/>
    </xf>
    <xf numFmtId="0" fontId="13" fillId="0" borderId="0" xfId="0" applyFont="1" applyAlignment="1">
      <alignment vertical="center"/>
    </xf>
    <xf numFmtId="0" fontId="0" fillId="0" borderId="0" xfId="0" applyFont="1" applyAlignment="1">
      <alignment vertical="center"/>
    </xf>
    <xf numFmtId="0" fontId="14" fillId="0" borderId="0" xfId="0" applyFont="1" applyFill="1" applyAlignment="1">
      <alignment vertical="center"/>
    </xf>
    <xf numFmtId="0" fontId="14" fillId="0" borderId="0" xfId="0" applyFont="1" applyFill="1" applyAlignment="1">
      <alignment/>
    </xf>
    <xf numFmtId="179" fontId="14" fillId="0" borderId="0" xfId="0" applyNumberFormat="1" applyFont="1" applyFill="1" applyBorder="1" applyAlignment="1">
      <alignment vertical="center"/>
    </xf>
    <xf numFmtId="179" fontId="14" fillId="0" borderId="0" xfId="0" applyNumberFormat="1" applyFont="1" applyFill="1" applyAlignment="1">
      <alignment vertical="center"/>
    </xf>
    <xf numFmtId="0" fontId="14" fillId="0" borderId="0" xfId="0" applyFont="1" applyFill="1" applyBorder="1" applyAlignment="1">
      <alignment vertical="center"/>
    </xf>
    <xf numFmtId="0" fontId="2" fillId="0" borderId="0" xfId="0" applyFont="1" applyFill="1" applyBorder="1" applyAlignment="1">
      <alignment vertical="center"/>
    </xf>
    <xf numFmtId="41" fontId="2" fillId="0" borderId="16" xfId="0" applyNumberFormat="1" applyFont="1" applyFill="1" applyBorder="1" applyAlignment="1">
      <alignment horizontal="right" vertical="center"/>
    </xf>
    <xf numFmtId="41" fontId="15" fillId="0" borderId="17" xfId="0" applyNumberFormat="1" applyFont="1" applyBorder="1" applyAlignment="1">
      <alignment horizontal="right" vertical="center"/>
    </xf>
    <xf numFmtId="41" fontId="15" fillId="0" borderId="18" xfId="0" applyNumberFormat="1" applyFont="1" applyBorder="1" applyAlignment="1">
      <alignment vertical="center"/>
    </xf>
    <xf numFmtId="41" fontId="15" fillId="0" borderId="19" xfId="0" applyNumberFormat="1" applyFont="1" applyBorder="1" applyAlignment="1">
      <alignment vertical="center"/>
    </xf>
    <xf numFmtId="41" fontId="15" fillId="0" borderId="20" xfId="0" applyNumberFormat="1" applyFont="1" applyBorder="1" applyAlignment="1">
      <alignment vertical="center"/>
    </xf>
    <xf numFmtId="41" fontId="15" fillId="0" borderId="19" xfId="49" applyNumberFormat="1" applyFont="1" applyBorder="1" applyAlignment="1">
      <alignment vertical="center"/>
    </xf>
    <xf numFmtId="0" fontId="2" fillId="0" borderId="21"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22" xfId="0" applyFont="1" applyBorder="1" applyAlignment="1">
      <alignment horizontal="distributed" vertical="center" indent="1"/>
    </xf>
    <xf numFmtId="0" fontId="2" fillId="0" borderId="23" xfId="0" applyFont="1" applyFill="1" applyBorder="1" applyAlignment="1">
      <alignment horizontal="distributed" vertical="center" indent="2"/>
    </xf>
    <xf numFmtId="0" fontId="2" fillId="0" borderId="23" xfId="0" applyFont="1" applyFill="1" applyBorder="1" applyAlignment="1">
      <alignment horizontal="distributed" vertical="center" indent="3"/>
    </xf>
    <xf numFmtId="0" fontId="2" fillId="0" borderId="24" xfId="0" applyFont="1" applyFill="1" applyBorder="1" applyAlignment="1">
      <alignment horizontal="distributed" vertical="center" indent="3"/>
    </xf>
    <xf numFmtId="0" fontId="16" fillId="0" borderId="0" xfId="0" applyFont="1" applyFill="1" applyAlignment="1">
      <alignment vertical="center"/>
    </xf>
    <xf numFmtId="0" fontId="2" fillId="0" borderId="23" xfId="0" applyFont="1" applyBorder="1" applyAlignment="1">
      <alignment horizontal="distributed" vertical="center"/>
    </xf>
    <xf numFmtId="0" fontId="2" fillId="0" borderId="24" xfId="0" applyFont="1" applyBorder="1" applyAlignment="1">
      <alignment horizontal="distributed" vertical="center"/>
    </xf>
    <xf numFmtId="0" fontId="17" fillId="0" borderId="0" xfId="0" applyFont="1" applyAlignment="1">
      <alignment vertical="center"/>
    </xf>
    <xf numFmtId="0" fontId="2" fillId="0" borderId="25" xfId="0" applyFont="1" applyBorder="1" applyAlignment="1">
      <alignment horizontal="distributed" vertical="center"/>
    </xf>
    <xf numFmtId="0" fontId="2" fillId="0" borderId="26" xfId="0" applyFont="1" applyBorder="1" applyAlignment="1">
      <alignment horizontal="distributed" vertical="center"/>
    </xf>
    <xf numFmtId="0" fontId="4" fillId="0" borderId="0" xfId="0" applyFont="1" applyFill="1" applyAlignment="1">
      <alignment horizontal="center" vertical="center"/>
    </xf>
    <xf numFmtId="41" fontId="2" fillId="0" borderId="27" xfId="49" applyNumberFormat="1" applyFont="1" applyFill="1" applyBorder="1" applyAlignment="1">
      <alignment vertical="center"/>
    </xf>
    <xf numFmtId="41" fontId="2" fillId="0" borderId="14" xfId="0" applyNumberFormat="1" applyFont="1" applyFill="1" applyBorder="1" applyAlignment="1">
      <alignment vertical="center"/>
    </xf>
    <xf numFmtId="41" fontId="2" fillId="0" borderId="14" xfId="0" applyNumberFormat="1" applyFont="1" applyFill="1" applyBorder="1" applyAlignment="1">
      <alignment horizontal="center" vertical="center"/>
    </xf>
    <xf numFmtId="41" fontId="2" fillId="0" borderId="27" xfId="0" applyNumberFormat="1" applyFont="1" applyFill="1" applyBorder="1" applyAlignment="1">
      <alignment vertical="center"/>
    </xf>
    <xf numFmtId="41" fontId="2" fillId="0" borderId="14" xfId="49" applyNumberFormat="1" applyFont="1" applyFill="1" applyBorder="1" applyAlignment="1">
      <alignment vertical="center"/>
    </xf>
    <xf numFmtId="41" fontId="2" fillId="0" borderId="14" xfId="49" applyNumberFormat="1" applyFont="1" applyFill="1" applyBorder="1" applyAlignment="1">
      <alignment horizontal="center" vertical="center"/>
    </xf>
    <xf numFmtId="41" fontId="2" fillId="0" borderId="12" xfId="49" applyNumberFormat="1" applyFont="1" applyFill="1" applyBorder="1" applyAlignment="1">
      <alignment horizontal="center" vertical="center"/>
    </xf>
    <xf numFmtId="0" fontId="11" fillId="0" borderId="0" xfId="43" applyFont="1" applyAlignment="1" applyProtection="1">
      <alignment vertical="center"/>
      <protection/>
    </xf>
    <xf numFmtId="0" fontId="10" fillId="0" borderId="0" xfId="0" applyFont="1" applyFill="1" applyAlignment="1">
      <alignment vertical="center"/>
    </xf>
    <xf numFmtId="41" fontId="2" fillId="0" borderId="0" xfId="0" applyNumberFormat="1" applyFont="1" applyAlignment="1">
      <alignment vertical="center"/>
    </xf>
    <xf numFmtId="41" fontId="14" fillId="0" borderId="0" xfId="0" applyNumberFormat="1" applyFont="1" applyFill="1" applyAlignment="1">
      <alignment vertical="center"/>
    </xf>
    <xf numFmtId="0" fontId="15" fillId="0" borderId="0" xfId="0" applyFont="1" applyBorder="1" applyAlignment="1">
      <alignment vertical="center"/>
    </xf>
    <xf numFmtId="0" fontId="0" fillId="0" borderId="0" xfId="0" applyFont="1" applyFill="1" applyBorder="1" applyAlignment="1">
      <alignment vertical="center"/>
    </xf>
    <xf numFmtId="0" fontId="15" fillId="0" borderId="0" xfId="0" applyFont="1" applyFill="1" applyBorder="1" applyAlignment="1">
      <alignment vertical="center"/>
    </xf>
    <xf numFmtId="41" fontId="2" fillId="0" borderId="12" xfId="0" applyNumberFormat="1" applyFont="1" applyBorder="1" applyAlignment="1">
      <alignment horizontal="center" vertical="center"/>
    </xf>
    <xf numFmtId="41" fontId="2" fillId="0" borderId="13" xfId="0" applyNumberFormat="1" applyFont="1" applyBorder="1" applyAlignment="1">
      <alignment horizontal="center" vertical="center"/>
    </xf>
    <xf numFmtId="176" fontId="2" fillId="0" borderId="13" xfId="49" applyNumberFormat="1" applyFont="1" applyBorder="1" applyAlignment="1">
      <alignment vertical="center"/>
    </xf>
    <xf numFmtId="176" fontId="15" fillId="0" borderId="20" xfId="49" applyNumberFormat="1" applyFont="1" applyBorder="1" applyAlignment="1">
      <alignment vertical="center"/>
    </xf>
    <xf numFmtId="0" fontId="4" fillId="0" borderId="0" xfId="0" applyFont="1" applyBorder="1" applyAlignment="1">
      <alignment vertical="center"/>
    </xf>
    <xf numFmtId="41" fontId="15" fillId="0" borderId="19" xfId="0" applyNumberFormat="1" applyFont="1" applyFill="1" applyBorder="1" applyAlignment="1">
      <alignment vertical="center"/>
    </xf>
    <xf numFmtId="41" fontId="2" fillId="0" borderId="0" xfId="0" applyNumberFormat="1" applyFont="1" applyFill="1" applyBorder="1" applyAlignment="1">
      <alignment vertical="center"/>
    </xf>
    <xf numFmtId="41" fontId="2" fillId="0" borderId="12" xfId="51" applyNumberFormat="1" applyFont="1" applyFill="1" applyBorder="1" applyAlignment="1">
      <alignment vertical="center"/>
    </xf>
    <xf numFmtId="41" fontId="2" fillId="0" borderId="13" xfId="51" applyNumberFormat="1" applyFont="1" applyFill="1" applyBorder="1" applyAlignment="1">
      <alignment vertical="center"/>
    </xf>
    <xf numFmtId="41" fontId="2" fillId="0" borderId="12" xfId="62" applyNumberFormat="1" applyFont="1" applyFill="1" applyBorder="1" applyAlignment="1">
      <alignment vertical="center"/>
      <protection/>
    </xf>
    <xf numFmtId="41" fontId="15" fillId="0" borderId="19" xfId="51" applyNumberFormat="1" applyFont="1" applyFill="1" applyBorder="1" applyAlignment="1">
      <alignment vertical="center"/>
    </xf>
    <xf numFmtId="41" fontId="15" fillId="0" borderId="20" xfId="51" applyNumberFormat="1" applyFont="1" applyFill="1" applyBorder="1" applyAlignment="1">
      <alignment vertical="center"/>
    </xf>
    <xf numFmtId="41" fontId="2" fillId="0" borderId="12" xfId="0" applyNumberFormat="1" applyFont="1" applyBorder="1" applyAlignment="1">
      <alignment/>
    </xf>
    <xf numFmtId="41" fontId="2" fillId="0" borderId="13" xfId="0" applyNumberFormat="1" applyFont="1" applyBorder="1" applyAlignment="1">
      <alignment/>
    </xf>
    <xf numFmtId="0" fontId="2" fillId="0" borderId="28" xfId="0" applyFont="1" applyBorder="1" applyAlignment="1">
      <alignment/>
    </xf>
    <xf numFmtId="0" fontId="2" fillId="0" borderId="23" xfId="0" applyFont="1" applyBorder="1" applyAlignment="1">
      <alignment horizontal="center" vertical="center"/>
    </xf>
    <xf numFmtId="41" fontId="2" fillId="0" borderId="12" xfId="0" applyNumberFormat="1" applyFont="1" applyFill="1" applyBorder="1" applyAlignment="1">
      <alignment/>
    </xf>
    <xf numFmtId="41" fontId="2" fillId="0" borderId="13" xfId="0" applyNumberFormat="1" applyFont="1" applyFill="1" applyBorder="1" applyAlignment="1">
      <alignment/>
    </xf>
    <xf numFmtId="41" fontId="2" fillId="0" borderId="13" xfId="0" applyNumberFormat="1" applyFont="1" applyFill="1" applyBorder="1" applyAlignment="1">
      <alignment vertical="center"/>
    </xf>
    <xf numFmtId="2" fontId="2" fillId="0" borderId="0" xfId="0" applyNumberFormat="1" applyFont="1" applyBorder="1" applyAlignment="1">
      <alignment vertical="center"/>
    </xf>
    <xf numFmtId="1" fontId="2" fillId="0" borderId="0" xfId="0" applyNumberFormat="1" applyFont="1" applyBorder="1" applyAlignment="1">
      <alignment vertical="center"/>
    </xf>
    <xf numFmtId="0" fontId="0" fillId="0" borderId="0" xfId="0" applyFont="1" applyFill="1" applyBorder="1" applyAlignment="1">
      <alignment vertical="center"/>
    </xf>
    <xf numFmtId="41" fontId="15" fillId="0" borderId="20" xfId="0" applyNumberFormat="1" applyFont="1" applyFill="1" applyBorder="1" applyAlignment="1">
      <alignment vertical="center"/>
    </xf>
    <xf numFmtId="0" fontId="2" fillId="0" borderId="11" xfId="0" applyFont="1" applyBorder="1" applyAlignment="1">
      <alignment horizontal="center" vertical="center" wrapText="1"/>
    </xf>
    <xf numFmtId="41" fontId="2" fillId="0" borderId="15" xfId="0" applyNumberFormat="1" applyFont="1" applyBorder="1" applyAlignment="1">
      <alignment horizontal="right" vertical="center"/>
    </xf>
    <xf numFmtId="41" fontId="2" fillId="0" borderId="29" xfId="0" applyNumberFormat="1" applyFont="1" applyFill="1" applyBorder="1" applyAlignment="1">
      <alignment horizontal="right" vertical="center"/>
    </xf>
    <xf numFmtId="41" fontId="2" fillId="0" borderId="0" xfId="0" applyNumberFormat="1" applyFont="1" applyFill="1" applyBorder="1" applyAlignment="1">
      <alignment horizontal="right" vertical="center"/>
    </xf>
    <xf numFmtId="41" fontId="15" fillId="0" borderId="18" xfId="0" applyNumberFormat="1" applyFont="1" applyFill="1" applyBorder="1" applyAlignment="1">
      <alignment horizontal="right" vertical="center"/>
    </xf>
    <xf numFmtId="0" fontId="2" fillId="0" borderId="22" xfId="0" applyFont="1" applyBorder="1" applyAlignment="1">
      <alignment horizontal="distributed" vertical="center" indent="2"/>
    </xf>
    <xf numFmtId="0" fontId="2" fillId="0" borderId="11" xfId="0" applyFont="1" applyBorder="1" applyAlignment="1">
      <alignment horizontal="distributed" vertical="center" indent="3"/>
    </xf>
    <xf numFmtId="41" fontId="2" fillId="0" borderId="0" xfId="62" applyNumberFormat="1" applyFont="1" applyFill="1" applyBorder="1" applyAlignment="1">
      <alignment horizontal="right" vertical="center"/>
      <protection/>
    </xf>
    <xf numFmtId="41" fontId="15" fillId="0" borderId="17" xfId="62" applyNumberFormat="1" applyFont="1" applyFill="1" applyBorder="1" applyAlignment="1">
      <alignment horizontal="right" vertical="center"/>
      <protection/>
    </xf>
    <xf numFmtId="41" fontId="15" fillId="0" borderId="18" xfId="62" applyNumberFormat="1" applyFont="1" applyFill="1" applyBorder="1" applyAlignment="1">
      <alignment horizontal="right" vertical="center"/>
      <protection/>
    </xf>
    <xf numFmtId="41" fontId="55" fillId="0" borderId="16" xfId="62" applyNumberFormat="1" applyFont="1" applyFill="1" applyBorder="1" applyAlignment="1">
      <alignment horizontal="right" vertical="center"/>
      <protection/>
    </xf>
    <xf numFmtId="41" fontId="55" fillId="0" borderId="12" xfId="51" applyNumberFormat="1" applyFont="1" applyFill="1" applyBorder="1" applyAlignment="1">
      <alignment vertical="center"/>
    </xf>
    <xf numFmtId="41" fontId="55" fillId="0" borderId="13" xfId="51" applyNumberFormat="1" applyFont="1" applyFill="1" applyBorder="1" applyAlignment="1">
      <alignment vertical="center"/>
    </xf>
    <xf numFmtId="41" fontId="56" fillId="0" borderId="17" xfId="62" applyNumberFormat="1" applyFont="1" applyFill="1" applyBorder="1" applyAlignment="1">
      <alignment horizontal="right" vertical="center"/>
      <protection/>
    </xf>
    <xf numFmtId="41" fontId="2" fillId="0" borderId="16" xfId="62" applyNumberFormat="1" applyFont="1" applyFill="1" applyBorder="1" applyAlignment="1">
      <alignment horizontal="right" vertical="center"/>
      <protection/>
    </xf>
    <xf numFmtId="41" fontId="15" fillId="0" borderId="25" xfId="62" applyNumberFormat="1" applyFont="1" applyFill="1" applyBorder="1" applyAlignment="1">
      <alignment horizontal="right" vertical="center"/>
      <protection/>
    </xf>
    <xf numFmtId="41" fontId="15" fillId="0" borderId="26" xfId="51" applyNumberFormat="1" applyFont="1" applyFill="1" applyBorder="1" applyAlignment="1">
      <alignment vertical="center"/>
    </xf>
    <xf numFmtId="41" fontId="15" fillId="0" borderId="30" xfId="51" applyNumberFormat="1" applyFont="1" applyFill="1" applyBorder="1" applyAlignment="1">
      <alignment vertical="center"/>
    </xf>
    <xf numFmtId="41" fontId="2" fillId="0" borderId="12" xfId="62" applyNumberFormat="1" applyFont="1" applyBorder="1" applyAlignment="1">
      <alignment horizontal="center" vertical="center"/>
      <protection/>
    </xf>
    <xf numFmtId="41" fontId="2" fillId="0" borderId="13" xfId="62" applyNumberFormat="1" applyFont="1" applyBorder="1" applyAlignment="1">
      <alignment horizontal="center" vertical="center"/>
      <protection/>
    </xf>
    <xf numFmtId="41" fontId="15" fillId="0" borderId="19" xfId="62" applyNumberFormat="1" applyFont="1" applyBorder="1" applyAlignment="1">
      <alignment horizontal="center" vertical="center"/>
      <protection/>
    </xf>
    <xf numFmtId="41" fontId="15" fillId="0" borderId="20" xfId="62" applyNumberFormat="1" applyFont="1" applyBorder="1" applyAlignment="1">
      <alignment horizontal="center" vertical="center"/>
      <protection/>
    </xf>
    <xf numFmtId="41" fontId="2" fillId="0" borderId="12" xfId="51" applyNumberFormat="1" applyFont="1" applyBorder="1" applyAlignment="1">
      <alignment vertical="center"/>
    </xf>
    <xf numFmtId="41" fontId="2" fillId="0" borderId="12" xfId="62" applyNumberFormat="1" applyFont="1" applyBorder="1" applyAlignment="1">
      <alignment vertical="center"/>
      <protection/>
    </xf>
    <xf numFmtId="41" fontId="2" fillId="0" borderId="13" xfId="51" applyNumberFormat="1" applyFont="1" applyBorder="1" applyAlignment="1">
      <alignment vertical="center"/>
    </xf>
    <xf numFmtId="41" fontId="15" fillId="0" borderId="19" xfId="51" applyNumberFormat="1" applyFont="1" applyBorder="1" applyAlignment="1">
      <alignment vertical="center"/>
    </xf>
    <xf numFmtId="41" fontId="15" fillId="0" borderId="19" xfId="62" applyNumberFormat="1" applyFont="1" applyBorder="1" applyAlignment="1">
      <alignment vertical="center"/>
      <protection/>
    </xf>
    <xf numFmtId="41" fontId="15" fillId="0" borderId="20" xfId="51" applyNumberFormat="1" applyFont="1" applyBorder="1" applyAlignment="1">
      <alignment vertical="center"/>
    </xf>
    <xf numFmtId="41" fontId="2" fillId="0" borderId="0" xfId="62" applyNumberFormat="1" applyFont="1" applyBorder="1" applyAlignment="1">
      <alignment horizontal="right" vertical="center"/>
      <protection/>
    </xf>
    <xf numFmtId="41" fontId="15" fillId="0" borderId="18" xfId="62" applyNumberFormat="1" applyFont="1" applyBorder="1" applyAlignment="1">
      <alignment horizontal="right" vertical="center"/>
      <protection/>
    </xf>
    <xf numFmtId="41" fontId="2" fillId="0" borderId="13" xfId="62" applyNumberFormat="1" applyFont="1" applyBorder="1" applyAlignment="1">
      <alignment vertical="center"/>
      <protection/>
    </xf>
    <xf numFmtId="41" fontId="15" fillId="0" borderId="17" xfId="62" applyNumberFormat="1" applyFont="1" applyBorder="1" applyAlignment="1">
      <alignment horizontal="right" vertical="center"/>
      <protection/>
    </xf>
    <xf numFmtId="41" fontId="15" fillId="0" borderId="20" xfId="62" applyNumberFormat="1" applyFont="1" applyBorder="1" applyAlignment="1">
      <alignment vertical="center"/>
      <protection/>
    </xf>
    <xf numFmtId="41" fontId="57" fillId="0" borderId="19" xfId="51" applyNumberFormat="1" applyFont="1" applyFill="1" applyBorder="1" applyAlignment="1">
      <alignment vertical="center"/>
    </xf>
    <xf numFmtId="41" fontId="57" fillId="0" borderId="20" xfId="51" applyNumberFormat="1" applyFont="1" applyFill="1" applyBorder="1" applyAlignment="1">
      <alignment vertical="center"/>
    </xf>
    <xf numFmtId="41" fontId="2" fillId="0" borderId="16" xfId="62" applyNumberFormat="1" applyFont="1" applyBorder="1" applyAlignment="1">
      <alignment horizontal="right" vertical="center"/>
      <protection/>
    </xf>
    <xf numFmtId="41" fontId="2" fillId="0" borderId="12" xfId="0" applyNumberFormat="1" applyFont="1" applyBorder="1" applyAlignment="1">
      <alignment horizontal="right" vertical="center"/>
    </xf>
    <xf numFmtId="0" fontId="11" fillId="0" borderId="0" xfId="43" applyAlignment="1" applyProtection="1">
      <alignment vertical="center"/>
      <protection/>
    </xf>
    <xf numFmtId="0" fontId="11" fillId="0" borderId="0" xfId="43" applyFont="1" applyAlignment="1" applyProtection="1">
      <alignment vertical="center"/>
      <protection/>
    </xf>
    <xf numFmtId="0" fontId="0" fillId="0" borderId="0" xfId="0" applyAlignment="1">
      <alignment vertical="center"/>
    </xf>
    <xf numFmtId="0" fontId="0" fillId="0" borderId="0" xfId="0" applyFont="1" applyAlignment="1">
      <alignment vertical="center"/>
    </xf>
    <xf numFmtId="0" fontId="4" fillId="0" borderId="0" xfId="0" applyFont="1" applyAlignment="1">
      <alignment horizontal="center" vertical="center"/>
    </xf>
    <xf numFmtId="0" fontId="14" fillId="0" borderId="0" xfId="0" applyFont="1" applyAlignment="1">
      <alignment horizontal="center" vertical="center"/>
    </xf>
    <xf numFmtId="0" fontId="4" fillId="0" borderId="0" xfId="0" applyFont="1" applyBorder="1" applyAlignment="1">
      <alignment horizontal="center" vertical="center"/>
    </xf>
    <xf numFmtId="41" fontId="2" fillId="0" borderId="13" xfId="49" applyNumberFormat="1" applyFont="1" applyFill="1" applyBorder="1" applyAlignment="1">
      <alignment vertical="center"/>
    </xf>
    <xf numFmtId="41" fontId="2" fillId="0" borderId="0" xfId="49" applyNumberFormat="1" applyFont="1" applyFill="1" applyBorder="1" applyAlignment="1">
      <alignment vertical="center"/>
    </xf>
    <xf numFmtId="41" fontId="2" fillId="0" borderId="16" xfId="49" applyNumberFormat="1" applyFont="1" applyFill="1" applyBorder="1" applyAlignment="1">
      <alignment vertical="center"/>
    </xf>
    <xf numFmtId="41" fontId="2" fillId="0" borderId="12" xfId="49" applyNumberFormat="1" applyFont="1" applyFill="1" applyBorder="1" applyAlignment="1">
      <alignment horizontal="right" vertical="center"/>
    </xf>
    <xf numFmtId="41" fontId="15" fillId="0" borderId="20" xfId="49" applyNumberFormat="1" applyFont="1" applyFill="1" applyBorder="1" applyAlignment="1">
      <alignment vertical="center"/>
    </xf>
    <xf numFmtId="41" fontId="15" fillId="0" borderId="18" xfId="49" applyNumberFormat="1" applyFont="1" applyFill="1" applyBorder="1" applyAlignment="1">
      <alignment vertical="center"/>
    </xf>
    <xf numFmtId="41" fontId="15" fillId="0" borderId="17" xfId="49" applyNumberFormat="1" applyFont="1" applyFill="1" applyBorder="1" applyAlignment="1">
      <alignment vertical="center"/>
    </xf>
    <xf numFmtId="41" fontId="2" fillId="0" borderId="27" xfId="49" applyNumberFormat="1" applyFont="1" applyFill="1" applyBorder="1" applyAlignment="1">
      <alignment vertical="center"/>
    </xf>
    <xf numFmtId="41" fontId="2" fillId="0" borderId="29" xfId="49" applyNumberFormat="1" applyFont="1" applyFill="1" applyBorder="1" applyAlignment="1">
      <alignment vertical="center"/>
    </xf>
    <xf numFmtId="0" fontId="9" fillId="0" borderId="31" xfId="0" applyFont="1" applyFill="1" applyBorder="1" applyAlignment="1">
      <alignment horizontal="left" vertical="center" wrapText="1"/>
    </xf>
    <xf numFmtId="41" fontId="2" fillId="0" borderId="15" xfId="49" applyNumberFormat="1" applyFont="1" applyFill="1" applyBorder="1" applyAlignment="1">
      <alignment vertical="center"/>
    </xf>
    <xf numFmtId="0" fontId="4" fillId="0" borderId="0" xfId="0" applyFont="1" applyFill="1" applyAlignment="1">
      <alignment horizontal="center" vertical="center"/>
    </xf>
    <xf numFmtId="0" fontId="2" fillId="0" borderId="24" xfId="0" applyFont="1" applyFill="1" applyBorder="1" applyAlignment="1">
      <alignment horizontal="distributed" vertical="center"/>
    </xf>
    <xf numFmtId="0" fontId="2" fillId="0" borderId="28" xfId="0" applyFont="1" applyFill="1" applyBorder="1" applyAlignment="1">
      <alignment horizontal="distributed" vertical="center"/>
    </xf>
    <xf numFmtId="0" fontId="2" fillId="0" borderId="32" xfId="0" applyFont="1" applyFill="1" applyBorder="1" applyAlignment="1">
      <alignment horizontal="distributed" vertical="center"/>
    </xf>
    <xf numFmtId="0" fontId="2" fillId="0" borderId="33" xfId="0" applyFont="1" applyFill="1" applyBorder="1" applyAlignment="1">
      <alignment horizontal="distributed" vertical="center" indent="1"/>
    </xf>
    <xf numFmtId="0" fontId="2" fillId="0" borderId="25" xfId="0" applyFont="1" applyFill="1" applyBorder="1" applyAlignment="1">
      <alignment horizontal="distributed" vertical="center" indent="1"/>
    </xf>
    <xf numFmtId="0" fontId="9" fillId="0" borderId="31" xfId="0" applyFont="1" applyFill="1" applyBorder="1" applyAlignment="1">
      <alignment horizontal="distributed" vertical="center" wrapText="1"/>
    </xf>
    <xf numFmtId="0" fontId="9" fillId="0" borderId="34" xfId="0" applyFont="1" applyFill="1" applyBorder="1" applyAlignment="1">
      <alignment horizontal="distributed" vertical="center" wrapText="1"/>
    </xf>
    <xf numFmtId="0" fontId="9" fillId="0" borderId="33" xfId="0" applyFont="1" applyFill="1" applyBorder="1" applyAlignment="1">
      <alignment horizontal="distributed" vertical="center" wrapText="1"/>
    </xf>
    <xf numFmtId="0" fontId="9" fillId="0" borderId="30" xfId="0" applyFont="1" applyFill="1" applyBorder="1" applyAlignment="1">
      <alignment horizontal="distributed" vertical="center" wrapText="1"/>
    </xf>
    <xf numFmtId="0" fontId="9" fillId="0" borderId="35" xfId="0" applyFont="1" applyFill="1" applyBorder="1" applyAlignment="1">
      <alignment horizontal="distributed" vertical="center" wrapText="1"/>
    </xf>
    <xf numFmtId="0" fontId="9" fillId="0" borderId="25" xfId="0" applyFont="1" applyFill="1" applyBorder="1" applyAlignment="1">
      <alignment horizontal="distributed" vertical="center" wrapText="1"/>
    </xf>
    <xf numFmtId="41" fontId="2" fillId="0" borderId="12" xfId="49" applyNumberFormat="1" applyFont="1" applyFill="1" applyBorder="1" applyAlignment="1">
      <alignment vertical="center"/>
    </xf>
    <xf numFmtId="41" fontId="15" fillId="0" borderId="19" xfId="49" applyNumberFormat="1" applyFont="1" applyFill="1" applyBorder="1" applyAlignment="1">
      <alignment horizontal="right" vertical="center"/>
    </xf>
    <xf numFmtId="0" fontId="2" fillId="0" borderId="24"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3" xfId="0" applyFont="1" applyFill="1" applyBorder="1" applyAlignment="1">
      <alignment horizontal="distributed" vertical="center"/>
    </xf>
    <xf numFmtId="0" fontId="2" fillId="0" borderId="22" xfId="0" applyFont="1" applyFill="1" applyBorder="1" applyAlignment="1">
      <alignment horizontal="distributed" vertical="center" indent="10"/>
    </xf>
    <xf numFmtId="0" fontId="2" fillId="0" borderId="10" xfId="0" applyFont="1" applyFill="1" applyBorder="1" applyAlignment="1">
      <alignment horizontal="distributed" vertical="center" indent="10"/>
    </xf>
    <xf numFmtId="0" fontId="2" fillId="0" borderId="21" xfId="0" applyFont="1" applyFill="1" applyBorder="1" applyAlignment="1">
      <alignment horizontal="distributed" vertical="center" indent="10"/>
    </xf>
    <xf numFmtId="41" fontId="2" fillId="0" borderId="13" xfId="49" applyNumberFormat="1" applyFont="1" applyFill="1" applyBorder="1" applyAlignment="1">
      <alignment horizontal="center" vertical="center"/>
    </xf>
    <xf numFmtId="41" fontId="2" fillId="0" borderId="0" xfId="49" applyNumberFormat="1" applyFont="1" applyFill="1" applyBorder="1" applyAlignment="1">
      <alignment horizontal="center" vertical="center"/>
    </xf>
    <xf numFmtId="41" fontId="2" fillId="0" borderId="16" xfId="49" applyNumberFormat="1" applyFont="1" applyFill="1" applyBorder="1" applyAlignment="1">
      <alignment horizontal="center" vertical="center"/>
    </xf>
    <xf numFmtId="41" fontId="2" fillId="0" borderId="27" xfId="49" applyNumberFormat="1" applyFont="1" applyFill="1" applyBorder="1" applyAlignment="1">
      <alignment horizontal="center" vertical="center"/>
    </xf>
    <xf numFmtId="41" fontId="2" fillId="0" borderId="29" xfId="49" applyNumberFormat="1" applyFont="1" applyFill="1" applyBorder="1" applyAlignment="1">
      <alignment horizontal="center" vertical="center"/>
    </xf>
    <xf numFmtId="41" fontId="2" fillId="0" borderId="15" xfId="49" applyNumberFormat="1" applyFont="1" applyFill="1" applyBorder="1" applyAlignment="1">
      <alignment horizontal="center" vertical="center"/>
    </xf>
    <xf numFmtId="41" fontId="2" fillId="0" borderId="12" xfId="0" applyNumberFormat="1" applyFont="1" applyFill="1" applyBorder="1" applyAlignment="1">
      <alignment vertical="center"/>
    </xf>
    <xf numFmtId="41" fontId="2" fillId="0" borderId="13" xfId="0" applyNumberFormat="1" applyFont="1" applyFill="1" applyBorder="1" applyAlignment="1">
      <alignment vertical="center"/>
    </xf>
    <xf numFmtId="41" fontId="15" fillId="0" borderId="20" xfId="49" applyNumberFormat="1" applyFont="1" applyFill="1" applyBorder="1" applyAlignment="1">
      <alignment horizontal="center" vertical="center"/>
    </xf>
    <xf numFmtId="41" fontId="15" fillId="0" borderId="18" xfId="49" applyNumberFormat="1" applyFont="1" applyFill="1" applyBorder="1" applyAlignment="1">
      <alignment horizontal="center" vertical="center"/>
    </xf>
    <xf numFmtId="41" fontId="15" fillId="0" borderId="17" xfId="49" applyNumberFormat="1" applyFont="1" applyFill="1" applyBorder="1" applyAlignment="1">
      <alignment horizontal="center" vertical="center"/>
    </xf>
    <xf numFmtId="41" fontId="15" fillId="0" borderId="19" xfId="49" applyNumberFormat="1" applyFont="1" applyFill="1" applyBorder="1" applyAlignment="1">
      <alignment vertical="center"/>
    </xf>
    <xf numFmtId="41" fontId="15" fillId="0" borderId="19" xfId="0" applyNumberFormat="1" applyFont="1" applyFill="1" applyBorder="1" applyAlignment="1">
      <alignment vertical="center"/>
    </xf>
    <xf numFmtId="41" fontId="15" fillId="0" borderId="20" xfId="0" applyNumberFormat="1" applyFont="1" applyFill="1" applyBorder="1" applyAlignment="1">
      <alignment vertical="center"/>
    </xf>
    <xf numFmtId="0" fontId="2" fillId="0" borderId="36" xfId="0" applyFont="1" applyFill="1" applyBorder="1" applyAlignment="1">
      <alignment horizontal="distributed" vertical="center" indent="10"/>
    </xf>
    <xf numFmtId="0" fontId="2" fillId="0" borderId="37" xfId="0" applyFont="1" applyFill="1" applyBorder="1" applyAlignment="1">
      <alignment horizontal="distributed" vertical="center" indent="10"/>
    </xf>
    <xf numFmtId="0" fontId="2" fillId="0" borderId="38" xfId="0" applyFont="1" applyFill="1" applyBorder="1" applyAlignment="1">
      <alignment horizontal="distributed" vertical="center" indent="10"/>
    </xf>
    <xf numFmtId="41" fontId="2" fillId="0" borderId="14" xfId="49" applyNumberFormat="1" applyFont="1" applyFill="1" applyBorder="1" applyAlignment="1">
      <alignment vertical="center"/>
    </xf>
    <xf numFmtId="41" fontId="2" fillId="0" borderId="14" xfId="0" applyNumberFormat="1" applyFont="1" applyFill="1" applyBorder="1" applyAlignment="1">
      <alignment vertical="center"/>
    </xf>
    <xf numFmtId="41" fontId="2" fillId="0" borderId="14" xfId="49" applyNumberFormat="1" applyFont="1" applyFill="1" applyBorder="1" applyAlignment="1">
      <alignment horizontal="right" vertical="center"/>
    </xf>
    <xf numFmtId="41" fontId="2" fillId="0" borderId="14" xfId="0" applyNumberFormat="1" applyFont="1" applyFill="1" applyBorder="1" applyAlignment="1">
      <alignment horizontal="right" vertical="center"/>
    </xf>
    <xf numFmtId="41" fontId="2" fillId="0" borderId="27" xfId="0" applyNumberFormat="1" applyFont="1" applyFill="1" applyBorder="1" applyAlignment="1">
      <alignment horizontal="right" vertical="center"/>
    </xf>
    <xf numFmtId="41" fontId="2" fillId="0" borderId="12" xfId="0" applyNumberFormat="1" applyFont="1" applyFill="1" applyBorder="1" applyAlignment="1">
      <alignment horizontal="right" vertical="center"/>
    </xf>
    <xf numFmtId="41" fontId="2" fillId="0" borderId="13" xfId="0" applyNumberFormat="1" applyFont="1" applyFill="1" applyBorder="1" applyAlignment="1">
      <alignment horizontal="right" vertical="center"/>
    </xf>
    <xf numFmtId="41" fontId="2" fillId="0" borderId="0" xfId="0" applyNumberFormat="1" applyFont="1" applyFill="1" applyBorder="1" applyAlignment="1">
      <alignment vertical="center"/>
    </xf>
    <xf numFmtId="41" fontId="15" fillId="0" borderId="18" xfId="0" applyNumberFormat="1" applyFont="1" applyFill="1" applyBorder="1" applyAlignment="1">
      <alignment vertical="center"/>
    </xf>
    <xf numFmtId="41" fontId="2" fillId="0" borderId="13" xfId="51" applyNumberFormat="1" applyFont="1" applyFill="1" applyBorder="1" applyAlignment="1">
      <alignment vertical="center"/>
    </xf>
    <xf numFmtId="41" fontId="2" fillId="0" borderId="0" xfId="51" applyNumberFormat="1" applyFont="1" applyFill="1" applyBorder="1" applyAlignment="1">
      <alignment vertical="center"/>
    </xf>
    <xf numFmtId="41" fontId="2" fillId="0" borderId="16" xfId="51" applyNumberFormat="1" applyFont="1" applyFill="1" applyBorder="1" applyAlignment="1">
      <alignment vertical="center"/>
    </xf>
    <xf numFmtId="41" fontId="15" fillId="0" borderId="20" xfId="51" applyNumberFormat="1" applyFont="1" applyFill="1" applyBorder="1" applyAlignment="1">
      <alignment vertical="center"/>
    </xf>
    <xf numFmtId="41" fontId="15" fillId="0" borderId="18" xfId="51" applyNumberFormat="1" applyFont="1" applyFill="1" applyBorder="1" applyAlignment="1">
      <alignment vertical="center"/>
    </xf>
    <xf numFmtId="41" fontId="15" fillId="0" borderId="17" xfId="51" applyNumberFormat="1" applyFont="1" applyFill="1" applyBorder="1" applyAlignment="1">
      <alignment vertical="center"/>
    </xf>
    <xf numFmtId="179" fontId="4" fillId="0" borderId="0" xfId="0" applyNumberFormat="1" applyFont="1" applyFill="1" applyAlignment="1">
      <alignment horizontal="center" vertical="center"/>
    </xf>
    <xf numFmtId="0" fontId="2" fillId="0" borderId="24" xfId="0" applyFont="1" applyFill="1" applyBorder="1" applyAlignment="1">
      <alignment horizontal="distributed" vertical="center" indent="1"/>
    </xf>
    <xf numFmtId="0" fontId="2" fillId="0" borderId="28" xfId="0" applyFont="1" applyFill="1" applyBorder="1" applyAlignment="1">
      <alignment horizontal="distributed" vertical="center" indent="1"/>
    </xf>
    <xf numFmtId="41" fontId="2" fillId="0" borderId="12" xfId="51" applyNumberFormat="1" applyFont="1" applyFill="1" applyBorder="1" applyAlignment="1">
      <alignment vertical="center"/>
    </xf>
    <xf numFmtId="0" fontId="2" fillId="0" borderId="22" xfId="0" applyFont="1" applyFill="1" applyBorder="1" applyAlignment="1">
      <alignment horizontal="distributed" vertical="center"/>
    </xf>
    <xf numFmtId="0" fontId="2" fillId="0" borderId="10" xfId="0" applyFont="1" applyFill="1" applyBorder="1" applyAlignment="1">
      <alignment horizontal="distributed" vertical="center"/>
    </xf>
    <xf numFmtId="41" fontId="2" fillId="0" borderId="13" xfId="51" applyNumberFormat="1" applyFont="1" applyFill="1" applyBorder="1" applyAlignment="1">
      <alignment horizontal="center" vertical="center"/>
    </xf>
    <xf numFmtId="41" fontId="2" fillId="0" borderId="0" xfId="51" applyNumberFormat="1" applyFont="1" applyFill="1" applyBorder="1" applyAlignment="1">
      <alignment horizontal="center" vertical="center"/>
    </xf>
    <xf numFmtId="41" fontId="15" fillId="0" borderId="20" xfId="51" applyNumberFormat="1" applyFont="1" applyFill="1" applyBorder="1" applyAlignment="1">
      <alignment horizontal="center" vertical="center"/>
    </xf>
    <xf numFmtId="41" fontId="15" fillId="0" borderId="18" xfId="51" applyNumberFormat="1" applyFont="1" applyFill="1" applyBorder="1" applyAlignment="1">
      <alignment horizontal="center" vertical="center"/>
    </xf>
    <xf numFmtId="41" fontId="15" fillId="0" borderId="19" xfId="51" applyNumberFormat="1" applyFont="1" applyFill="1" applyBorder="1" applyAlignment="1">
      <alignment vertical="center"/>
    </xf>
    <xf numFmtId="179" fontId="2" fillId="0" borderId="22" xfId="0" applyNumberFormat="1" applyFont="1" applyFill="1" applyBorder="1" applyAlignment="1">
      <alignment horizontal="distributed" vertical="center" indent="10"/>
    </xf>
    <xf numFmtId="179" fontId="2" fillId="0" borderId="10" xfId="0" applyNumberFormat="1" applyFont="1" applyFill="1" applyBorder="1" applyAlignment="1">
      <alignment horizontal="distributed" vertical="center" indent="10"/>
    </xf>
    <xf numFmtId="179" fontId="2" fillId="0" borderId="24" xfId="0" applyNumberFormat="1" applyFont="1" applyFill="1" applyBorder="1" applyAlignment="1">
      <alignment horizontal="distributed" vertical="center"/>
    </xf>
    <xf numFmtId="179" fontId="2" fillId="0" borderId="28" xfId="0" applyNumberFormat="1" applyFont="1" applyFill="1" applyBorder="1" applyAlignment="1">
      <alignment horizontal="distributed" vertical="center"/>
    </xf>
    <xf numFmtId="179" fontId="2" fillId="0" borderId="32" xfId="0" applyNumberFormat="1" applyFont="1" applyFill="1" applyBorder="1" applyAlignment="1">
      <alignment horizontal="distributed" vertical="center"/>
    </xf>
    <xf numFmtId="179" fontId="2" fillId="0" borderId="23" xfId="0" applyNumberFormat="1" applyFont="1" applyFill="1" applyBorder="1" applyAlignment="1">
      <alignment horizontal="distributed" vertical="center"/>
    </xf>
    <xf numFmtId="179" fontId="2" fillId="0" borderId="22" xfId="0" applyNumberFormat="1" applyFont="1" applyFill="1" applyBorder="1" applyAlignment="1">
      <alignment horizontal="distributed" vertical="center"/>
    </xf>
    <xf numFmtId="179" fontId="2" fillId="0" borderId="10" xfId="0" applyNumberFormat="1" applyFont="1" applyFill="1" applyBorder="1" applyAlignment="1">
      <alignment horizontal="distributed" vertical="center"/>
    </xf>
    <xf numFmtId="0" fontId="2" fillId="0" borderId="11" xfId="0" applyFont="1" applyFill="1" applyBorder="1" applyAlignment="1">
      <alignment horizontal="distributed" vertical="center" indent="5"/>
    </xf>
    <xf numFmtId="0" fontId="2" fillId="0" borderId="22" xfId="0" applyFont="1" applyFill="1" applyBorder="1" applyAlignment="1">
      <alignment horizontal="distributed" vertical="center" indent="5"/>
    </xf>
    <xf numFmtId="0" fontId="2" fillId="0" borderId="11" xfId="0" applyFont="1" applyFill="1" applyBorder="1" applyAlignment="1">
      <alignment horizontal="center" vertical="center"/>
    </xf>
    <xf numFmtId="0" fontId="2" fillId="0" borderId="22" xfId="0" applyFont="1" applyFill="1" applyBorder="1" applyAlignment="1">
      <alignment horizontal="center" vertical="center"/>
    </xf>
    <xf numFmtId="0" fontId="10" fillId="0" borderId="0" xfId="0" applyFont="1" applyAlignment="1">
      <alignment vertical="center"/>
    </xf>
    <xf numFmtId="41" fontId="15" fillId="0" borderId="19" xfId="51" applyNumberFormat="1" applyFont="1" applyBorder="1" applyAlignment="1">
      <alignment vertical="center"/>
    </xf>
    <xf numFmtId="41" fontId="15" fillId="0" borderId="19" xfId="62" applyNumberFormat="1" applyFont="1" applyBorder="1" applyAlignment="1">
      <alignment vertical="center"/>
      <protection/>
    </xf>
    <xf numFmtId="41" fontId="15" fillId="0" borderId="20" xfId="51" applyNumberFormat="1" applyFont="1" applyBorder="1" applyAlignment="1">
      <alignment vertical="center"/>
    </xf>
    <xf numFmtId="41" fontId="2" fillId="0" borderId="12" xfId="51" applyNumberFormat="1" applyFont="1" applyBorder="1" applyAlignment="1">
      <alignment vertical="center"/>
    </xf>
    <xf numFmtId="41" fontId="2" fillId="0" borderId="12" xfId="62" applyNumberFormat="1" applyFont="1" applyBorder="1" applyAlignment="1">
      <alignment vertical="center"/>
      <protection/>
    </xf>
    <xf numFmtId="41" fontId="2" fillId="0" borderId="13" xfId="51" applyNumberFormat="1" applyFont="1" applyBorder="1" applyAlignment="1">
      <alignment vertical="center"/>
    </xf>
    <xf numFmtId="41" fontId="2" fillId="0" borderId="12" xfId="49" applyNumberFormat="1" applyFont="1" applyBorder="1" applyAlignment="1">
      <alignment vertical="center"/>
    </xf>
    <xf numFmtId="41" fontId="2" fillId="0" borderId="12" xfId="0" applyNumberFormat="1" applyFont="1" applyBorder="1" applyAlignment="1">
      <alignment vertical="center"/>
    </xf>
    <xf numFmtId="41" fontId="2" fillId="0" borderId="13" xfId="49" applyNumberFormat="1" applyFont="1" applyBorder="1" applyAlignment="1">
      <alignment vertical="center"/>
    </xf>
    <xf numFmtId="41" fontId="2" fillId="0" borderId="0" xfId="49" applyNumberFormat="1" applyFont="1" applyBorder="1" applyAlignment="1">
      <alignment vertical="center"/>
    </xf>
    <xf numFmtId="41" fontId="2" fillId="0" borderId="16" xfId="49" applyNumberFormat="1" applyFont="1" applyBorder="1" applyAlignment="1">
      <alignment vertical="center"/>
    </xf>
    <xf numFmtId="0" fontId="2" fillId="0" borderId="0" xfId="0" applyFont="1" applyBorder="1" applyAlignment="1">
      <alignment horizontal="right" vertical="center"/>
    </xf>
    <xf numFmtId="0" fontId="2" fillId="0" borderId="22" xfId="0" applyFont="1" applyBorder="1" applyAlignment="1">
      <alignment horizontal="distributed" vertical="center"/>
    </xf>
    <xf numFmtId="0" fontId="2" fillId="0" borderId="21" xfId="0" applyFont="1" applyBorder="1" applyAlignment="1">
      <alignment horizontal="distributed" vertical="center"/>
    </xf>
    <xf numFmtId="0" fontId="2" fillId="0" borderId="11" xfId="0" applyFont="1" applyBorder="1" applyAlignment="1">
      <alignment horizontal="distributed" vertical="center" indent="2"/>
    </xf>
    <xf numFmtId="0" fontId="2" fillId="0" borderId="22" xfId="0" applyFont="1" applyBorder="1" applyAlignment="1">
      <alignment horizontal="distributed" vertical="center" indent="2"/>
    </xf>
    <xf numFmtId="41" fontId="2" fillId="0" borderId="13" xfId="49" applyNumberFormat="1" applyFont="1" applyBorder="1" applyAlignment="1">
      <alignment horizontal="center" vertical="center"/>
    </xf>
    <xf numFmtId="41" fontId="2" fillId="0" borderId="16" xfId="49" applyNumberFormat="1" applyFont="1" applyBorder="1" applyAlignment="1">
      <alignment horizontal="center" vertical="center"/>
    </xf>
    <xf numFmtId="41" fontId="2" fillId="0" borderId="0" xfId="49" applyNumberFormat="1" applyFont="1" applyBorder="1" applyAlignment="1">
      <alignment horizontal="center" vertical="center"/>
    </xf>
    <xf numFmtId="0" fontId="2" fillId="0" borderId="33" xfId="0" applyFont="1" applyBorder="1" applyAlignment="1">
      <alignment horizontal="distributed" vertical="center" indent="1"/>
    </xf>
    <xf numFmtId="0" fontId="2" fillId="0" borderId="25" xfId="0" applyFont="1" applyBorder="1" applyAlignment="1">
      <alignment horizontal="distributed" vertical="center" indent="1"/>
    </xf>
    <xf numFmtId="0" fontId="2" fillId="0" borderId="39" xfId="0" applyFont="1" applyBorder="1" applyAlignment="1">
      <alignment horizontal="distributed" vertical="center" indent="2"/>
    </xf>
    <xf numFmtId="0" fontId="2" fillId="0" borderId="31" xfId="0" applyFont="1" applyBorder="1" applyAlignment="1">
      <alignment horizontal="distributed" vertical="center" indent="2"/>
    </xf>
    <xf numFmtId="0" fontId="2" fillId="0" borderId="39" xfId="0" applyFont="1" applyBorder="1" applyAlignment="1">
      <alignment horizontal="distributed" vertical="center" indent="1"/>
    </xf>
    <xf numFmtId="0" fontId="2" fillId="0" borderId="26" xfId="0" applyFont="1" applyBorder="1" applyAlignment="1">
      <alignment horizontal="distributed" vertical="center" indent="1"/>
    </xf>
    <xf numFmtId="0" fontId="2" fillId="0" borderId="11" xfId="0" applyFont="1" applyBorder="1" applyAlignment="1">
      <alignment horizontal="distributed" vertical="center" indent="3"/>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distributed" vertical="center" indent="1"/>
    </xf>
    <xf numFmtId="0" fontId="2" fillId="0" borderId="10" xfId="0" applyFont="1" applyBorder="1" applyAlignment="1">
      <alignment horizontal="distributed" vertical="center" indent="1"/>
    </xf>
    <xf numFmtId="0" fontId="2" fillId="0" borderId="21" xfId="0" applyFont="1" applyBorder="1" applyAlignment="1">
      <alignment horizontal="distributed" vertical="center" indent="1"/>
    </xf>
    <xf numFmtId="0" fontId="8" fillId="0" borderId="39" xfId="0" applyFont="1" applyBorder="1" applyAlignment="1">
      <alignment horizontal="center" vertical="center" wrapText="1"/>
    </xf>
    <xf numFmtId="0" fontId="8" fillId="0" borderId="26"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6" xfId="0" applyFont="1" applyBorder="1" applyAlignment="1">
      <alignment horizontal="distributed" vertical="center" indent="1"/>
    </xf>
    <xf numFmtId="0" fontId="2" fillId="0" borderId="11" xfId="0" applyFont="1" applyBorder="1" applyAlignment="1">
      <alignment horizontal="distributed" vertical="center" indent="7"/>
    </xf>
    <xf numFmtId="0" fontId="2" fillId="0" borderId="13" xfId="0" applyFont="1" applyBorder="1" applyAlignment="1">
      <alignment horizontal="center" vertical="center" wrapText="1"/>
    </xf>
    <xf numFmtId="0" fontId="2" fillId="0" borderId="12" xfId="0" applyFont="1" applyBorder="1" applyAlignment="1">
      <alignment horizontal="center" vertical="center"/>
    </xf>
    <xf numFmtId="0" fontId="2" fillId="0" borderId="26" xfId="0" applyFont="1" applyBorder="1" applyAlignment="1">
      <alignment horizontal="center" vertical="center"/>
    </xf>
    <xf numFmtId="0" fontId="2" fillId="0" borderId="25" xfId="0" applyFont="1" applyBorder="1" applyAlignment="1">
      <alignment horizontal="center" vertical="center"/>
    </xf>
    <xf numFmtId="0" fontId="2" fillId="0" borderId="27" xfId="0" applyFont="1" applyBorder="1" applyAlignment="1">
      <alignment horizontal="center" vertical="center" wrapText="1"/>
    </xf>
    <xf numFmtId="0" fontId="2" fillId="0" borderId="12" xfId="0" applyFont="1" applyBorder="1" applyAlignment="1">
      <alignment horizontal="distributed" vertical="center" indent="4"/>
    </xf>
    <xf numFmtId="0" fontId="2" fillId="0" borderId="13" xfId="0" applyFont="1" applyBorder="1" applyAlignment="1">
      <alignment horizontal="center" vertical="center"/>
    </xf>
    <xf numFmtId="0" fontId="2" fillId="0" borderId="30" xfId="0" applyFont="1" applyBorder="1" applyAlignment="1">
      <alignment horizontal="center" vertical="center"/>
    </xf>
    <xf numFmtId="0" fontId="37" fillId="0" borderId="34" xfId="0" applyFont="1" applyBorder="1" applyAlignment="1">
      <alignment/>
    </xf>
    <xf numFmtId="0" fontId="37" fillId="0" borderId="33" xfId="0" applyFont="1" applyBorder="1" applyAlignment="1">
      <alignment/>
    </xf>
    <xf numFmtId="0" fontId="37" fillId="0" borderId="30" xfId="0" applyFont="1" applyBorder="1" applyAlignment="1">
      <alignment/>
    </xf>
    <xf numFmtId="0" fontId="37" fillId="0" borderId="35" xfId="0" applyFont="1" applyBorder="1" applyAlignment="1">
      <alignment/>
    </xf>
    <xf numFmtId="0" fontId="37" fillId="0" borderId="25" xfId="0" applyFont="1" applyBorder="1"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18"/>
  <sheetViews>
    <sheetView showGridLines="0" tabSelected="1" zoomScalePageLayoutView="0" workbookViewId="0" topLeftCell="A1">
      <selection activeCell="A1" sqref="A1"/>
    </sheetView>
  </sheetViews>
  <sheetFormatPr defaultColWidth="4.625" defaultRowHeight="19.5" customHeight="1"/>
  <cols>
    <col min="1" max="16384" width="4.625" style="41" customWidth="1"/>
  </cols>
  <sheetData>
    <row r="1" ht="19.5" customHeight="1">
      <c r="A1" s="40" t="s">
        <v>40</v>
      </c>
    </row>
    <row r="3" spans="1:5" ht="19.5" customHeight="1">
      <c r="A3" s="142" t="s">
        <v>49</v>
      </c>
      <c r="B3" s="142"/>
      <c r="C3" s="142"/>
      <c r="D3" s="142"/>
      <c r="E3" s="143"/>
    </row>
    <row r="4" spans="1:6" ht="19.5" customHeight="1">
      <c r="A4" s="141" t="s">
        <v>238</v>
      </c>
      <c r="B4" s="141"/>
      <c r="C4" s="141"/>
      <c r="D4" s="141"/>
      <c r="E4" s="141"/>
      <c r="F4"/>
    </row>
    <row r="5" spans="1:5" ht="19.5" customHeight="1">
      <c r="A5" s="142" t="s">
        <v>37</v>
      </c>
      <c r="B5" s="142"/>
      <c r="C5" s="142"/>
      <c r="D5" s="142"/>
      <c r="E5" s="142"/>
    </row>
    <row r="6" spans="1:5" ht="19.5" customHeight="1">
      <c r="A6" s="141" t="s">
        <v>122</v>
      </c>
      <c r="B6" s="141"/>
      <c r="C6" s="141"/>
      <c r="D6" s="141"/>
      <c r="E6" s="141"/>
    </row>
    <row r="7" spans="1:7" ht="19.5" customHeight="1">
      <c r="A7" s="141" t="s">
        <v>123</v>
      </c>
      <c r="B7" s="141"/>
      <c r="C7" s="141"/>
      <c r="D7" s="141"/>
      <c r="E7" s="141"/>
      <c r="F7" s="141"/>
      <c r="G7" s="141"/>
    </row>
    <row r="8" spans="1:4" ht="19.5" customHeight="1">
      <c r="A8" s="142" t="s">
        <v>38</v>
      </c>
      <c r="B8" s="142"/>
      <c r="C8" s="142"/>
      <c r="D8" s="142"/>
    </row>
    <row r="9" spans="1:5" ht="19.5" customHeight="1">
      <c r="A9" s="142" t="s">
        <v>39</v>
      </c>
      <c r="B9" s="142"/>
      <c r="C9" s="142"/>
      <c r="D9" s="142"/>
      <c r="E9" s="142"/>
    </row>
    <row r="10" spans="1:10" ht="19.5" customHeight="1">
      <c r="A10" s="141" t="s">
        <v>98</v>
      </c>
      <c r="B10" s="141"/>
      <c r="C10" s="141"/>
      <c r="D10" s="141"/>
      <c r="E10" s="141"/>
      <c r="F10" s="141"/>
      <c r="G10" s="141"/>
      <c r="H10" s="141"/>
      <c r="I10" s="141"/>
      <c r="J10" s="141"/>
    </row>
    <row r="11" spans="1:8" ht="19.5" customHeight="1">
      <c r="A11" s="74"/>
      <c r="B11" s="141" t="s">
        <v>96</v>
      </c>
      <c r="C11" s="141"/>
      <c r="D11" s="141"/>
      <c r="E11" s="141"/>
      <c r="F11" s="141"/>
      <c r="G11" s="74"/>
      <c r="H11" s="74"/>
    </row>
    <row r="12" spans="1:8" ht="19.5" customHeight="1">
      <c r="A12" s="74"/>
      <c r="B12" s="141" t="s">
        <v>97</v>
      </c>
      <c r="C12" s="141"/>
      <c r="D12" s="141"/>
      <c r="E12" s="141"/>
      <c r="F12" s="141"/>
      <c r="G12" s="74"/>
      <c r="H12" s="74"/>
    </row>
    <row r="13" spans="1:11" ht="19.5" customHeight="1">
      <c r="A13" s="142" t="s">
        <v>134</v>
      </c>
      <c r="B13" s="142"/>
      <c r="C13" s="142"/>
      <c r="D13" s="142"/>
      <c r="E13" s="142"/>
      <c r="F13" s="142"/>
      <c r="G13" s="142"/>
      <c r="H13" s="142"/>
      <c r="I13" s="142"/>
      <c r="J13" s="142"/>
      <c r="K13" s="144"/>
    </row>
    <row r="14" spans="1:4" ht="19.5" customHeight="1">
      <c r="A14" s="142" t="s">
        <v>99</v>
      </c>
      <c r="B14" s="142"/>
      <c r="C14" s="142"/>
      <c r="D14" s="142"/>
    </row>
    <row r="15" spans="1:4" ht="19.5" customHeight="1">
      <c r="A15" s="142" t="s">
        <v>100</v>
      </c>
      <c r="B15" s="142"/>
      <c r="C15" s="142"/>
      <c r="D15" s="142"/>
    </row>
    <row r="16" spans="2:5" ht="19.5" customHeight="1">
      <c r="B16" s="141" t="s">
        <v>101</v>
      </c>
      <c r="C16" s="141"/>
      <c r="D16" s="141"/>
      <c r="E16" s="141"/>
    </row>
    <row r="17" spans="2:6" ht="19.5" customHeight="1">
      <c r="B17" s="142" t="s">
        <v>102</v>
      </c>
      <c r="C17" s="142"/>
      <c r="D17" s="142"/>
      <c r="E17" s="142"/>
      <c r="F17" s="142"/>
    </row>
    <row r="18" spans="1:4" ht="19.5" customHeight="1">
      <c r="A18" s="141" t="s">
        <v>135</v>
      </c>
      <c r="B18" s="141"/>
      <c r="C18" s="141"/>
      <c r="D18" s="141"/>
    </row>
  </sheetData>
  <sheetProtection/>
  <mergeCells count="16">
    <mergeCell ref="A6:E6"/>
    <mergeCell ref="A8:D8"/>
    <mergeCell ref="A9:E9"/>
    <mergeCell ref="A7:G7"/>
    <mergeCell ref="A10:J10"/>
    <mergeCell ref="B16:E16"/>
    <mergeCell ref="A4:E4"/>
    <mergeCell ref="A18:D18"/>
    <mergeCell ref="B17:F17"/>
    <mergeCell ref="A14:D14"/>
    <mergeCell ref="A15:D15"/>
    <mergeCell ref="A3:E3"/>
    <mergeCell ref="A13:K13"/>
    <mergeCell ref="B11:F11"/>
    <mergeCell ref="B12:F12"/>
    <mergeCell ref="A5:E5"/>
  </mergeCells>
  <hyperlinks>
    <hyperlink ref="A3:D3" location="金融機関店舗数!A1" display="１．金融機関店舗数"/>
    <hyperlink ref="A5:E5" location="金融機関諸勘定!A1" display="３．市内金融機関諸勘定"/>
    <hyperlink ref="A6:E6" location="銀行諸勘定!A1" display="４．市内銀行諸勘定"/>
    <hyperlink ref="A7:E7" location="信用組合諸勘定!A1" display="５．市内信用組合諸勘定"/>
    <hyperlink ref="A8:D8" location="労働金庫諸勘定!A1" display="６．労働金庫諸勘定"/>
    <hyperlink ref="A9:E9" location="中小企業融資!A1" display="７．中小企業制度融資状況"/>
    <hyperlink ref="A10:J10" location="日本政策金融公庫１!A1" display="８．日本政策金融公庫釧路支店融資状況（釧路管内）"/>
    <hyperlink ref="A13:J13" location="商工中金貸出!A1" display="１０．商工組合中央金庫帯広支店釧路事務所貸出状況"/>
    <hyperlink ref="A14:D14" location="信用保証!A1" display="１１．信用保証状況"/>
    <hyperlink ref="A15:D15" location="手形交換１!A1" display="１２．手形交換状況"/>
    <hyperlink ref="B16:E16" location="手形交換１!A2" display="１１－（１）手形交換高"/>
    <hyperlink ref="B17:F17" location="手形交換２!A1" display="１２－（２）不渡手形実数"/>
    <hyperlink ref="B11:F11" location="日本政策金融公庫１!A3" display="８－（１）中小企業事業"/>
    <hyperlink ref="B12:F12" location="日本政策金融公庫２!A1" display="８－（２）国民生活事業"/>
    <hyperlink ref="A7:G7" location="信用金庫・信用組合諸勘定!A1" display="５．市内信用金庫・信用組合諸勘定"/>
    <hyperlink ref="A18:D18" location="企業倒産!A1" display="１２．企業倒産状況"/>
    <hyperlink ref="A4:E4" location="銀行券!A1" display="２．銀行券発行還収高"/>
  </hyperlink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28"/>
  <sheetViews>
    <sheetView showGridLines="0" zoomScalePageLayoutView="0" workbookViewId="0" topLeftCell="A1">
      <pane xSplit="1" ySplit="4" topLeftCell="B5" activePane="bottomRight" state="frozen"/>
      <selection pane="topLeft" activeCell="A1" sqref="A1:I1"/>
      <selection pane="topRight" activeCell="A1" sqref="A1:I1"/>
      <selection pane="bottomLeft" activeCell="A1" sqref="A1:I1"/>
      <selection pane="bottomRight" activeCell="A1" sqref="A1:E1"/>
    </sheetView>
  </sheetViews>
  <sheetFormatPr defaultColWidth="9.00390625" defaultRowHeight="13.5" customHeight="1"/>
  <cols>
    <col min="1" max="1" width="15.625" style="1" customWidth="1"/>
    <col min="2" max="2" width="16.625" style="1" customWidth="1"/>
    <col min="3" max="3" width="21.625" style="1" customWidth="1"/>
    <col min="4" max="4" width="16.625" style="1" customWidth="1"/>
    <col min="5" max="5" width="21.625" style="1" customWidth="1"/>
    <col min="6" max="16384" width="9.00390625" style="1" customWidth="1"/>
  </cols>
  <sheetData>
    <row r="1" spans="1:5" ht="19.5" customHeight="1">
      <c r="A1" s="235" t="s">
        <v>97</v>
      </c>
      <c r="B1" s="235"/>
      <c r="C1" s="235"/>
      <c r="D1" s="235"/>
      <c r="E1" s="235"/>
    </row>
    <row r="2" ht="13.5" customHeight="1">
      <c r="A2" s="1" t="s">
        <v>46</v>
      </c>
    </row>
    <row r="3" spans="1:5" ht="15" customHeight="1">
      <c r="A3" s="163" t="s">
        <v>52</v>
      </c>
      <c r="B3" s="233" t="s">
        <v>237</v>
      </c>
      <c r="C3" s="233"/>
      <c r="D3" s="233" t="s">
        <v>236</v>
      </c>
      <c r="E3" s="234"/>
    </row>
    <row r="4" spans="1:5" ht="15" customHeight="1">
      <c r="A4" s="164"/>
      <c r="B4" s="57" t="s">
        <v>71</v>
      </c>
      <c r="C4" s="58" t="s">
        <v>73</v>
      </c>
      <c r="D4" s="57" t="s">
        <v>71</v>
      </c>
      <c r="E4" s="59" t="s">
        <v>73</v>
      </c>
    </row>
    <row r="5" spans="1:5" ht="15" customHeight="1">
      <c r="A5" s="107" t="s">
        <v>189</v>
      </c>
      <c r="B5" s="13">
        <v>2436</v>
      </c>
      <c r="C5" s="13">
        <v>9753</v>
      </c>
      <c r="D5" s="13">
        <v>10276</v>
      </c>
      <c r="E5" s="14">
        <v>28790</v>
      </c>
    </row>
    <row r="6" spans="1:5" ht="15" customHeight="1">
      <c r="A6" s="107" t="s">
        <v>190</v>
      </c>
      <c r="B6" s="13">
        <v>2512</v>
      </c>
      <c r="C6" s="13">
        <v>9967</v>
      </c>
      <c r="D6" s="13">
        <v>10219</v>
      </c>
      <c r="E6" s="14">
        <v>28517</v>
      </c>
    </row>
    <row r="7" spans="1:5" ht="15" customHeight="1">
      <c r="A7" s="107" t="s">
        <v>191</v>
      </c>
      <c r="B7" s="13">
        <v>2443</v>
      </c>
      <c r="C7" s="13">
        <v>9789</v>
      </c>
      <c r="D7" s="13">
        <v>10261</v>
      </c>
      <c r="E7" s="14">
        <v>28318</v>
      </c>
    </row>
    <row r="8" spans="1:5" ht="15" customHeight="1">
      <c r="A8" s="107" t="s">
        <v>192</v>
      </c>
      <c r="B8" s="13">
        <v>2398</v>
      </c>
      <c r="C8" s="13">
        <v>9415</v>
      </c>
      <c r="D8" s="13">
        <v>10317</v>
      </c>
      <c r="E8" s="14">
        <v>28047</v>
      </c>
    </row>
    <row r="9" spans="1:5" ht="15" customHeight="1">
      <c r="A9" s="107" t="s">
        <v>193</v>
      </c>
      <c r="B9" s="13">
        <v>2095</v>
      </c>
      <c r="C9" s="13">
        <v>8251</v>
      </c>
      <c r="D9" s="13">
        <v>10254</v>
      </c>
      <c r="E9" s="14">
        <v>27176</v>
      </c>
    </row>
    <row r="10" spans="1:5" ht="15" customHeight="1">
      <c r="A10" s="107" t="s">
        <v>194</v>
      </c>
      <c r="B10" s="13">
        <v>2034</v>
      </c>
      <c r="C10" s="13">
        <v>7680</v>
      </c>
      <c r="D10" s="13">
        <v>10147</v>
      </c>
      <c r="E10" s="14">
        <v>26279</v>
      </c>
    </row>
    <row r="11" spans="1:5" ht="15" customHeight="1">
      <c r="A11" s="107" t="s">
        <v>195</v>
      </c>
      <c r="B11" s="13">
        <v>1965</v>
      </c>
      <c r="C11" s="13">
        <v>6736</v>
      </c>
      <c r="D11" s="13">
        <v>9944</v>
      </c>
      <c r="E11" s="14">
        <v>24677</v>
      </c>
    </row>
    <row r="12" spans="1:5" s="3" customFormat="1" ht="15" customHeight="1">
      <c r="A12" s="107" t="s">
        <v>196</v>
      </c>
      <c r="B12" s="81">
        <v>1837</v>
      </c>
      <c r="C12" s="81">
        <v>6836</v>
      </c>
      <c r="D12" s="81">
        <v>9837</v>
      </c>
      <c r="E12" s="82">
        <v>23391</v>
      </c>
    </row>
    <row r="13" spans="1:5" s="3" customFormat="1" ht="15" customHeight="1">
      <c r="A13" s="107" t="s">
        <v>197</v>
      </c>
      <c r="B13" s="81">
        <v>1768</v>
      </c>
      <c r="C13" s="81">
        <v>7310</v>
      </c>
      <c r="D13" s="81">
        <v>9620</v>
      </c>
      <c r="E13" s="82">
        <v>22518</v>
      </c>
    </row>
    <row r="14" spans="1:5" s="3" customFormat="1" ht="15" customHeight="1">
      <c r="A14" s="107" t="s">
        <v>198</v>
      </c>
      <c r="B14" s="81">
        <v>1778</v>
      </c>
      <c r="C14" s="81">
        <v>9185</v>
      </c>
      <c r="D14" s="81">
        <v>8997</v>
      </c>
      <c r="E14" s="82">
        <v>22165</v>
      </c>
    </row>
    <row r="15" spans="1:5" s="3" customFormat="1" ht="15" customHeight="1">
      <c r="A15" s="107" t="s">
        <v>199</v>
      </c>
      <c r="B15" s="81">
        <v>1693</v>
      </c>
      <c r="C15" s="81">
        <v>8495</v>
      </c>
      <c r="D15" s="81">
        <v>8601</v>
      </c>
      <c r="E15" s="82">
        <v>22467</v>
      </c>
    </row>
    <row r="16" spans="1:5" s="3" customFormat="1" ht="15" customHeight="1">
      <c r="A16" s="107" t="s">
        <v>200</v>
      </c>
      <c r="B16" s="81">
        <v>1430</v>
      </c>
      <c r="C16" s="81">
        <v>7196</v>
      </c>
      <c r="D16" s="81">
        <v>8182</v>
      </c>
      <c r="E16" s="82">
        <v>22101</v>
      </c>
    </row>
    <row r="17" spans="1:5" s="3" customFormat="1" ht="15" customHeight="1">
      <c r="A17" s="107" t="s">
        <v>201</v>
      </c>
      <c r="B17" s="81">
        <v>1242</v>
      </c>
      <c r="C17" s="81">
        <v>6631</v>
      </c>
      <c r="D17" s="81">
        <v>7736</v>
      </c>
      <c r="E17" s="82">
        <v>21322</v>
      </c>
    </row>
    <row r="18" spans="1:5" s="3" customFormat="1" ht="15" customHeight="1">
      <c r="A18" s="107" t="s">
        <v>202</v>
      </c>
      <c r="B18" s="81">
        <v>1355</v>
      </c>
      <c r="C18" s="81">
        <v>7437</v>
      </c>
      <c r="D18" s="81">
        <v>7386</v>
      </c>
      <c r="E18" s="82">
        <v>21285</v>
      </c>
    </row>
    <row r="19" spans="1:5" s="3" customFormat="1" ht="15" customHeight="1">
      <c r="A19" s="107" t="s">
        <v>203</v>
      </c>
      <c r="B19" s="81">
        <v>1331</v>
      </c>
      <c r="C19" s="81">
        <v>6844</v>
      </c>
      <c r="D19" s="81">
        <v>7120</v>
      </c>
      <c r="E19" s="82">
        <v>21031</v>
      </c>
    </row>
    <row r="20" spans="1:5" s="3" customFormat="1" ht="15" customHeight="1">
      <c r="A20" s="107" t="s">
        <v>204</v>
      </c>
      <c r="B20" s="81">
        <v>1350</v>
      </c>
      <c r="C20" s="81">
        <v>6308</v>
      </c>
      <c r="D20" s="81">
        <v>6981</v>
      </c>
      <c r="E20" s="82">
        <v>20599</v>
      </c>
    </row>
    <row r="21" spans="1:5" s="3" customFormat="1" ht="15" customHeight="1">
      <c r="A21" s="107" t="s">
        <v>205</v>
      </c>
      <c r="B21" s="81">
        <v>1268</v>
      </c>
      <c r="C21" s="81">
        <v>6296</v>
      </c>
      <c r="D21" s="81">
        <v>6852</v>
      </c>
      <c r="E21" s="82">
        <v>20516</v>
      </c>
    </row>
    <row r="22" spans="1:5" s="3" customFormat="1" ht="15" customHeight="1">
      <c r="A22" s="107" t="s">
        <v>206</v>
      </c>
      <c r="B22" s="81">
        <v>1233</v>
      </c>
      <c r="C22" s="81">
        <v>6386</v>
      </c>
      <c r="D22" s="81">
        <v>6777</v>
      </c>
      <c r="E22" s="82">
        <v>20441</v>
      </c>
    </row>
    <row r="23" spans="1:5" s="78" customFormat="1" ht="15" customHeight="1">
      <c r="A23" s="111" t="s">
        <v>250</v>
      </c>
      <c r="B23" s="122">
        <v>1159</v>
      </c>
      <c r="C23" s="122">
        <v>5680</v>
      </c>
      <c r="D23" s="122">
        <v>6704</v>
      </c>
      <c r="E23" s="123">
        <v>20258</v>
      </c>
    </row>
    <row r="24" spans="1:5" s="78" customFormat="1" ht="15" customHeight="1">
      <c r="A24" s="111" t="s">
        <v>251</v>
      </c>
      <c r="B24" s="122">
        <v>1176</v>
      </c>
      <c r="C24" s="122">
        <v>5831</v>
      </c>
      <c r="D24" s="122">
        <v>6827</v>
      </c>
      <c r="E24" s="123">
        <v>20501</v>
      </c>
    </row>
    <row r="25" spans="1:5" s="3" customFormat="1" ht="15" customHeight="1">
      <c r="A25" s="111" t="s">
        <v>265</v>
      </c>
      <c r="B25" s="122">
        <v>2356</v>
      </c>
      <c r="C25" s="122">
        <v>18522</v>
      </c>
      <c r="D25" s="122">
        <v>7382</v>
      </c>
      <c r="E25" s="123">
        <v>30257</v>
      </c>
    </row>
    <row r="26" spans="1:5" s="78" customFormat="1" ht="15" customHeight="1">
      <c r="A26" s="113" t="s">
        <v>271</v>
      </c>
      <c r="B26" s="124">
        <v>1073</v>
      </c>
      <c r="C26" s="124">
        <v>7789</v>
      </c>
      <c r="D26" s="124">
        <v>7268</v>
      </c>
      <c r="E26" s="125">
        <v>31456</v>
      </c>
    </row>
    <row r="27" spans="1:5" s="23" customFormat="1" ht="13.5" customHeight="1">
      <c r="A27" s="47" t="s">
        <v>124</v>
      </c>
      <c r="B27" s="33"/>
      <c r="C27" s="33"/>
      <c r="D27" s="33"/>
      <c r="E27" s="33"/>
    </row>
    <row r="28" ht="13.5" customHeight="1">
      <c r="B28" s="76"/>
    </row>
  </sheetData>
  <sheetProtection/>
  <mergeCells count="4">
    <mergeCell ref="A1:E1"/>
    <mergeCell ref="A3:A4"/>
    <mergeCell ref="B3:C3"/>
    <mergeCell ref="D3:E3"/>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31"/>
  <sheetViews>
    <sheetView showGridLines="0" zoomScalePageLayoutView="0" workbookViewId="0" topLeftCell="A1">
      <pane xSplit="1" ySplit="4" topLeftCell="B5" activePane="bottomRight" state="frozen"/>
      <selection pane="topLeft" activeCell="A1" sqref="A1:I1"/>
      <selection pane="topRight" activeCell="A1" sqref="A1:I1"/>
      <selection pane="bottomLeft" activeCell="A1" sqref="A1:I1"/>
      <selection pane="bottomRight" activeCell="A1" sqref="A1:I1"/>
    </sheetView>
  </sheetViews>
  <sheetFormatPr defaultColWidth="9.00390625" defaultRowHeight="13.5" customHeight="1"/>
  <cols>
    <col min="1" max="1" width="16.75390625" style="1" customWidth="1"/>
    <col min="2" max="9" width="9.50390625" style="1" customWidth="1"/>
    <col min="10" max="10" width="8.875" style="1" customWidth="1"/>
    <col min="11" max="16384" width="9.00390625" style="1" customWidth="1"/>
  </cols>
  <sheetData>
    <row r="1" spans="1:10" ht="19.5" customHeight="1">
      <c r="A1" s="145" t="s">
        <v>103</v>
      </c>
      <c r="B1" s="145"/>
      <c r="C1" s="145"/>
      <c r="D1" s="145"/>
      <c r="E1" s="145"/>
      <c r="F1" s="145"/>
      <c r="G1" s="145"/>
      <c r="H1" s="145"/>
      <c r="I1" s="145"/>
      <c r="J1" s="8"/>
    </row>
    <row r="2" spans="1:10" ht="13.5" customHeight="1">
      <c r="A2" s="12"/>
      <c r="B2" s="12"/>
      <c r="C2" s="12"/>
      <c r="D2" s="12"/>
      <c r="E2" s="12"/>
      <c r="F2" s="12"/>
      <c r="G2" s="12"/>
      <c r="H2" s="12"/>
      <c r="I2" s="12"/>
      <c r="J2" s="12"/>
    </row>
    <row r="3" spans="1:5" ht="13.5" customHeight="1">
      <c r="A3" s="3" t="s">
        <v>11</v>
      </c>
      <c r="B3" s="3"/>
      <c r="C3" s="3"/>
      <c r="D3" s="247"/>
      <c r="E3" s="247"/>
    </row>
    <row r="4" spans="1:9" ht="15" customHeight="1">
      <c r="A4" s="54" t="s">
        <v>75</v>
      </c>
      <c r="B4" s="248" t="s">
        <v>65</v>
      </c>
      <c r="C4" s="249"/>
      <c r="D4" s="250" t="s">
        <v>76</v>
      </c>
      <c r="E4" s="250"/>
      <c r="F4" s="250" t="s">
        <v>27</v>
      </c>
      <c r="G4" s="250"/>
      <c r="H4" s="250" t="s">
        <v>28</v>
      </c>
      <c r="I4" s="251"/>
    </row>
    <row r="5" spans="1:10" ht="15" customHeight="1">
      <c r="A5" s="107" t="s">
        <v>185</v>
      </c>
      <c r="B5" s="242">
        <f aca="true" t="shared" si="0" ref="B5:B13">SUM(D5:I5)</f>
        <v>6077</v>
      </c>
      <c r="C5" s="243"/>
      <c r="D5" s="242">
        <v>1533</v>
      </c>
      <c r="E5" s="242"/>
      <c r="F5" s="242">
        <v>1533</v>
      </c>
      <c r="G5" s="242"/>
      <c r="H5" s="242">
        <v>3011</v>
      </c>
      <c r="I5" s="244"/>
      <c r="J5" s="3"/>
    </row>
    <row r="6" spans="1:10" ht="15" customHeight="1">
      <c r="A6" s="107" t="s">
        <v>186</v>
      </c>
      <c r="B6" s="242">
        <f t="shared" si="0"/>
        <v>6173</v>
      </c>
      <c r="C6" s="243"/>
      <c r="D6" s="242">
        <v>1714</v>
      </c>
      <c r="E6" s="242"/>
      <c r="F6" s="242">
        <v>1324</v>
      </c>
      <c r="G6" s="242"/>
      <c r="H6" s="242">
        <v>3135</v>
      </c>
      <c r="I6" s="244"/>
      <c r="J6" s="3"/>
    </row>
    <row r="7" spans="1:10" ht="15" customHeight="1">
      <c r="A7" s="107" t="s">
        <v>187</v>
      </c>
      <c r="B7" s="242">
        <f t="shared" si="0"/>
        <v>6315</v>
      </c>
      <c r="C7" s="243"/>
      <c r="D7" s="242">
        <v>2183</v>
      </c>
      <c r="E7" s="242"/>
      <c r="F7" s="242">
        <v>1241</v>
      </c>
      <c r="G7" s="242"/>
      <c r="H7" s="242">
        <v>2891</v>
      </c>
      <c r="I7" s="244"/>
      <c r="J7" s="3"/>
    </row>
    <row r="8" spans="1:10" ht="15" customHeight="1">
      <c r="A8" s="107" t="s">
        <v>188</v>
      </c>
      <c r="B8" s="242">
        <f t="shared" si="0"/>
        <v>6735</v>
      </c>
      <c r="C8" s="243"/>
      <c r="D8" s="242">
        <v>2512</v>
      </c>
      <c r="E8" s="242"/>
      <c r="F8" s="242">
        <v>1041</v>
      </c>
      <c r="G8" s="242"/>
      <c r="H8" s="242">
        <v>3182</v>
      </c>
      <c r="I8" s="244"/>
      <c r="J8" s="3"/>
    </row>
    <row r="9" spans="1:10" ht="15" customHeight="1">
      <c r="A9" s="107" t="s">
        <v>154</v>
      </c>
      <c r="B9" s="242">
        <f t="shared" si="0"/>
        <v>6512</v>
      </c>
      <c r="C9" s="243"/>
      <c r="D9" s="242">
        <v>2981</v>
      </c>
      <c r="E9" s="242"/>
      <c r="F9" s="242">
        <v>990</v>
      </c>
      <c r="G9" s="242"/>
      <c r="H9" s="242">
        <v>2541</v>
      </c>
      <c r="I9" s="244"/>
      <c r="J9" s="3"/>
    </row>
    <row r="10" spans="1:10" ht="15" customHeight="1">
      <c r="A10" s="107" t="s">
        <v>155</v>
      </c>
      <c r="B10" s="242">
        <f t="shared" si="0"/>
        <v>7601</v>
      </c>
      <c r="C10" s="243"/>
      <c r="D10" s="242">
        <v>3265</v>
      </c>
      <c r="E10" s="242"/>
      <c r="F10" s="242">
        <v>1026</v>
      </c>
      <c r="G10" s="242"/>
      <c r="H10" s="242">
        <v>3310</v>
      </c>
      <c r="I10" s="244"/>
      <c r="J10" s="3"/>
    </row>
    <row r="11" spans="1:10" ht="15" customHeight="1">
      <c r="A11" s="107" t="s">
        <v>156</v>
      </c>
      <c r="B11" s="242">
        <f t="shared" si="0"/>
        <v>8197</v>
      </c>
      <c r="C11" s="243"/>
      <c r="D11" s="242">
        <v>3178</v>
      </c>
      <c r="E11" s="242"/>
      <c r="F11" s="242">
        <v>1610</v>
      </c>
      <c r="G11" s="242"/>
      <c r="H11" s="242">
        <v>3409</v>
      </c>
      <c r="I11" s="244"/>
      <c r="J11" s="16"/>
    </row>
    <row r="12" spans="1:9" s="3" customFormat="1" ht="15" customHeight="1">
      <c r="A12" s="107" t="s">
        <v>157</v>
      </c>
      <c r="B12" s="171">
        <v>7987</v>
      </c>
      <c r="C12" s="186"/>
      <c r="D12" s="242">
        <v>3339</v>
      </c>
      <c r="E12" s="242"/>
      <c r="F12" s="242">
        <v>1412</v>
      </c>
      <c r="G12" s="242"/>
      <c r="H12" s="242">
        <v>3237</v>
      </c>
      <c r="I12" s="244"/>
    </row>
    <row r="13" spans="1:9" s="3" customFormat="1" ht="15" customHeight="1">
      <c r="A13" s="107" t="s">
        <v>158</v>
      </c>
      <c r="B13" s="242">
        <f t="shared" si="0"/>
        <v>7784</v>
      </c>
      <c r="C13" s="243"/>
      <c r="D13" s="242">
        <v>3085</v>
      </c>
      <c r="E13" s="242"/>
      <c r="F13" s="242">
        <v>2401</v>
      </c>
      <c r="G13" s="242"/>
      <c r="H13" s="242">
        <v>2298</v>
      </c>
      <c r="I13" s="244"/>
    </row>
    <row r="14" spans="1:9" s="3" customFormat="1" ht="15" customHeight="1">
      <c r="A14" s="107" t="s">
        <v>159</v>
      </c>
      <c r="B14" s="148">
        <v>6603</v>
      </c>
      <c r="C14" s="150"/>
      <c r="D14" s="244">
        <v>2801</v>
      </c>
      <c r="E14" s="246"/>
      <c r="F14" s="244">
        <v>2297</v>
      </c>
      <c r="G14" s="246"/>
      <c r="H14" s="244">
        <v>1504</v>
      </c>
      <c r="I14" s="245"/>
    </row>
    <row r="15" spans="1:9" s="3" customFormat="1" ht="15" customHeight="1">
      <c r="A15" s="107" t="s">
        <v>160</v>
      </c>
      <c r="B15" s="242">
        <f>SUM(D15:I15)</f>
        <v>6170</v>
      </c>
      <c r="C15" s="243"/>
      <c r="D15" s="242">
        <v>2560</v>
      </c>
      <c r="E15" s="242"/>
      <c r="F15" s="242">
        <v>2267</v>
      </c>
      <c r="G15" s="242"/>
      <c r="H15" s="242">
        <v>1343</v>
      </c>
      <c r="I15" s="244"/>
    </row>
    <row r="16" spans="1:9" s="3" customFormat="1" ht="15" customHeight="1">
      <c r="A16" s="107" t="s">
        <v>161</v>
      </c>
      <c r="B16" s="242">
        <f>SUM(D16:I16)</f>
        <v>5707</v>
      </c>
      <c r="C16" s="243"/>
      <c r="D16" s="242">
        <v>2337</v>
      </c>
      <c r="E16" s="242"/>
      <c r="F16" s="242">
        <v>2342</v>
      </c>
      <c r="G16" s="242"/>
      <c r="H16" s="242">
        <v>1028</v>
      </c>
      <c r="I16" s="244"/>
    </row>
    <row r="17" spans="1:9" s="3" customFormat="1" ht="15" customHeight="1">
      <c r="A17" s="107" t="s">
        <v>162</v>
      </c>
      <c r="B17" s="242">
        <f>SUM(D17:I17)</f>
        <v>5815</v>
      </c>
      <c r="C17" s="243"/>
      <c r="D17" s="242">
        <v>2249</v>
      </c>
      <c r="E17" s="242"/>
      <c r="F17" s="242">
        <v>2540</v>
      </c>
      <c r="G17" s="242"/>
      <c r="H17" s="242">
        <v>1026</v>
      </c>
      <c r="I17" s="244"/>
    </row>
    <row r="18" spans="1:9" s="3" customFormat="1" ht="15" customHeight="1">
      <c r="A18" s="107" t="s">
        <v>163</v>
      </c>
      <c r="B18" s="242">
        <v>6086</v>
      </c>
      <c r="C18" s="243"/>
      <c r="D18" s="242">
        <v>2578</v>
      </c>
      <c r="E18" s="242"/>
      <c r="F18" s="242">
        <v>2676</v>
      </c>
      <c r="G18" s="242"/>
      <c r="H18" s="242">
        <v>831</v>
      </c>
      <c r="I18" s="244"/>
    </row>
    <row r="19" spans="1:9" s="3" customFormat="1" ht="15" customHeight="1">
      <c r="A19" s="107" t="s">
        <v>164</v>
      </c>
      <c r="B19" s="242">
        <v>6677</v>
      </c>
      <c r="C19" s="243"/>
      <c r="D19" s="242">
        <v>2811</v>
      </c>
      <c r="E19" s="242"/>
      <c r="F19" s="242">
        <v>2945</v>
      </c>
      <c r="G19" s="242"/>
      <c r="H19" s="242">
        <v>921</v>
      </c>
      <c r="I19" s="244"/>
    </row>
    <row r="20" spans="1:9" s="3" customFormat="1" ht="15" customHeight="1">
      <c r="A20" s="107" t="s">
        <v>165</v>
      </c>
      <c r="B20" s="242">
        <v>6535</v>
      </c>
      <c r="C20" s="243"/>
      <c r="D20" s="242">
        <v>2605</v>
      </c>
      <c r="E20" s="242"/>
      <c r="F20" s="242">
        <v>3001</v>
      </c>
      <c r="G20" s="242"/>
      <c r="H20" s="242">
        <v>929</v>
      </c>
      <c r="I20" s="244"/>
    </row>
    <row r="21" spans="1:9" s="3" customFormat="1" ht="15" customHeight="1">
      <c r="A21" s="107" t="s">
        <v>166</v>
      </c>
      <c r="B21" s="242">
        <v>7178</v>
      </c>
      <c r="C21" s="243"/>
      <c r="D21" s="242">
        <v>3414</v>
      </c>
      <c r="E21" s="242"/>
      <c r="F21" s="242">
        <v>2843</v>
      </c>
      <c r="G21" s="242"/>
      <c r="H21" s="242">
        <v>922</v>
      </c>
      <c r="I21" s="244"/>
    </row>
    <row r="22" spans="1:9" s="3" customFormat="1" ht="15" customHeight="1">
      <c r="A22" s="107" t="s">
        <v>167</v>
      </c>
      <c r="B22" s="252">
        <v>7353</v>
      </c>
      <c r="C22" s="253"/>
      <c r="D22" s="252">
        <v>3250</v>
      </c>
      <c r="E22" s="253"/>
      <c r="F22" s="252">
        <v>3014</v>
      </c>
      <c r="G22" s="253"/>
      <c r="H22" s="252">
        <v>1089</v>
      </c>
      <c r="I22" s="254"/>
    </row>
    <row r="23" spans="1:9" s="78" customFormat="1" ht="15" customHeight="1">
      <c r="A23" s="111" t="s">
        <v>246</v>
      </c>
      <c r="B23" s="239">
        <v>7720</v>
      </c>
      <c r="C23" s="240"/>
      <c r="D23" s="239">
        <v>3134</v>
      </c>
      <c r="E23" s="239"/>
      <c r="F23" s="239">
        <v>3472</v>
      </c>
      <c r="G23" s="239"/>
      <c r="H23" s="239">
        <v>1113</v>
      </c>
      <c r="I23" s="241"/>
    </row>
    <row r="24" spans="1:9" s="78" customFormat="1" ht="15" customHeight="1">
      <c r="A24" s="111" t="s">
        <v>247</v>
      </c>
      <c r="B24" s="239">
        <v>8282</v>
      </c>
      <c r="C24" s="240"/>
      <c r="D24" s="239">
        <v>2605</v>
      </c>
      <c r="E24" s="239"/>
      <c r="F24" s="239">
        <v>3955</v>
      </c>
      <c r="G24" s="239"/>
      <c r="H24" s="239">
        <v>1722</v>
      </c>
      <c r="I24" s="241"/>
    </row>
    <row r="25" spans="1:9" s="3" customFormat="1" ht="15" customHeight="1">
      <c r="A25" s="111" t="s">
        <v>263</v>
      </c>
      <c r="B25" s="239">
        <v>9434</v>
      </c>
      <c r="C25" s="240"/>
      <c r="D25" s="239">
        <v>2260</v>
      </c>
      <c r="E25" s="239"/>
      <c r="F25" s="239">
        <v>5908</v>
      </c>
      <c r="G25" s="239"/>
      <c r="H25" s="239">
        <v>1265</v>
      </c>
      <c r="I25" s="241"/>
    </row>
    <row r="26" spans="1:9" s="78" customFormat="1" ht="15" customHeight="1">
      <c r="A26" s="113" t="s">
        <v>269</v>
      </c>
      <c r="B26" s="236">
        <v>12759</v>
      </c>
      <c r="C26" s="237"/>
      <c r="D26" s="236">
        <v>2021</v>
      </c>
      <c r="E26" s="236"/>
      <c r="F26" s="236">
        <v>9151</v>
      </c>
      <c r="G26" s="236"/>
      <c r="H26" s="236">
        <v>1587</v>
      </c>
      <c r="I26" s="238"/>
    </row>
    <row r="27" ht="13.5" customHeight="1">
      <c r="A27" s="1" t="s">
        <v>125</v>
      </c>
    </row>
    <row r="28" ht="13.5" customHeight="1">
      <c r="A28" s="1" t="s">
        <v>126</v>
      </c>
    </row>
    <row r="29" ht="13.5" customHeight="1">
      <c r="A29" s="1" t="s">
        <v>127</v>
      </c>
    </row>
    <row r="30" ht="13.5" customHeight="1">
      <c r="A30" s="1" t="s">
        <v>231</v>
      </c>
    </row>
    <row r="31" ht="12" customHeight="1">
      <c r="A31" s="1" t="s">
        <v>240</v>
      </c>
    </row>
  </sheetData>
  <sheetProtection/>
  <mergeCells count="94">
    <mergeCell ref="B23:C23"/>
    <mergeCell ref="D23:E23"/>
    <mergeCell ref="F23:G23"/>
    <mergeCell ref="H23:I23"/>
    <mergeCell ref="B21:C21"/>
    <mergeCell ref="D21:E21"/>
    <mergeCell ref="F21:G21"/>
    <mergeCell ref="H21:I21"/>
    <mergeCell ref="B22:C22"/>
    <mergeCell ref="D22:E22"/>
    <mergeCell ref="F22:G22"/>
    <mergeCell ref="H22:I22"/>
    <mergeCell ref="B17:C17"/>
    <mergeCell ref="D17:E17"/>
    <mergeCell ref="B19:C19"/>
    <mergeCell ref="D19:E19"/>
    <mergeCell ref="F19:G19"/>
    <mergeCell ref="H19:I19"/>
    <mergeCell ref="F17:G17"/>
    <mergeCell ref="H17:I17"/>
    <mergeCell ref="B11:C11"/>
    <mergeCell ref="B7:C7"/>
    <mergeCell ref="F14:G14"/>
    <mergeCell ref="F7:G7"/>
    <mergeCell ref="D10:E10"/>
    <mergeCell ref="D11:E11"/>
    <mergeCell ref="D9:E9"/>
    <mergeCell ref="B10:C10"/>
    <mergeCell ref="F11:G11"/>
    <mergeCell ref="B12:C12"/>
    <mergeCell ref="A1:I1"/>
    <mergeCell ref="D3:E3"/>
    <mergeCell ref="B4:C4"/>
    <mergeCell ref="F4:G4"/>
    <mergeCell ref="D4:E4"/>
    <mergeCell ref="B5:C5"/>
    <mergeCell ref="F5:G5"/>
    <mergeCell ref="H4:I4"/>
    <mergeCell ref="H5:I5"/>
    <mergeCell ref="B6:C6"/>
    <mergeCell ref="B8:C8"/>
    <mergeCell ref="D5:E5"/>
    <mergeCell ref="D8:E8"/>
    <mergeCell ref="D7:E7"/>
    <mergeCell ref="B9:C9"/>
    <mergeCell ref="D6:E6"/>
    <mergeCell ref="F6:G6"/>
    <mergeCell ref="F9:G9"/>
    <mergeCell ref="F8:G8"/>
    <mergeCell ref="H11:I11"/>
    <mergeCell ref="H7:I7"/>
    <mergeCell ref="H8:I8"/>
    <mergeCell ref="F10:G10"/>
    <mergeCell ref="H9:I9"/>
    <mergeCell ref="H10:I10"/>
    <mergeCell ref="H6:I6"/>
    <mergeCell ref="H20:I20"/>
    <mergeCell ref="B13:C13"/>
    <mergeCell ref="F13:G13"/>
    <mergeCell ref="B15:C15"/>
    <mergeCell ref="B18:C18"/>
    <mergeCell ref="D18:E18"/>
    <mergeCell ref="F18:G18"/>
    <mergeCell ref="B14:C14"/>
    <mergeCell ref="B20:C20"/>
    <mergeCell ref="H18:I18"/>
    <mergeCell ref="D12:E12"/>
    <mergeCell ref="D13:E13"/>
    <mergeCell ref="H13:I13"/>
    <mergeCell ref="F15:G15"/>
    <mergeCell ref="F12:G12"/>
    <mergeCell ref="H14:I14"/>
    <mergeCell ref="H12:I12"/>
    <mergeCell ref="D14:E14"/>
    <mergeCell ref="D15:E15"/>
    <mergeCell ref="H15:I15"/>
    <mergeCell ref="B16:C16"/>
    <mergeCell ref="D16:E16"/>
    <mergeCell ref="F16:G16"/>
    <mergeCell ref="H16:I16"/>
    <mergeCell ref="B24:C24"/>
    <mergeCell ref="D24:E24"/>
    <mergeCell ref="F24:G24"/>
    <mergeCell ref="H24:I24"/>
    <mergeCell ref="D20:E20"/>
    <mergeCell ref="F20:G20"/>
    <mergeCell ref="B26:C26"/>
    <mergeCell ref="D26:E26"/>
    <mergeCell ref="F26:G26"/>
    <mergeCell ref="H26:I26"/>
    <mergeCell ref="B25:C25"/>
    <mergeCell ref="D25:E25"/>
    <mergeCell ref="F25:G25"/>
    <mergeCell ref="H25:I25"/>
  </mergeCells>
  <printOptions/>
  <pageMargins left="0.5905511811023623" right="0.5905511811023623" top="0.7874015748031497" bottom="0.7874015748031497" header="0.5118110236220472" footer="0.5118110236220472"/>
  <pageSetup horizontalDpi="600" verticalDpi="600" orientation="portrait" paperSize="9" scale="99" r:id="rId1"/>
</worksheet>
</file>

<file path=xl/worksheets/sheet12.xml><?xml version="1.0" encoding="utf-8"?>
<worksheet xmlns="http://schemas.openxmlformats.org/spreadsheetml/2006/main" xmlns:r="http://schemas.openxmlformats.org/officeDocument/2006/relationships">
  <dimension ref="A1:I34"/>
  <sheetViews>
    <sheetView showGridLines="0" zoomScalePageLayoutView="0" workbookViewId="0" topLeftCell="A1">
      <pane xSplit="1" ySplit="5" topLeftCell="B6" activePane="bottomRight" state="frozen"/>
      <selection pane="topLeft" activeCell="A1" sqref="A1:I1"/>
      <selection pane="topRight" activeCell="A1" sqref="A1:I1"/>
      <selection pane="bottomLeft" activeCell="A1" sqref="A1:I1"/>
      <selection pane="bottomRight" activeCell="A1" sqref="A1:I1"/>
    </sheetView>
  </sheetViews>
  <sheetFormatPr defaultColWidth="9.00390625" defaultRowHeight="13.5" customHeight="1"/>
  <cols>
    <col min="1" max="1" width="15.625" style="1" customWidth="1"/>
    <col min="2" max="2" width="7.875" style="1" customWidth="1"/>
    <col min="3" max="3" width="11.125" style="1" customWidth="1"/>
    <col min="4" max="4" width="7.875" style="1" customWidth="1"/>
    <col min="5" max="5" width="11.125" style="1" customWidth="1"/>
    <col min="6" max="6" width="7.875" style="1" customWidth="1"/>
    <col min="7" max="7" width="11.125" style="1" customWidth="1"/>
    <col min="8" max="8" width="7.875" style="1" customWidth="1"/>
    <col min="9" max="9" width="11.125" style="1" customWidth="1"/>
    <col min="10" max="16384" width="9.00390625" style="1" customWidth="1"/>
  </cols>
  <sheetData>
    <row r="1" spans="1:9" ht="19.5" customHeight="1">
      <c r="A1" s="145" t="s">
        <v>104</v>
      </c>
      <c r="B1" s="145"/>
      <c r="C1" s="145"/>
      <c r="D1" s="145"/>
      <c r="E1" s="145"/>
      <c r="F1" s="145"/>
      <c r="G1" s="145"/>
      <c r="H1" s="145"/>
      <c r="I1" s="145"/>
    </row>
    <row r="2" ht="13.5" customHeight="1">
      <c r="C2" s="2"/>
    </row>
    <row r="3" spans="1:9" ht="13.5" customHeight="1">
      <c r="A3" s="3" t="s">
        <v>29</v>
      </c>
      <c r="B3" s="3"/>
      <c r="C3" s="3"/>
      <c r="D3" s="3"/>
      <c r="E3" s="3"/>
      <c r="F3" s="3"/>
      <c r="G3" s="3"/>
      <c r="I3" s="4"/>
    </row>
    <row r="4" spans="1:9" ht="15" customHeight="1">
      <c r="A4" s="255" t="s">
        <v>75</v>
      </c>
      <c r="B4" s="257" t="s">
        <v>77</v>
      </c>
      <c r="C4" s="257"/>
      <c r="D4" s="257" t="s">
        <v>78</v>
      </c>
      <c r="E4" s="257"/>
      <c r="F4" s="257" t="s">
        <v>79</v>
      </c>
      <c r="G4" s="257"/>
      <c r="H4" s="257" t="s">
        <v>80</v>
      </c>
      <c r="I4" s="258"/>
    </row>
    <row r="5" spans="1:9" ht="15" customHeight="1">
      <c r="A5" s="256"/>
      <c r="B5" s="61" t="s">
        <v>81</v>
      </c>
      <c r="C5" s="61" t="s">
        <v>82</v>
      </c>
      <c r="D5" s="61" t="s">
        <v>81</v>
      </c>
      <c r="E5" s="61" t="s">
        <v>82</v>
      </c>
      <c r="F5" s="61" t="s">
        <v>81</v>
      </c>
      <c r="G5" s="61" t="s">
        <v>82</v>
      </c>
      <c r="H5" s="61" t="s">
        <v>81</v>
      </c>
      <c r="I5" s="62" t="s">
        <v>82</v>
      </c>
    </row>
    <row r="6" spans="1:9" s="3" customFormat="1" ht="15" customHeight="1">
      <c r="A6" s="22" t="s">
        <v>207</v>
      </c>
      <c r="B6" s="13">
        <v>3272</v>
      </c>
      <c r="C6" s="13">
        <v>24764636</v>
      </c>
      <c r="D6" s="13">
        <v>3089</v>
      </c>
      <c r="E6" s="13">
        <v>28527528</v>
      </c>
      <c r="F6" s="13">
        <v>135</v>
      </c>
      <c r="G6" s="13">
        <v>757994</v>
      </c>
      <c r="H6" s="13">
        <v>10503</v>
      </c>
      <c r="I6" s="14">
        <v>64987940</v>
      </c>
    </row>
    <row r="7" spans="1:9" s="3" customFormat="1" ht="15" customHeight="1">
      <c r="A7" s="22" t="s">
        <v>208</v>
      </c>
      <c r="B7" s="13">
        <v>3246</v>
      </c>
      <c r="C7" s="13">
        <v>23194083</v>
      </c>
      <c r="D7" s="13">
        <v>3058</v>
      </c>
      <c r="E7" s="13">
        <v>28623795</v>
      </c>
      <c r="F7" s="13">
        <v>231</v>
      </c>
      <c r="G7" s="13">
        <v>1515209</v>
      </c>
      <c r="H7" s="13">
        <v>10460</v>
      </c>
      <c r="I7" s="14">
        <v>58043019</v>
      </c>
    </row>
    <row r="8" spans="1:9" s="3" customFormat="1" ht="15" customHeight="1">
      <c r="A8" s="22" t="s">
        <v>209</v>
      </c>
      <c r="B8" s="13">
        <v>3890</v>
      </c>
      <c r="C8" s="13">
        <v>26947740</v>
      </c>
      <c r="D8" s="13">
        <v>3831</v>
      </c>
      <c r="E8" s="13">
        <v>30625753</v>
      </c>
      <c r="F8" s="13">
        <v>187</v>
      </c>
      <c r="G8" s="13">
        <v>840089</v>
      </c>
      <c r="H8" s="13">
        <v>10332</v>
      </c>
      <c r="I8" s="14">
        <v>53524917</v>
      </c>
    </row>
    <row r="9" spans="1:9" s="3" customFormat="1" ht="15" customHeight="1">
      <c r="A9" s="22" t="s">
        <v>210</v>
      </c>
      <c r="B9" s="13">
        <v>4534</v>
      </c>
      <c r="C9" s="13">
        <v>36360963</v>
      </c>
      <c r="D9" s="13">
        <v>5505</v>
      </c>
      <c r="E9" s="13">
        <v>36643301</v>
      </c>
      <c r="F9" s="13">
        <v>259</v>
      </c>
      <c r="G9" s="13">
        <v>1275783</v>
      </c>
      <c r="H9" s="13">
        <v>9361</v>
      </c>
      <c r="I9" s="14">
        <v>53242579</v>
      </c>
    </row>
    <row r="10" spans="1:9" s="3" customFormat="1" ht="15" customHeight="1">
      <c r="A10" s="22" t="s">
        <v>211</v>
      </c>
      <c r="B10" s="13">
        <v>4506</v>
      </c>
      <c r="C10" s="13">
        <v>32711743</v>
      </c>
      <c r="D10" s="13">
        <v>4477</v>
      </c>
      <c r="E10" s="13">
        <v>32057100</v>
      </c>
      <c r="F10" s="13">
        <v>142</v>
      </c>
      <c r="G10" s="13">
        <v>901076</v>
      </c>
      <c r="H10" s="13">
        <v>9390</v>
      </c>
      <c r="I10" s="14">
        <v>53897222</v>
      </c>
    </row>
    <row r="11" spans="1:9" s="3" customFormat="1" ht="15" customHeight="1">
      <c r="A11" s="22" t="s">
        <v>212</v>
      </c>
      <c r="B11" s="13">
        <v>4641</v>
      </c>
      <c r="C11" s="13">
        <v>37191330</v>
      </c>
      <c r="D11" s="13">
        <v>4212</v>
      </c>
      <c r="E11" s="13">
        <v>32011037</v>
      </c>
      <c r="F11" s="13">
        <v>217</v>
      </c>
      <c r="G11" s="13">
        <v>1227137</v>
      </c>
      <c r="H11" s="13">
        <v>9819</v>
      </c>
      <c r="I11" s="14">
        <v>59077515</v>
      </c>
    </row>
    <row r="12" spans="1:9" s="16" customFormat="1" ht="15" customHeight="1">
      <c r="A12" s="22" t="s">
        <v>213</v>
      </c>
      <c r="B12" s="13">
        <v>5269</v>
      </c>
      <c r="C12" s="13">
        <v>44653571</v>
      </c>
      <c r="D12" s="13">
        <v>5158</v>
      </c>
      <c r="E12" s="13">
        <v>40420548</v>
      </c>
      <c r="F12" s="13">
        <v>204</v>
      </c>
      <c r="G12" s="13">
        <v>1209102</v>
      </c>
      <c r="H12" s="13">
        <v>9930</v>
      </c>
      <c r="I12" s="14">
        <v>63310538</v>
      </c>
    </row>
    <row r="13" spans="1:9" s="3" customFormat="1" ht="15" customHeight="1">
      <c r="A13" s="22" t="s">
        <v>214</v>
      </c>
      <c r="B13" s="13">
        <v>3865</v>
      </c>
      <c r="C13" s="13">
        <v>38918000</v>
      </c>
      <c r="D13" s="13">
        <v>4336</v>
      </c>
      <c r="E13" s="13">
        <v>36272000</v>
      </c>
      <c r="F13" s="13">
        <v>206</v>
      </c>
      <c r="G13" s="13">
        <v>1240000</v>
      </c>
      <c r="H13" s="13">
        <v>9459</v>
      </c>
      <c r="I13" s="14">
        <v>65956000</v>
      </c>
    </row>
    <row r="14" spans="1:9" s="3" customFormat="1" ht="15" customHeight="1">
      <c r="A14" s="22" t="s">
        <v>215</v>
      </c>
      <c r="B14" s="13">
        <v>4260</v>
      </c>
      <c r="C14" s="13">
        <v>51735000</v>
      </c>
      <c r="D14" s="13">
        <v>4136</v>
      </c>
      <c r="E14" s="13">
        <v>36613000</v>
      </c>
      <c r="F14" s="13">
        <v>392</v>
      </c>
      <c r="G14" s="13">
        <v>2824000</v>
      </c>
      <c r="H14" s="13">
        <v>9043</v>
      </c>
      <c r="I14" s="14">
        <v>75224000</v>
      </c>
    </row>
    <row r="15" spans="1:9" s="3" customFormat="1" ht="15" customHeight="1">
      <c r="A15" s="22" t="s">
        <v>216</v>
      </c>
      <c r="B15" s="13">
        <v>3606</v>
      </c>
      <c r="C15" s="13">
        <v>38650000</v>
      </c>
      <c r="D15" s="13">
        <v>4195</v>
      </c>
      <c r="E15" s="13">
        <v>37849000</v>
      </c>
      <c r="F15" s="13">
        <v>277</v>
      </c>
      <c r="G15" s="13">
        <v>2557000</v>
      </c>
      <c r="H15" s="13">
        <v>8202</v>
      </c>
      <c r="I15" s="14">
        <v>74268000</v>
      </c>
    </row>
    <row r="16" spans="1:9" s="3" customFormat="1" ht="15" customHeight="1">
      <c r="A16" s="22" t="s">
        <v>217</v>
      </c>
      <c r="B16" s="13">
        <v>3073</v>
      </c>
      <c r="C16" s="13">
        <v>34656000</v>
      </c>
      <c r="D16" s="13">
        <v>3296</v>
      </c>
      <c r="E16" s="13">
        <v>36488000</v>
      </c>
      <c r="F16" s="13">
        <v>226</v>
      </c>
      <c r="G16" s="13">
        <v>2488000</v>
      </c>
      <c r="H16" s="13">
        <v>7732</v>
      </c>
      <c r="I16" s="14">
        <v>69574000</v>
      </c>
    </row>
    <row r="17" spans="1:9" s="3" customFormat="1" ht="15" customHeight="1">
      <c r="A17" s="22" t="s">
        <v>218</v>
      </c>
      <c r="B17" s="13">
        <v>2717</v>
      </c>
      <c r="C17" s="13">
        <v>29150000</v>
      </c>
      <c r="D17" s="13">
        <v>2744</v>
      </c>
      <c r="E17" s="13">
        <v>30935000</v>
      </c>
      <c r="F17" s="13">
        <v>176</v>
      </c>
      <c r="G17" s="13">
        <v>1772000</v>
      </c>
      <c r="H17" s="13">
        <v>7558</v>
      </c>
      <c r="I17" s="14">
        <v>66717000</v>
      </c>
    </row>
    <row r="18" spans="1:9" s="3" customFormat="1" ht="15" customHeight="1">
      <c r="A18" s="22" t="s">
        <v>219</v>
      </c>
      <c r="B18" s="13">
        <v>2895</v>
      </c>
      <c r="C18" s="13">
        <v>30335000</v>
      </c>
      <c r="D18" s="13">
        <v>2989</v>
      </c>
      <c r="E18" s="13">
        <v>31804000</v>
      </c>
      <c r="F18" s="13">
        <v>156</v>
      </c>
      <c r="G18" s="13">
        <v>1367000</v>
      </c>
      <c r="H18" s="13">
        <v>7282</v>
      </c>
      <c r="I18" s="14">
        <v>63936000</v>
      </c>
    </row>
    <row r="19" spans="1:9" s="3" customFormat="1" ht="15" customHeight="1">
      <c r="A19" s="22" t="s">
        <v>220</v>
      </c>
      <c r="B19" s="13">
        <v>2880</v>
      </c>
      <c r="C19" s="13">
        <v>31069000</v>
      </c>
      <c r="D19" s="13">
        <v>2715</v>
      </c>
      <c r="E19" s="13">
        <v>29908000</v>
      </c>
      <c r="F19" s="13">
        <v>115</v>
      </c>
      <c r="G19" s="13">
        <v>1038000</v>
      </c>
      <c r="H19" s="13">
        <v>7293</v>
      </c>
      <c r="I19" s="14">
        <v>63455000</v>
      </c>
    </row>
    <row r="20" spans="1:9" s="3" customFormat="1" ht="15" customHeight="1">
      <c r="A20" s="22" t="s">
        <v>221</v>
      </c>
      <c r="B20" s="13">
        <v>2493</v>
      </c>
      <c r="C20" s="13">
        <v>27502000</v>
      </c>
      <c r="D20" s="13">
        <v>2489</v>
      </c>
      <c r="E20" s="13">
        <v>28743000</v>
      </c>
      <c r="F20" s="13">
        <v>132</v>
      </c>
      <c r="G20" s="13">
        <v>1101000</v>
      </c>
      <c r="H20" s="13">
        <v>7212</v>
      </c>
      <c r="I20" s="14">
        <v>61767000</v>
      </c>
    </row>
    <row r="21" spans="1:9" s="3" customFormat="1" ht="15" customHeight="1">
      <c r="A21" s="22" t="s">
        <v>222</v>
      </c>
      <c r="B21" s="13">
        <v>2378</v>
      </c>
      <c r="C21" s="13">
        <v>27285000</v>
      </c>
      <c r="D21" s="13">
        <v>2525</v>
      </c>
      <c r="E21" s="13">
        <v>28558000</v>
      </c>
      <c r="F21" s="13">
        <v>111</v>
      </c>
      <c r="G21" s="13">
        <v>648000</v>
      </c>
      <c r="H21" s="13">
        <v>6935</v>
      </c>
      <c r="I21" s="14">
        <v>59427000</v>
      </c>
    </row>
    <row r="22" spans="1:9" s="3" customFormat="1" ht="15" customHeight="1">
      <c r="A22" s="22" t="s">
        <v>223</v>
      </c>
      <c r="B22" s="13">
        <v>2042</v>
      </c>
      <c r="C22" s="13">
        <v>21630000</v>
      </c>
      <c r="D22" s="13">
        <v>2288</v>
      </c>
      <c r="E22" s="13">
        <v>26325000</v>
      </c>
      <c r="F22" s="13">
        <v>123</v>
      </c>
      <c r="G22" s="13">
        <v>891000</v>
      </c>
      <c r="H22" s="13">
        <v>6584</v>
      </c>
      <c r="I22" s="14">
        <v>54385000</v>
      </c>
    </row>
    <row r="23" spans="1:9" s="3" customFormat="1" ht="15" customHeight="1">
      <c r="A23" s="22" t="s">
        <v>224</v>
      </c>
      <c r="B23" s="13">
        <v>1992</v>
      </c>
      <c r="C23" s="13">
        <v>20937000</v>
      </c>
      <c r="D23" s="13">
        <v>2202</v>
      </c>
      <c r="E23" s="13">
        <v>24100000</v>
      </c>
      <c r="F23" s="13">
        <v>152</v>
      </c>
      <c r="G23" s="13">
        <v>1256000</v>
      </c>
      <c r="H23" s="13">
        <v>6210</v>
      </c>
      <c r="I23" s="14">
        <v>50165000</v>
      </c>
    </row>
    <row r="24" spans="1:9" s="78" customFormat="1" ht="15" customHeight="1">
      <c r="A24" s="132" t="s">
        <v>250</v>
      </c>
      <c r="B24" s="126">
        <v>2300</v>
      </c>
      <c r="C24" s="126">
        <v>23078000</v>
      </c>
      <c r="D24" s="126">
        <v>2388</v>
      </c>
      <c r="E24" s="126">
        <v>24314000</v>
      </c>
      <c r="F24" s="126">
        <v>114</v>
      </c>
      <c r="G24" s="126">
        <v>982000</v>
      </c>
      <c r="H24" s="126">
        <v>5967</v>
      </c>
      <c r="I24" s="128">
        <v>47254000</v>
      </c>
    </row>
    <row r="25" spans="1:9" s="78" customFormat="1" ht="15" customHeight="1">
      <c r="A25" s="132" t="s">
        <v>251</v>
      </c>
      <c r="B25" s="126">
        <v>2424</v>
      </c>
      <c r="C25" s="126">
        <v>24233000</v>
      </c>
      <c r="D25" s="126">
        <v>2557</v>
      </c>
      <c r="E25" s="126">
        <v>24550060</v>
      </c>
      <c r="F25" s="126">
        <v>100</v>
      </c>
      <c r="G25" s="126">
        <v>656000</v>
      </c>
      <c r="H25" s="126">
        <v>5713</v>
      </c>
      <c r="I25" s="128">
        <v>45937000</v>
      </c>
    </row>
    <row r="26" spans="1:9" s="3" customFormat="1" ht="15" customHeight="1">
      <c r="A26" s="132" t="s">
        <v>265</v>
      </c>
      <c r="B26" s="126">
        <v>5948</v>
      </c>
      <c r="C26" s="126">
        <v>98154000</v>
      </c>
      <c r="D26" s="126">
        <v>3165</v>
      </c>
      <c r="E26" s="126">
        <v>32521389</v>
      </c>
      <c r="F26" s="126">
        <v>38</v>
      </c>
      <c r="G26" s="126">
        <v>257000</v>
      </c>
      <c r="H26" s="126">
        <v>8151</v>
      </c>
      <c r="I26" s="128">
        <v>104253000</v>
      </c>
    </row>
    <row r="27" spans="1:9" s="78" customFormat="1" ht="15" customHeight="1">
      <c r="A27" s="133" t="s">
        <v>271</v>
      </c>
      <c r="B27" s="129">
        <v>1719</v>
      </c>
      <c r="C27" s="129">
        <v>17330038</v>
      </c>
      <c r="D27" s="129">
        <v>1934</v>
      </c>
      <c r="E27" s="129">
        <v>26962237</v>
      </c>
      <c r="F27" s="129">
        <v>74</v>
      </c>
      <c r="G27" s="129">
        <v>738000</v>
      </c>
      <c r="H27" s="129">
        <v>8182</v>
      </c>
      <c r="I27" s="131">
        <v>101109000</v>
      </c>
    </row>
    <row r="28" ht="13.5" customHeight="1">
      <c r="A28" s="1" t="s">
        <v>110</v>
      </c>
    </row>
    <row r="29" ht="13.5" customHeight="1">
      <c r="A29" s="1" t="s">
        <v>30</v>
      </c>
    </row>
    <row r="30" ht="13.5" customHeight="1">
      <c r="A30" s="1" t="s">
        <v>31</v>
      </c>
    </row>
    <row r="31" ht="13.5" customHeight="1">
      <c r="A31" s="1" t="s">
        <v>116</v>
      </c>
    </row>
    <row r="32" ht="13.5" customHeight="1">
      <c r="A32" s="15" t="s">
        <v>115</v>
      </c>
    </row>
    <row r="33" ht="13.5" customHeight="1">
      <c r="A33" s="1" t="s">
        <v>243</v>
      </c>
    </row>
    <row r="34" ht="13.5" customHeight="1">
      <c r="A34" s="63"/>
    </row>
    <row r="35" ht="12.75" customHeight="1"/>
  </sheetData>
  <sheetProtection/>
  <mergeCells count="6">
    <mergeCell ref="A1:I1"/>
    <mergeCell ref="A4:A5"/>
    <mergeCell ref="B4:C4"/>
    <mergeCell ref="D4:E4"/>
    <mergeCell ref="F4:G4"/>
    <mergeCell ref="H4:I4"/>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K28"/>
  <sheetViews>
    <sheetView showGridLines="0" zoomScalePageLayoutView="0" workbookViewId="0" topLeftCell="A1">
      <pane xSplit="1" ySplit="5" topLeftCell="B6" activePane="bottomRight" state="frozen"/>
      <selection pane="topLeft" activeCell="A1" sqref="A1:I1"/>
      <selection pane="topRight" activeCell="A1" sqref="A1:I1"/>
      <selection pane="bottomLeft" activeCell="A1" sqref="A1:I1"/>
      <selection pane="bottomRight" activeCell="A1" sqref="A1:G1"/>
    </sheetView>
  </sheetViews>
  <sheetFormatPr defaultColWidth="9.00390625" defaultRowHeight="13.5" customHeight="1"/>
  <cols>
    <col min="1" max="1" width="15.625" style="1" customWidth="1"/>
    <col min="2" max="7" width="12.50390625" style="1" customWidth="1"/>
    <col min="8" max="8" width="10.75390625" style="1" bestFit="1" customWidth="1"/>
    <col min="9" max="11" width="9.125" style="1" bestFit="1" customWidth="1"/>
    <col min="12" max="16384" width="9.00390625" style="1" customWidth="1"/>
  </cols>
  <sheetData>
    <row r="1" spans="1:11" ht="19.5" customHeight="1">
      <c r="A1" s="145" t="s">
        <v>105</v>
      </c>
      <c r="B1" s="145"/>
      <c r="C1" s="145"/>
      <c r="D1" s="145"/>
      <c r="E1" s="145"/>
      <c r="F1" s="145"/>
      <c r="G1" s="145"/>
      <c r="H1" s="8"/>
      <c r="I1" s="8"/>
      <c r="J1" s="8"/>
      <c r="K1" s="8"/>
    </row>
    <row r="2" ht="19.5" customHeight="1">
      <c r="A2" s="17" t="s">
        <v>106</v>
      </c>
    </row>
    <row r="3" spans="1:7" ht="13.5" customHeight="1">
      <c r="A3" s="1" t="s">
        <v>47</v>
      </c>
      <c r="B3" s="3"/>
      <c r="C3" s="3"/>
      <c r="D3" s="3"/>
      <c r="E3" s="3"/>
      <c r="F3" s="3"/>
      <c r="G3" s="3"/>
    </row>
    <row r="4" spans="1:7" ht="15" customHeight="1">
      <c r="A4" s="255" t="s">
        <v>75</v>
      </c>
      <c r="B4" s="259" t="s">
        <v>226</v>
      </c>
      <c r="C4" s="261" t="s">
        <v>83</v>
      </c>
      <c r="D4" s="261"/>
      <c r="E4" s="261" t="s">
        <v>84</v>
      </c>
      <c r="F4" s="261"/>
      <c r="G4" s="262" t="s">
        <v>86</v>
      </c>
    </row>
    <row r="5" spans="1:7" ht="15" customHeight="1">
      <c r="A5" s="256"/>
      <c r="B5" s="260"/>
      <c r="C5" s="61" t="s">
        <v>85</v>
      </c>
      <c r="D5" s="61" t="s">
        <v>82</v>
      </c>
      <c r="E5" s="61" t="s">
        <v>85</v>
      </c>
      <c r="F5" s="61" t="s">
        <v>82</v>
      </c>
      <c r="G5" s="263"/>
    </row>
    <row r="6" spans="1:8" s="3" customFormat="1" ht="15" customHeight="1">
      <c r="A6" s="22" t="s">
        <v>207</v>
      </c>
      <c r="B6" s="19">
        <v>246</v>
      </c>
      <c r="C6" s="13">
        <v>489333</v>
      </c>
      <c r="D6" s="13">
        <v>314067</v>
      </c>
      <c r="E6" s="13">
        <v>1989</v>
      </c>
      <c r="F6" s="13">
        <v>1276</v>
      </c>
      <c r="G6" s="20">
        <v>641</v>
      </c>
      <c r="H6" s="100"/>
    </row>
    <row r="7" spans="1:8" s="3" customFormat="1" ht="15" customHeight="1">
      <c r="A7" s="22" t="s">
        <v>208</v>
      </c>
      <c r="B7" s="19">
        <v>245</v>
      </c>
      <c r="C7" s="13">
        <v>457619</v>
      </c>
      <c r="D7" s="13">
        <v>301476</v>
      </c>
      <c r="E7" s="13">
        <v>1867</v>
      </c>
      <c r="F7" s="13">
        <v>1230</v>
      </c>
      <c r="G7" s="20">
        <v>658</v>
      </c>
      <c r="H7" s="100"/>
    </row>
    <row r="8" spans="1:8" s="3" customFormat="1" ht="15" customHeight="1">
      <c r="A8" s="22" t="s">
        <v>209</v>
      </c>
      <c r="B8" s="19">
        <v>246</v>
      </c>
      <c r="C8" s="13">
        <v>432816</v>
      </c>
      <c r="D8" s="13">
        <v>281234</v>
      </c>
      <c r="E8" s="13">
        <v>1759</v>
      </c>
      <c r="F8" s="13">
        <v>1143</v>
      </c>
      <c r="G8" s="99">
        <v>649</v>
      </c>
      <c r="H8" s="100"/>
    </row>
    <row r="9" spans="1:8" s="3" customFormat="1" ht="15" customHeight="1">
      <c r="A9" s="22" t="s">
        <v>210</v>
      </c>
      <c r="B9" s="19">
        <v>248</v>
      </c>
      <c r="C9" s="13">
        <v>398444</v>
      </c>
      <c r="D9" s="13">
        <v>262560</v>
      </c>
      <c r="E9" s="13">
        <v>1606</v>
      </c>
      <c r="F9" s="13">
        <v>1058</v>
      </c>
      <c r="G9" s="20">
        <v>658</v>
      </c>
      <c r="H9" s="100"/>
    </row>
    <row r="10" spans="1:8" s="3" customFormat="1" ht="15" customHeight="1">
      <c r="A10" s="22" t="s">
        <v>211</v>
      </c>
      <c r="B10" s="19">
        <v>245</v>
      </c>
      <c r="C10" s="13">
        <v>363585</v>
      </c>
      <c r="D10" s="13">
        <v>262805</v>
      </c>
      <c r="E10" s="13">
        <v>1484</v>
      </c>
      <c r="F10" s="13">
        <v>1072</v>
      </c>
      <c r="G10" s="20">
        <v>722</v>
      </c>
      <c r="H10" s="100"/>
    </row>
    <row r="11" spans="1:8" s="3" customFormat="1" ht="15" customHeight="1">
      <c r="A11" s="22" t="s">
        <v>212</v>
      </c>
      <c r="B11" s="19">
        <v>246</v>
      </c>
      <c r="C11" s="13">
        <v>334729</v>
      </c>
      <c r="D11" s="13">
        <v>260470</v>
      </c>
      <c r="E11" s="13">
        <v>1360</v>
      </c>
      <c r="F11" s="13">
        <v>1058</v>
      </c>
      <c r="G11" s="20">
        <v>778</v>
      </c>
      <c r="H11" s="100"/>
    </row>
    <row r="12" spans="1:8" s="16" customFormat="1" ht="15" customHeight="1">
      <c r="A12" s="22" t="s">
        <v>213</v>
      </c>
      <c r="B12" s="19">
        <v>246</v>
      </c>
      <c r="C12" s="13">
        <v>308481</v>
      </c>
      <c r="D12" s="13">
        <v>241081</v>
      </c>
      <c r="E12" s="13">
        <v>1253</v>
      </c>
      <c r="F12" s="13">
        <v>980</v>
      </c>
      <c r="G12" s="20">
        <v>782</v>
      </c>
      <c r="H12" s="100"/>
    </row>
    <row r="13" spans="1:8" s="3" customFormat="1" ht="15" customHeight="1">
      <c r="A13" s="22" t="s">
        <v>214</v>
      </c>
      <c r="B13" s="19">
        <v>245</v>
      </c>
      <c r="C13" s="13">
        <v>289488</v>
      </c>
      <c r="D13" s="13">
        <v>219450</v>
      </c>
      <c r="E13" s="13">
        <v>1181</v>
      </c>
      <c r="F13" s="13">
        <v>895</v>
      </c>
      <c r="G13" s="20">
        <v>758</v>
      </c>
      <c r="H13" s="100"/>
    </row>
    <row r="14" spans="1:8" s="3" customFormat="1" ht="15" customHeight="1">
      <c r="A14" s="22" t="s">
        <v>215</v>
      </c>
      <c r="B14" s="19">
        <v>245</v>
      </c>
      <c r="C14" s="13">
        <v>246031</v>
      </c>
      <c r="D14" s="13">
        <v>191694</v>
      </c>
      <c r="E14" s="13">
        <v>1004</v>
      </c>
      <c r="F14" s="13">
        <v>782</v>
      </c>
      <c r="G14" s="20">
        <v>779</v>
      </c>
      <c r="H14" s="100"/>
    </row>
    <row r="15" spans="1:8" s="3" customFormat="1" ht="15" customHeight="1">
      <c r="A15" s="22" t="s">
        <v>216</v>
      </c>
      <c r="B15" s="19">
        <v>244</v>
      </c>
      <c r="C15" s="13">
        <v>215844</v>
      </c>
      <c r="D15" s="13">
        <v>167073</v>
      </c>
      <c r="E15" s="13">
        <v>884</v>
      </c>
      <c r="F15" s="13">
        <v>684</v>
      </c>
      <c r="G15" s="20">
        <v>774</v>
      </c>
      <c r="H15" s="100"/>
    </row>
    <row r="16" spans="1:8" s="3" customFormat="1" ht="15" customHeight="1">
      <c r="A16" s="22" t="s">
        <v>217</v>
      </c>
      <c r="B16" s="19">
        <v>245</v>
      </c>
      <c r="C16" s="13">
        <v>197079</v>
      </c>
      <c r="D16" s="13">
        <v>166780</v>
      </c>
      <c r="E16" s="13">
        <v>804</v>
      </c>
      <c r="F16" s="13">
        <v>680</v>
      </c>
      <c r="G16" s="20">
        <v>846</v>
      </c>
      <c r="H16" s="100"/>
    </row>
    <row r="17" spans="1:8" s="3" customFormat="1" ht="15" customHeight="1">
      <c r="A17" s="22" t="s">
        <v>218</v>
      </c>
      <c r="B17" s="19">
        <v>246</v>
      </c>
      <c r="C17" s="13">
        <v>183449</v>
      </c>
      <c r="D17" s="13">
        <v>153178</v>
      </c>
      <c r="E17" s="13">
        <v>745</v>
      </c>
      <c r="F17" s="13">
        <v>622</v>
      </c>
      <c r="G17" s="20">
        <v>834</v>
      </c>
      <c r="H17" s="100"/>
    </row>
    <row r="18" spans="1:8" s="3" customFormat="1" ht="15" customHeight="1">
      <c r="A18" s="22" t="s">
        <v>219</v>
      </c>
      <c r="B18" s="19">
        <v>245</v>
      </c>
      <c r="C18" s="13">
        <v>173734</v>
      </c>
      <c r="D18" s="13">
        <v>148737</v>
      </c>
      <c r="E18" s="13">
        <v>709</v>
      </c>
      <c r="F18" s="13">
        <v>607</v>
      </c>
      <c r="G18" s="20">
        <v>856</v>
      </c>
      <c r="H18" s="100"/>
    </row>
    <row r="19" spans="1:8" s="3" customFormat="1" ht="15" customHeight="1">
      <c r="A19" s="22" t="s">
        <v>220</v>
      </c>
      <c r="B19" s="19">
        <v>245</v>
      </c>
      <c r="C19" s="13">
        <v>166557</v>
      </c>
      <c r="D19" s="13">
        <v>148496</v>
      </c>
      <c r="E19" s="13">
        <v>679</v>
      </c>
      <c r="F19" s="13">
        <v>606</v>
      </c>
      <c r="G19" s="20">
        <v>891</v>
      </c>
      <c r="H19" s="100"/>
    </row>
    <row r="20" spans="1:8" s="3" customFormat="1" ht="15" customHeight="1">
      <c r="A20" s="22" t="s">
        <v>221</v>
      </c>
      <c r="B20" s="19">
        <v>246</v>
      </c>
      <c r="C20" s="13">
        <v>156388</v>
      </c>
      <c r="D20" s="13">
        <v>148796</v>
      </c>
      <c r="E20" s="13">
        <v>635</v>
      </c>
      <c r="F20" s="13">
        <v>604</v>
      </c>
      <c r="G20" s="20">
        <v>951</v>
      </c>
      <c r="H20" s="100"/>
    </row>
    <row r="21" spans="1:8" s="3" customFormat="1" ht="15" customHeight="1">
      <c r="A21" s="22" t="s">
        <v>222</v>
      </c>
      <c r="B21" s="19">
        <v>245</v>
      </c>
      <c r="C21" s="13">
        <v>145529</v>
      </c>
      <c r="D21" s="13">
        <v>139837</v>
      </c>
      <c r="E21" s="13">
        <v>593</v>
      </c>
      <c r="F21" s="13">
        <v>570</v>
      </c>
      <c r="G21" s="20">
        <v>960</v>
      </c>
      <c r="H21" s="100"/>
    </row>
    <row r="22" spans="1:8" s="3" customFormat="1" ht="15" customHeight="1">
      <c r="A22" s="22" t="s">
        <v>223</v>
      </c>
      <c r="B22" s="19">
        <v>245</v>
      </c>
      <c r="C22" s="13">
        <v>136400</v>
      </c>
      <c r="D22" s="13">
        <v>131972</v>
      </c>
      <c r="E22" s="13">
        <v>556</v>
      </c>
      <c r="F22" s="13">
        <v>538</v>
      </c>
      <c r="G22" s="20">
        <v>967</v>
      </c>
      <c r="H22" s="100"/>
    </row>
    <row r="23" spans="1:8" s="3" customFormat="1" ht="15" customHeight="1">
      <c r="A23" s="22" t="s">
        <v>224</v>
      </c>
      <c r="B23" s="19">
        <v>245</v>
      </c>
      <c r="C23" s="13">
        <v>128568</v>
      </c>
      <c r="D23" s="13">
        <v>125153</v>
      </c>
      <c r="E23" s="13">
        <v>524</v>
      </c>
      <c r="F23" s="13">
        <v>510</v>
      </c>
      <c r="G23" s="20">
        <v>973</v>
      </c>
      <c r="H23" s="100"/>
    </row>
    <row r="24" spans="1:8" s="78" customFormat="1" ht="15" customHeight="1">
      <c r="A24" s="132" t="s">
        <v>252</v>
      </c>
      <c r="B24" s="127">
        <v>244</v>
      </c>
      <c r="C24" s="126">
        <v>122237</v>
      </c>
      <c r="D24" s="126">
        <v>126563</v>
      </c>
      <c r="E24" s="126">
        <v>500</v>
      </c>
      <c r="F24" s="126">
        <v>518</v>
      </c>
      <c r="G24" s="134">
        <v>1035</v>
      </c>
      <c r="H24" s="100"/>
    </row>
    <row r="25" spans="1:8" s="78" customFormat="1" ht="15" customHeight="1">
      <c r="A25" s="139" t="s">
        <v>253</v>
      </c>
      <c r="B25" s="127">
        <v>241</v>
      </c>
      <c r="C25" s="126">
        <v>115479</v>
      </c>
      <c r="D25" s="126">
        <v>124663</v>
      </c>
      <c r="E25" s="126">
        <v>479</v>
      </c>
      <c r="F25" s="126">
        <v>517</v>
      </c>
      <c r="G25" s="134">
        <v>1079</v>
      </c>
      <c r="H25" s="100"/>
    </row>
    <row r="26" spans="1:8" s="3" customFormat="1" ht="15" customHeight="1">
      <c r="A26" s="139" t="s">
        <v>266</v>
      </c>
      <c r="B26" s="127">
        <v>245</v>
      </c>
      <c r="C26" s="126">
        <v>102626</v>
      </c>
      <c r="D26" s="126">
        <v>116402</v>
      </c>
      <c r="E26" s="126">
        <v>418</v>
      </c>
      <c r="F26" s="126">
        <v>475</v>
      </c>
      <c r="G26" s="134">
        <v>1134</v>
      </c>
      <c r="H26" s="100"/>
    </row>
    <row r="27" spans="1:8" s="78" customFormat="1" ht="15" customHeight="1">
      <c r="A27" s="135" t="s">
        <v>272</v>
      </c>
      <c r="B27" s="130">
        <v>244</v>
      </c>
      <c r="C27" s="129">
        <v>93169</v>
      </c>
      <c r="D27" s="129">
        <v>110521</v>
      </c>
      <c r="E27" s="129">
        <v>381</v>
      </c>
      <c r="F27" s="129">
        <v>452</v>
      </c>
      <c r="G27" s="136">
        <v>1186</v>
      </c>
      <c r="H27" s="100"/>
    </row>
    <row r="28" ht="13.5" customHeight="1">
      <c r="A28" s="1" t="s">
        <v>241</v>
      </c>
    </row>
  </sheetData>
  <sheetProtection/>
  <mergeCells count="6">
    <mergeCell ref="A1:G1"/>
    <mergeCell ref="A4:A5"/>
    <mergeCell ref="B4:B5"/>
    <mergeCell ref="C4:D4"/>
    <mergeCell ref="E4:F4"/>
    <mergeCell ref="G4:G5"/>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L27"/>
  <sheetViews>
    <sheetView showGridLines="0" zoomScalePageLayoutView="0" workbookViewId="0" topLeftCell="A1">
      <pane xSplit="1" ySplit="4" topLeftCell="B5" activePane="bottomRight" state="frozen"/>
      <selection pane="topLeft" activeCell="A1" sqref="A1:I1"/>
      <selection pane="topRight" activeCell="A1" sqref="A1:I1"/>
      <selection pane="bottomLeft" activeCell="A1" sqref="A1:I1"/>
      <selection pane="bottomRight" activeCell="A1" sqref="A1:K1"/>
    </sheetView>
  </sheetViews>
  <sheetFormatPr defaultColWidth="9.00390625" defaultRowHeight="13.5" customHeight="1"/>
  <cols>
    <col min="1" max="1" width="15.50390625" style="1" customWidth="1"/>
    <col min="2" max="2" width="6.125" style="1" customWidth="1"/>
    <col min="3" max="3" width="8.50390625" style="1" customWidth="1"/>
    <col min="4" max="4" width="7.625" style="1" customWidth="1"/>
    <col min="5" max="5" width="6.375" style="1" customWidth="1"/>
    <col min="6" max="6" width="8.50390625" style="1" customWidth="1"/>
    <col min="7" max="7" width="6.25390625" style="1" customWidth="1"/>
    <col min="8" max="8" width="8.50390625" style="1" customWidth="1"/>
    <col min="9" max="9" width="6.25390625" style="1" customWidth="1"/>
    <col min="10" max="10" width="8.50390625" style="1" customWidth="1"/>
    <col min="11" max="11" width="8.625" style="1" customWidth="1"/>
    <col min="12" max="16384" width="9.00390625" style="1" customWidth="1"/>
  </cols>
  <sheetData>
    <row r="1" spans="1:11" ht="19.5" customHeight="1">
      <c r="A1" s="235" t="s">
        <v>107</v>
      </c>
      <c r="B1" s="235"/>
      <c r="C1" s="235"/>
      <c r="D1" s="235"/>
      <c r="E1" s="235"/>
      <c r="F1" s="235"/>
      <c r="G1" s="235"/>
      <c r="H1" s="235"/>
      <c r="I1" s="235"/>
      <c r="J1" s="235"/>
      <c r="K1" s="235"/>
    </row>
    <row r="2" spans="1:11" ht="13.5" customHeight="1">
      <c r="A2" s="1" t="s">
        <v>48</v>
      </c>
      <c r="B2" s="3"/>
      <c r="C2" s="3"/>
      <c r="D2" s="3"/>
      <c r="E2" s="3"/>
      <c r="F2" s="3"/>
      <c r="G2" s="3"/>
      <c r="H2" s="3"/>
      <c r="I2" s="3"/>
      <c r="J2" s="3"/>
      <c r="K2" s="3"/>
    </row>
    <row r="3" spans="1:11" ht="15" customHeight="1">
      <c r="A3" s="255" t="s">
        <v>52</v>
      </c>
      <c r="B3" s="265" t="s">
        <v>87</v>
      </c>
      <c r="C3" s="266"/>
      <c r="D3" s="267" t="s">
        <v>88</v>
      </c>
      <c r="E3" s="264" t="s">
        <v>89</v>
      </c>
      <c r="F3" s="264"/>
      <c r="G3" s="264" t="s">
        <v>90</v>
      </c>
      <c r="H3" s="264"/>
      <c r="I3" s="264" t="s">
        <v>91</v>
      </c>
      <c r="J3" s="264"/>
      <c r="K3" s="269" t="s">
        <v>92</v>
      </c>
    </row>
    <row r="4" spans="1:11" ht="15" customHeight="1">
      <c r="A4" s="256"/>
      <c r="B4" s="64" t="s">
        <v>85</v>
      </c>
      <c r="C4" s="65" t="s">
        <v>82</v>
      </c>
      <c r="D4" s="268"/>
      <c r="E4" s="64" t="s">
        <v>85</v>
      </c>
      <c r="F4" s="65" t="s">
        <v>82</v>
      </c>
      <c r="G4" s="64" t="s">
        <v>85</v>
      </c>
      <c r="H4" s="65" t="s">
        <v>82</v>
      </c>
      <c r="I4" s="64" t="s">
        <v>85</v>
      </c>
      <c r="J4" s="65" t="s">
        <v>82</v>
      </c>
      <c r="K4" s="270"/>
    </row>
    <row r="5" spans="1:12" s="3" customFormat="1" ht="15" customHeight="1">
      <c r="A5" s="22" t="s">
        <v>207</v>
      </c>
      <c r="B5" s="13">
        <v>851</v>
      </c>
      <c r="C5" s="13">
        <v>621028</v>
      </c>
      <c r="D5" s="13">
        <f>C5/B5</f>
        <v>729.7626321974149</v>
      </c>
      <c r="E5" s="13">
        <v>224</v>
      </c>
      <c r="F5" s="13">
        <v>60729</v>
      </c>
      <c r="G5" s="13">
        <v>626</v>
      </c>
      <c r="H5" s="13">
        <v>560032</v>
      </c>
      <c r="I5" s="13">
        <v>1</v>
      </c>
      <c r="J5" s="13">
        <v>267</v>
      </c>
      <c r="K5" s="20">
        <v>34</v>
      </c>
      <c r="L5" s="101"/>
    </row>
    <row r="6" spans="1:12" s="3" customFormat="1" ht="15" customHeight="1">
      <c r="A6" s="22" t="s">
        <v>208</v>
      </c>
      <c r="B6" s="13">
        <v>855</v>
      </c>
      <c r="C6" s="13">
        <v>637879</v>
      </c>
      <c r="D6" s="13">
        <f aca="true" t="shared" si="0" ref="D6:D18">C6/B6</f>
        <v>746.0573099415204</v>
      </c>
      <c r="E6" s="13">
        <v>183</v>
      </c>
      <c r="F6" s="13">
        <v>58718</v>
      </c>
      <c r="G6" s="13">
        <v>652</v>
      </c>
      <c r="H6" s="13">
        <v>569592</v>
      </c>
      <c r="I6" s="13">
        <v>20</v>
      </c>
      <c r="J6" s="13">
        <v>9569</v>
      </c>
      <c r="K6" s="20">
        <v>32</v>
      </c>
      <c r="L6" s="101"/>
    </row>
    <row r="7" spans="1:12" s="3" customFormat="1" ht="15" customHeight="1">
      <c r="A7" s="22" t="s">
        <v>209</v>
      </c>
      <c r="B7" s="13">
        <v>1219</v>
      </c>
      <c r="C7" s="13">
        <v>973519</v>
      </c>
      <c r="D7" s="13">
        <f t="shared" si="0"/>
        <v>798.6210008203445</v>
      </c>
      <c r="E7" s="13">
        <v>205</v>
      </c>
      <c r="F7" s="13">
        <v>69694</v>
      </c>
      <c r="G7" s="13">
        <v>945</v>
      </c>
      <c r="H7" s="13">
        <v>870874</v>
      </c>
      <c r="I7" s="13">
        <v>69</v>
      </c>
      <c r="J7" s="13">
        <v>32951</v>
      </c>
      <c r="K7" s="20">
        <v>39</v>
      </c>
      <c r="L7" s="101"/>
    </row>
    <row r="8" spans="1:12" s="3" customFormat="1" ht="15" customHeight="1">
      <c r="A8" s="22" t="s">
        <v>210</v>
      </c>
      <c r="B8" s="13">
        <v>538</v>
      </c>
      <c r="C8" s="13">
        <v>523039</v>
      </c>
      <c r="D8" s="13">
        <f t="shared" si="0"/>
        <v>972.1914498141264</v>
      </c>
      <c r="E8" s="13">
        <v>87</v>
      </c>
      <c r="F8" s="13">
        <v>27695</v>
      </c>
      <c r="G8" s="13">
        <v>449</v>
      </c>
      <c r="H8" s="13">
        <v>494829</v>
      </c>
      <c r="I8" s="13">
        <v>2</v>
      </c>
      <c r="J8" s="13">
        <v>515</v>
      </c>
      <c r="K8" s="20">
        <v>14</v>
      </c>
      <c r="L8" s="101"/>
    </row>
    <row r="9" spans="1:12" s="3" customFormat="1" ht="15" customHeight="1">
      <c r="A9" s="22" t="s">
        <v>211</v>
      </c>
      <c r="B9" s="13">
        <v>421</v>
      </c>
      <c r="C9" s="13">
        <v>368120</v>
      </c>
      <c r="D9" s="13">
        <f t="shared" si="0"/>
        <v>874.394299287411</v>
      </c>
      <c r="E9" s="13">
        <v>187</v>
      </c>
      <c r="F9" s="13">
        <v>80785</v>
      </c>
      <c r="G9" s="13">
        <v>234</v>
      </c>
      <c r="H9" s="13">
        <v>287335</v>
      </c>
      <c r="I9" s="13">
        <v>0</v>
      </c>
      <c r="J9" s="13">
        <v>0</v>
      </c>
      <c r="K9" s="20">
        <v>22</v>
      </c>
      <c r="L9" s="101"/>
    </row>
    <row r="10" spans="1:12" s="16" customFormat="1" ht="15" customHeight="1">
      <c r="A10" s="22" t="s">
        <v>212</v>
      </c>
      <c r="B10" s="13">
        <v>792</v>
      </c>
      <c r="C10" s="13">
        <v>824096</v>
      </c>
      <c r="D10" s="13">
        <f t="shared" si="0"/>
        <v>1040.5252525252524</v>
      </c>
      <c r="E10" s="13">
        <v>52</v>
      </c>
      <c r="F10" s="13">
        <v>48094</v>
      </c>
      <c r="G10" s="13">
        <v>740</v>
      </c>
      <c r="H10" s="13">
        <v>776002</v>
      </c>
      <c r="I10" s="13">
        <v>0</v>
      </c>
      <c r="J10" s="13">
        <v>0</v>
      </c>
      <c r="K10" s="20">
        <v>25</v>
      </c>
      <c r="L10" s="101"/>
    </row>
    <row r="11" spans="1:12" s="16" customFormat="1" ht="15" customHeight="1">
      <c r="A11" s="22" t="s">
        <v>213</v>
      </c>
      <c r="B11" s="13">
        <v>704</v>
      </c>
      <c r="C11" s="13">
        <v>516775</v>
      </c>
      <c r="D11" s="13">
        <f t="shared" si="0"/>
        <v>734.0553977272727</v>
      </c>
      <c r="E11" s="13">
        <v>105</v>
      </c>
      <c r="F11" s="13">
        <v>50207</v>
      </c>
      <c r="G11" s="13">
        <v>599</v>
      </c>
      <c r="H11" s="13">
        <v>466568</v>
      </c>
      <c r="I11" s="13">
        <v>0</v>
      </c>
      <c r="J11" s="13">
        <v>0</v>
      </c>
      <c r="K11" s="20">
        <v>22</v>
      </c>
      <c r="L11" s="101"/>
    </row>
    <row r="12" spans="1:12" s="3" customFormat="1" ht="15" customHeight="1">
      <c r="A12" s="22" t="s">
        <v>214</v>
      </c>
      <c r="B12" s="13">
        <v>530</v>
      </c>
      <c r="C12" s="13">
        <v>448919</v>
      </c>
      <c r="D12" s="13">
        <f t="shared" si="0"/>
        <v>847.0169811320754</v>
      </c>
      <c r="E12" s="13">
        <v>123</v>
      </c>
      <c r="F12" s="13">
        <v>46050</v>
      </c>
      <c r="G12" s="13">
        <v>407</v>
      </c>
      <c r="H12" s="13">
        <v>402869</v>
      </c>
      <c r="I12" s="13">
        <v>0</v>
      </c>
      <c r="J12" s="13">
        <v>0</v>
      </c>
      <c r="K12" s="20">
        <v>19</v>
      </c>
      <c r="L12" s="101"/>
    </row>
    <row r="13" spans="1:12" s="3" customFormat="1" ht="15" customHeight="1">
      <c r="A13" s="22" t="s">
        <v>215</v>
      </c>
      <c r="B13" s="13">
        <v>867</v>
      </c>
      <c r="C13" s="13">
        <v>920402</v>
      </c>
      <c r="D13" s="13">
        <f t="shared" si="0"/>
        <v>1061.5940023068051</v>
      </c>
      <c r="E13" s="13">
        <v>107</v>
      </c>
      <c r="F13" s="13">
        <v>70300</v>
      </c>
      <c r="G13" s="13">
        <v>752</v>
      </c>
      <c r="H13" s="13">
        <v>828185</v>
      </c>
      <c r="I13" s="13">
        <v>8</v>
      </c>
      <c r="J13" s="13">
        <v>21917</v>
      </c>
      <c r="K13" s="20">
        <v>28</v>
      </c>
      <c r="L13" s="101"/>
    </row>
    <row r="14" spans="1:12" s="3" customFormat="1" ht="15" customHeight="1">
      <c r="A14" s="22" t="s">
        <v>216</v>
      </c>
      <c r="B14" s="13">
        <v>217</v>
      </c>
      <c r="C14" s="13">
        <v>144994</v>
      </c>
      <c r="D14" s="13">
        <f t="shared" si="0"/>
        <v>668.1751152073733</v>
      </c>
      <c r="E14" s="13">
        <v>18</v>
      </c>
      <c r="F14" s="13">
        <v>10197</v>
      </c>
      <c r="G14" s="13">
        <v>199</v>
      </c>
      <c r="H14" s="13">
        <v>134797</v>
      </c>
      <c r="I14" s="13">
        <v>0</v>
      </c>
      <c r="J14" s="13">
        <v>0</v>
      </c>
      <c r="K14" s="20">
        <v>9</v>
      </c>
      <c r="L14" s="101"/>
    </row>
    <row r="15" spans="1:12" s="3" customFormat="1" ht="15" customHeight="1">
      <c r="A15" s="22" t="s">
        <v>217</v>
      </c>
      <c r="B15" s="13">
        <v>494</v>
      </c>
      <c r="C15" s="13">
        <v>906725</v>
      </c>
      <c r="D15" s="13">
        <f t="shared" si="0"/>
        <v>1835.4757085020242</v>
      </c>
      <c r="E15" s="13">
        <v>22</v>
      </c>
      <c r="F15" s="13">
        <v>28050</v>
      </c>
      <c r="G15" s="13">
        <v>472</v>
      </c>
      <c r="H15" s="13">
        <v>878675</v>
      </c>
      <c r="I15" s="13">
        <v>0</v>
      </c>
      <c r="J15" s="13">
        <v>0</v>
      </c>
      <c r="K15" s="20">
        <v>11</v>
      </c>
      <c r="L15" s="101"/>
    </row>
    <row r="16" spans="1:12" s="3" customFormat="1" ht="15" customHeight="1">
      <c r="A16" s="22" t="s">
        <v>218</v>
      </c>
      <c r="B16" s="13">
        <v>139</v>
      </c>
      <c r="C16" s="13">
        <v>200642</v>
      </c>
      <c r="D16" s="13">
        <f t="shared" si="0"/>
        <v>1443.4676258992806</v>
      </c>
      <c r="E16" s="13">
        <v>3</v>
      </c>
      <c r="F16" s="13">
        <v>1395</v>
      </c>
      <c r="G16" s="13">
        <v>136</v>
      </c>
      <c r="H16" s="13">
        <v>199247</v>
      </c>
      <c r="I16" s="13">
        <v>0</v>
      </c>
      <c r="J16" s="13">
        <v>0</v>
      </c>
      <c r="K16" s="20">
        <v>6</v>
      </c>
      <c r="L16" s="101"/>
    </row>
    <row r="17" spans="1:12" s="3" customFormat="1" ht="15" customHeight="1">
      <c r="A17" s="22" t="s">
        <v>219</v>
      </c>
      <c r="B17" s="13">
        <v>239</v>
      </c>
      <c r="C17" s="13">
        <v>192744</v>
      </c>
      <c r="D17" s="13">
        <f t="shared" si="0"/>
        <v>806.4602510460251</v>
      </c>
      <c r="E17" s="13">
        <v>15</v>
      </c>
      <c r="F17" s="13">
        <v>24133</v>
      </c>
      <c r="G17" s="13">
        <v>224</v>
      </c>
      <c r="H17" s="13">
        <v>168611</v>
      </c>
      <c r="I17" s="13">
        <v>0</v>
      </c>
      <c r="J17" s="13">
        <v>0</v>
      </c>
      <c r="K17" s="20">
        <v>10</v>
      </c>
      <c r="L17" s="101"/>
    </row>
    <row r="18" spans="1:12" s="3" customFormat="1" ht="15" customHeight="1">
      <c r="A18" s="22" t="s">
        <v>220</v>
      </c>
      <c r="B18" s="13">
        <v>79</v>
      </c>
      <c r="C18" s="13">
        <v>79834</v>
      </c>
      <c r="D18" s="13">
        <f t="shared" si="0"/>
        <v>1010.5569620253165</v>
      </c>
      <c r="E18" s="13">
        <v>21</v>
      </c>
      <c r="F18" s="13">
        <v>20157</v>
      </c>
      <c r="G18" s="13">
        <v>58</v>
      </c>
      <c r="H18" s="13">
        <v>59677</v>
      </c>
      <c r="I18" s="13">
        <v>0</v>
      </c>
      <c r="J18" s="13">
        <v>0</v>
      </c>
      <c r="K18" s="20">
        <v>5</v>
      </c>
      <c r="L18" s="101"/>
    </row>
    <row r="19" spans="1:12" s="3" customFormat="1" ht="15" customHeight="1">
      <c r="A19" s="22" t="s">
        <v>221</v>
      </c>
      <c r="B19" s="13">
        <v>69</v>
      </c>
      <c r="C19" s="13">
        <v>39176</v>
      </c>
      <c r="D19" s="13">
        <f aca="true" t="shared" si="1" ref="D19:D24">C19/B19</f>
        <v>567.768115942029</v>
      </c>
      <c r="E19" s="13">
        <v>19</v>
      </c>
      <c r="F19" s="13">
        <v>13166</v>
      </c>
      <c r="G19" s="13">
        <v>50</v>
      </c>
      <c r="H19" s="13">
        <v>26010</v>
      </c>
      <c r="I19" s="13">
        <v>0</v>
      </c>
      <c r="J19" s="13">
        <v>0</v>
      </c>
      <c r="K19" s="20">
        <v>2</v>
      </c>
      <c r="L19" s="101"/>
    </row>
    <row r="20" spans="1:12" s="3" customFormat="1" ht="15" customHeight="1">
      <c r="A20" s="22" t="s">
        <v>222</v>
      </c>
      <c r="B20" s="13">
        <v>38</v>
      </c>
      <c r="C20" s="13">
        <v>66473</v>
      </c>
      <c r="D20" s="13">
        <f t="shared" si="1"/>
        <v>1749.2894736842106</v>
      </c>
      <c r="E20" s="13">
        <v>15</v>
      </c>
      <c r="F20" s="13">
        <v>5351</v>
      </c>
      <c r="G20" s="13">
        <v>23</v>
      </c>
      <c r="H20" s="13">
        <v>61122</v>
      </c>
      <c r="I20" s="13">
        <v>0</v>
      </c>
      <c r="J20" s="13">
        <v>0</v>
      </c>
      <c r="K20" s="20">
        <v>4</v>
      </c>
      <c r="L20" s="101"/>
    </row>
    <row r="21" spans="1:12" s="3" customFormat="1" ht="15" customHeight="1">
      <c r="A21" s="22" t="s">
        <v>223</v>
      </c>
      <c r="B21" s="13">
        <v>23</v>
      </c>
      <c r="C21" s="13">
        <v>11006</v>
      </c>
      <c r="D21" s="13">
        <f t="shared" si="1"/>
        <v>478.5217391304348</v>
      </c>
      <c r="E21" s="13">
        <v>4</v>
      </c>
      <c r="F21" s="13">
        <v>2664</v>
      </c>
      <c r="G21" s="13">
        <v>19</v>
      </c>
      <c r="H21" s="13">
        <v>8342</v>
      </c>
      <c r="I21" s="13">
        <v>0</v>
      </c>
      <c r="J21" s="13">
        <v>0</v>
      </c>
      <c r="K21" s="20">
        <v>2</v>
      </c>
      <c r="L21" s="101"/>
    </row>
    <row r="22" spans="1:12" s="3" customFormat="1" ht="15" customHeight="1">
      <c r="A22" s="22" t="s">
        <v>224</v>
      </c>
      <c r="B22" s="13">
        <v>19</v>
      </c>
      <c r="C22" s="13">
        <v>69127</v>
      </c>
      <c r="D22" s="13">
        <f t="shared" si="1"/>
        <v>3638.2631578947367</v>
      </c>
      <c r="E22" s="13">
        <v>11</v>
      </c>
      <c r="F22" s="13">
        <v>3693</v>
      </c>
      <c r="G22" s="13">
        <v>8</v>
      </c>
      <c r="H22" s="13">
        <v>65434</v>
      </c>
      <c r="I22" s="13">
        <v>0</v>
      </c>
      <c r="J22" s="13">
        <v>0</v>
      </c>
      <c r="K22" s="20">
        <v>2</v>
      </c>
      <c r="L22" s="101"/>
    </row>
    <row r="23" spans="1:12" s="78" customFormat="1" ht="15" customHeight="1">
      <c r="A23" s="132" t="s">
        <v>252</v>
      </c>
      <c r="B23" s="126">
        <v>14</v>
      </c>
      <c r="C23" s="126">
        <v>6520</v>
      </c>
      <c r="D23" s="126">
        <f t="shared" si="1"/>
        <v>465.7142857142857</v>
      </c>
      <c r="E23" s="126">
        <v>3</v>
      </c>
      <c r="F23" s="126">
        <v>770</v>
      </c>
      <c r="G23" s="126">
        <v>11</v>
      </c>
      <c r="H23" s="126">
        <v>5750</v>
      </c>
      <c r="I23" s="126">
        <v>0</v>
      </c>
      <c r="J23" s="126">
        <v>0</v>
      </c>
      <c r="K23" s="134">
        <v>2</v>
      </c>
      <c r="L23" s="101"/>
    </row>
    <row r="24" spans="1:12" s="78" customFormat="1" ht="15" customHeight="1">
      <c r="A24" s="139" t="s">
        <v>253</v>
      </c>
      <c r="B24" s="126">
        <v>75</v>
      </c>
      <c r="C24" s="126">
        <v>26775</v>
      </c>
      <c r="D24" s="126">
        <f t="shared" si="1"/>
        <v>357</v>
      </c>
      <c r="E24" s="126">
        <v>17</v>
      </c>
      <c r="F24" s="126">
        <v>11881</v>
      </c>
      <c r="G24" s="126">
        <v>58</v>
      </c>
      <c r="H24" s="126">
        <v>14894</v>
      </c>
      <c r="I24" s="126">
        <v>0</v>
      </c>
      <c r="J24" s="126">
        <v>0</v>
      </c>
      <c r="K24" s="134">
        <v>3</v>
      </c>
      <c r="L24" s="101"/>
    </row>
    <row r="25" spans="1:12" s="3" customFormat="1" ht="15" customHeight="1">
      <c r="A25" s="139" t="s">
        <v>266</v>
      </c>
      <c r="B25" s="126">
        <v>0</v>
      </c>
      <c r="C25" s="126">
        <v>0</v>
      </c>
      <c r="D25" s="126">
        <v>0</v>
      </c>
      <c r="E25" s="126">
        <v>0</v>
      </c>
      <c r="F25" s="126">
        <v>0</v>
      </c>
      <c r="G25" s="126">
        <v>0</v>
      </c>
      <c r="H25" s="126">
        <v>0</v>
      </c>
      <c r="I25" s="126">
        <v>0</v>
      </c>
      <c r="J25" s="126">
        <v>0</v>
      </c>
      <c r="K25" s="134">
        <v>0</v>
      </c>
      <c r="L25" s="101"/>
    </row>
    <row r="26" spans="1:12" s="78" customFormat="1" ht="15" customHeight="1">
      <c r="A26" s="135" t="s">
        <v>272</v>
      </c>
      <c r="B26" s="129">
        <v>0</v>
      </c>
      <c r="C26" s="129">
        <v>0</v>
      </c>
      <c r="D26" s="129">
        <v>0</v>
      </c>
      <c r="E26" s="129">
        <v>0</v>
      </c>
      <c r="F26" s="129">
        <v>0</v>
      </c>
      <c r="G26" s="129">
        <v>0</v>
      </c>
      <c r="H26" s="129">
        <v>0</v>
      </c>
      <c r="I26" s="129">
        <v>0</v>
      </c>
      <c r="J26" s="129">
        <v>0</v>
      </c>
      <c r="K26" s="136">
        <v>0</v>
      </c>
      <c r="L26" s="101"/>
    </row>
    <row r="27" ht="13.5" customHeight="1">
      <c r="A27" s="1" t="s">
        <v>242</v>
      </c>
    </row>
  </sheetData>
  <sheetProtection/>
  <mergeCells count="8">
    <mergeCell ref="A1:K1"/>
    <mergeCell ref="I3:J3"/>
    <mergeCell ref="A3:A4"/>
    <mergeCell ref="B3:C3"/>
    <mergeCell ref="E3:F3"/>
    <mergeCell ref="G3:H3"/>
    <mergeCell ref="D3:D4"/>
    <mergeCell ref="K3:K4"/>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R41"/>
  <sheetViews>
    <sheetView showGridLines="0" zoomScalePageLayoutView="0" workbookViewId="0" topLeftCell="A1">
      <pane xSplit="1" ySplit="7" topLeftCell="B8" activePane="bottomRight" state="frozen"/>
      <selection pane="topLeft" activeCell="A1" sqref="A1:H1"/>
      <selection pane="topRight" activeCell="A1" sqref="A1:H1"/>
      <selection pane="bottomLeft" activeCell="A1" sqref="A1:H1"/>
      <selection pane="bottomRight" activeCell="A1" sqref="A1:I1"/>
    </sheetView>
  </sheetViews>
  <sheetFormatPr defaultColWidth="9.00390625" defaultRowHeight="13.5"/>
  <cols>
    <col min="1" max="1" width="13.75390625" style="1" customWidth="1"/>
    <col min="2" max="5" width="9.125" style="1" bestFit="1" customWidth="1"/>
    <col min="6" max="6" width="9.125" style="1" customWidth="1"/>
    <col min="7" max="7" width="9.125" style="1" bestFit="1" customWidth="1"/>
    <col min="8" max="8" width="11.125" style="1" customWidth="1"/>
    <col min="9" max="9" width="11.125" style="1" bestFit="1" customWidth="1"/>
    <col min="10" max="16384" width="9.00390625" style="1" customWidth="1"/>
  </cols>
  <sheetData>
    <row r="1" spans="1:9" ht="19.5" customHeight="1">
      <c r="A1" s="145" t="s">
        <v>135</v>
      </c>
      <c r="B1" s="145"/>
      <c r="C1" s="145"/>
      <c r="D1" s="145"/>
      <c r="E1" s="145"/>
      <c r="F1" s="145"/>
      <c r="G1" s="145"/>
      <c r="H1" s="145"/>
      <c r="I1" s="145"/>
    </row>
    <row r="2" ht="19.5" customHeight="1"/>
    <row r="3" ht="13.5" customHeight="1">
      <c r="A3" s="1" t="s">
        <v>136</v>
      </c>
    </row>
    <row r="4" spans="1:9" ht="15" customHeight="1">
      <c r="A4" s="255" t="s">
        <v>143</v>
      </c>
      <c r="B4" s="272" t="s">
        <v>137</v>
      </c>
      <c r="C4" s="272"/>
      <c r="D4" s="272"/>
      <c r="E4" s="272"/>
      <c r="F4" s="272"/>
      <c r="G4" s="272"/>
      <c r="H4" s="257" t="s">
        <v>138</v>
      </c>
      <c r="I4" s="258"/>
    </row>
    <row r="5" spans="1:9" ht="15" customHeight="1">
      <c r="A5" s="271"/>
      <c r="B5" s="273" t="s">
        <v>139</v>
      </c>
      <c r="C5" s="276"/>
      <c r="D5" s="275"/>
      <c r="E5" s="275"/>
      <c r="F5" s="275"/>
      <c r="G5" s="275"/>
      <c r="H5" s="277" t="s">
        <v>139</v>
      </c>
      <c r="I5" s="95"/>
    </row>
    <row r="6" spans="1:9" ht="15" customHeight="1">
      <c r="A6" s="271"/>
      <c r="B6" s="274"/>
      <c r="C6" s="278" t="s">
        <v>147</v>
      </c>
      <c r="D6" s="278"/>
      <c r="E6" s="278"/>
      <c r="F6" s="278"/>
      <c r="G6" s="274" t="s">
        <v>140</v>
      </c>
      <c r="H6" s="274"/>
      <c r="I6" s="279" t="s">
        <v>140</v>
      </c>
    </row>
    <row r="7" spans="1:9" ht="15" customHeight="1">
      <c r="A7" s="256"/>
      <c r="B7" s="275"/>
      <c r="C7" s="96" t="s">
        <v>144</v>
      </c>
      <c r="D7" s="96" t="s">
        <v>145</v>
      </c>
      <c r="E7" s="96" t="s">
        <v>141</v>
      </c>
      <c r="F7" s="96" t="s">
        <v>146</v>
      </c>
      <c r="G7" s="275"/>
      <c r="H7" s="275"/>
      <c r="I7" s="280"/>
    </row>
    <row r="8" spans="1:9" ht="15" customHeight="1">
      <c r="A8" s="48" t="s">
        <v>168</v>
      </c>
      <c r="B8" s="97">
        <f>SUM(C8:F8)</f>
        <v>46</v>
      </c>
      <c r="C8" s="97">
        <v>34</v>
      </c>
      <c r="D8" s="97">
        <v>1</v>
      </c>
      <c r="E8" s="97">
        <v>11</v>
      </c>
      <c r="F8" s="97">
        <v>0</v>
      </c>
      <c r="G8" s="97">
        <v>24</v>
      </c>
      <c r="H8" s="97">
        <v>1335170</v>
      </c>
      <c r="I8" s="98">
        <v>893870</v>
      </c>
    </row>
    <row r="9" spans="1:9" ht="15" customHeight="1">
      <c r="A9" s="48" t="s">
        <v>169</v>
      </c>
      <c r="B9" s="97">
        <f aca="true" t="shared" si="0" ref="B9:B21">SUM(C9:F9)</f>
        <v>59</v>
      </c>
      <c r="C9" s="97">
        <v>44</v>
      </c>
      <c r="D9" s="97">
        <v>1</v>
      </c>
      <c r="E9" s="97">
        <v>13</v>
      </c>
      <c r="F9" s="97">
        <v>1</v>
      </c>
      <c r="G9" s="97">
        <v>42</v>
      </c>
      <c r="H9" s="97">
        <v>1197550</v>
      </c>
      <c r="I9" s="98">
        <v>329200</v>
      </c>
    </row>
    <row r="10" spans="1:9" ht="15" customHeight="1">
      <c r="A10" s="48" t="s">
        <v>170</v>
      </c>
      <c r="B10" s="97">
        <f t="shared" si="0"/>
        <v>45</v>
      </c>
      <c r="C10" s="97">
        <v>30</v>
      </c>
      <c r="D10" s="97">
        <v>1</v>
      </c>
      <c r="E10" s="97">
        <v>13</v>
      </c>
      <c r="F10" s="97">
        <v>1</v>
      </c>
      <c r="G10" s="97">
        <v>25</v>
      </c>
      <c r="H10" s="97">
        <v>3000270</v>
      </c>
      <c r="I10" s="98">
        <v>2509520</v>
      </c>
    </row>
    <row r="11" spans="1:9" ht="15" customHeight="1">
      <c r="A11" s="48" t="s">
        <v>171</v>
      </c>
      <c r="B11" s="97">
        <f t="shared" si="0"/>
        <v>36</v>
      </c>
      <c r="C11" s="97">
        <v>26</v>
      </c>
      <c r="D11" s="97">
        <v>1</v>
      </c>
      <c r="E11" s="97">
        <v>9</v>
      </c>
      <c r="F11" s="97">
        <v>0</v>
      </c>
      <c r="G11" s="97">
        <v>22</v>
      </c>
      <c r="H11" s="97">
        <v>1136250</v>
      </c>
      <c r="I11" s="98">
        <v>880800</v>
      </c>
    </row>
    <row r="12" spans="1:9" ht="15" customHeight="1">
      <c r="A12" s="48" t="s">
        <v>172</v>
      </c>
      <c r="B12" s="97">
        <f t="shared" si="0"/>
        <v>23</v>
      </c>
      <c r="C12" s="97">
        <v>19</v>
      </c>
      <c r="D12" s="97">
        <v>0</v>
      </c>
      <c r="E12" s="97">
        <v>4</v>
      </c>
      <c r="F12" s="97">
        <v>0</v>
      </c>
      <c r="G12" s="97">
        <v>13</v>
      </c>
      <c r="H12" s="97">
        <v>803350</v>
      </c>
      <c r="I12" s="98">
        <v>584600</v>
      </c>
    </row>
    <row r="13" spans="1:9" ht="15" customHeight="1">
      <c r="A13" s="48" t="s">
        <v>173</v>
      </c>
      <c r="B13" s="97">
        <f t="shared" si="0"/>
        <v>32</v>
      </c>
      <c r="C13" s="97">
        <v>29</v>
      </c>
      <c r="D13" s="97">
        <v>3</v>
      </c>
      <c r="E13" s="97">
        <v>0</v>
      </c>
      <c r="F13" s="97">
        <v>0</v>
      </c>
      <c r="G13" s="97">
        <v>18</v>
      </c>
      <c r="H13" s="97">
        <v>4071000</v>
      </c>
      <c r="I13" s="98">
        <v>3633000</v>
      </c>
    </row>
    <row r="14" spans="1:9" ht="15" customHeight="1">
      <c r="A14" s="48" t="s">
        <v>174</v>
      </c>
      <c r="B14" s="97">
        <f t="shared" si="0"/>
        <v>26</v>
      </c>
      <c r="C14" s="97">
        <v>15</v>
      </c>
      <c r="D14" s="97">
        <v>10</v>
      </c>
      <c r="E14" s="97">
        <v>1</v>
      </c>
      <c r="F14" s="97">
        <v>0</v>
      </c>
      <c r="G14" s="97">
        <v>20</v>
      </c>
      <c r="H14" s="97">
        <v>1559500</v>
      </c>
      <c r="I14" s="98">
        <v>1513900</v>
      </c>
    </row>
    <row r="15" spans="1:9" ht="15" customHeight="1">
      <c r="A15" s="48" t="s">
        <v>175</v>
      </c>
      <c r="B15" s="93">
        <f t="shared" si="0"/>
        <v>39</v>
      </c>
      <c r="C15" s="93">
        <v>34</v>
      </c>
      <c r="D15" s="93">
        <v>1</v>
      </c>
      <c r="E15" s="93">
        <v>4</v>
      </c>
      <c r="F15" s="93">
        <v>0</v>
      </c>
      <c r="G15" s="93">
        <v>25</v>
      </c>
      <c r="H15" s="93">
        <v>2560300</v>
      </c>
      <c r="I15" s="94">
        <v>2165700</v>
      </c>
    </row>
    <row r="16" spans="1:9" ht="15" customHeight="1">
      <c r="A16" s="48" t="s">
        <v>176</v>
      </c>
      <c r="B16" s="93">
        <f t="shared" si="0"/>
        <v>29</v>
      </c>
      <c r="C16" s="93">
        <v>25</v>
      </c>
      <c r="D16" s="93">
        <v>0</v>
      </c>
      <c r="E16" s="93">
        <v>4</v>
      </c>
      <c r="F16" s="93">
        <v>0</v>
      </c>
      <c r="G16" s="93">
        <v>20</v>
      </c>
      <c r="H16" s="93">
        <v>588550</v>
      </c>
      <c r="I16" s="94">
        <v>406850</v>
      </c>
    </row>
    <row r="17" spans="1:9" ht="15" customHeight="1">
      <c r="A17" s="48" t="s">
        <v>177</v>
      </c>
      <c r="B17" s="93">
        <f t="shared" si="0"/>
        <v>24</v>
      </c>
      <c r="C17" s="93">
        <v>20</v>
      </c>
      <c r="D17" s="93">
        <v>0</v>
      </c>
      <c r="E17" s="93">
        <v>4</v>
      </c>
      <c r="F17" s="93">
        <v>0</v>
      </c>
      <c r="G17" s="93">
        <v>14</v>
      </c>
      <c r="H17" s="93">
        <v>639400</v>
      </c>
      <c r="I17" s="94">
        <v>528200</v>
      </c>
    </row>
    <row r="18" spans="1:9" ht="15" customHeight="1">
      <c r="A18" s="48" t="s">
        <v>178</v>
      </c>
      <c r="B18" s="93">
        <f t="shared" si="0"/>
        <v>24</v>
      </c>
      <c r="C18" s="93">
        <v>23</v>
      </c>
      <c r="D18" s="93">
        <v>0</v>
      </c>
      <c r="E18" s="93">
        <v>1</v>
      </c>
      <c r="F18" s="93">
        <v>0</v>
      </c>
      <c r="G18" s="93">
        <v>13</v>
      </c>
      <c r="H18" s="93">
        <v>1656100</v>
      </c>
      <c r="I18" s="94">
        <v>1398400</v>
      </c>
    </row>
    <row r="19" spans="1:9" ht="15" customHeight="1">
      <c r="A19" s="48" t="s">
        <v>179</v>
      </c>
      <c r="B19" s="93">
        <f t="shared" si="0"/>
        <v>29</v>
      </c>
      <c r="C19" s="93">
        <v>24</v>
      </c>
      <c r="D19" s="93">
        <v>1</v>
      </c>
      <c r="E19" s="93">
        <v>0</v>
      </c>
      <c r="F19" s="93">
        <v>4</v>
      </c>
      <c r="G19" s="93">
        <v>22</v>
      </c>
      <c r="H19" s="93">
        <v>682460</v>
      </c>
      <c r="I19" s="94">
        <v>262860</v>
      </c>
    </row>
    <row r="20" spans="1:9" ht="15" customHeight="1">
      <c r="A20" s="48" t="s">
        <v>180</v>
      </c>
      <c r="B20" s="93">
        <f t="shared" si="0"/>
        <v>29</v>
      </c>
      <c r="C20" s="93">
        <v>21</v>
      </c>
      <c r="D20" s="93">
        <v>1</v>
      </c>
      <c r="E20" s="93">
        <v>6</v>
      </c>
      <c r="F20" s="93">
        <v>1</v>
      </c>
      <c r="G20" s="93">
        <v>19</v>
      </c>
      <c r="H20" s="93">
        <v>1248680</v>
      </c>
      <c r="I20" s="94">
        <v>430430</v>
      </c>
    </row>
    <row r="21" spans="1:9" ht="15" customHeight="1">
      <c r="A21" s="48" t="s">
        <v>181</v>
      </c>
      <c r="B21" s="93">
        <f t="shared" si="0"/>
        <v>23</v>
      </c>
      <c r="C21" s="93">
        <v>17</v>
      </c>
      <c r="D21" s="93">
        <v>0</v>
      </c>
      <c r="E21" s="93">
        <v>0</v>
      </c>
      <c r="F21" s="93">
        <v>6</v>
      </c>
      <c r="G21" s="93">
        <v>16</v>
      </c>
      <c r="H21" s="93">
        <v>435991</v>
      </c>
      <c r="I21" s="94">
        <v>352828</v>
      </c>
    </row>
    <row r="22" spans="1:9" ht="15" customHeight="1">
      <c r="A22" s="48" t="s">
        <v>182</v>
      </c>
      <c r="B22" s="93">
        <f aca="true" t="shared" si="1" ref="B22:B29">SUM(C22:F22)</f>
        <v>27</v>
      </c>
      <c r="C22" s="93">
        <v>21</v>
      </c>
      <c r="D22" s="93">
        <v>1</v>
      </c>
      <c r="E22" s="93">
        <v>1</v>
      </c>
      <c r="F22" s="93">
        <v>4</v>
      </c>
      <c r="G22" s="93">
        <v>12</v>
      </c>
      <c r="H22" s="93">
        <v>593280</v>
      </c>
      <c r="I22" s="94">
        <v>276520</v>
      </c>
    </row>
    <row r="23" spans="1:9" s="3" customFormat="1" ht="15" customHeight="1">
      <c r="A23" s="48" t="s">
        <v>183</v>
      </c>
      <c r="B23" s="19">
        <f t="shared" si="1"/>
        <v>19</v>
      </c>
      <c r="C23" s="19">
        <v>18</v>
      </c>
      <c r="D23" s="19">
        <v>0</v>
      </c>
      <c r="E23" s="19">
        <v>0</v>
      </c>
      <c r="F23" s="19">
        <v>1</v>
      </c>
      <c r="G23" s="19">
        <v>9</v>
      </c>
      <c r="H23" s="19">
        <v>257400</v>
      </c>
      <c r="I23" s="20">
        <v>114100</v>
      </c>
    </row>
    <row r="24" spans="1:9" s="3" customFormat="1" ht="15" customHeight="1">
      <c r="A24" s="48" t="s">
        <v>184</v>
      </c>
      <c r="B24" s="19">
        <f t="shared" si="1"/>
        <v>30</v>
      </c>
      <c r="C24" s="19">
        <v>24</v>
      </c>
      <c r="D24" s="19">
        <v>0</v>
      </c>
      <c r="E24" s="19">
        <v>3</v>
      </c>
      <c r="F24" s="19">
        <v>3</v>
      </c>
      <c r="G24" s="19">
        <v>18</v>
      </c>
      <c r="H24" s="19">
        <v>565500</v>
      </c>
      <c r="I24" s="20">
        <v>225700</v>
      </c>
    </row>
    <row r="25" spans="1:9" s="3" customFormat="1" ht="15" customHeight="1">
      <c r="A25" s="48" t="s">
        <v>225</v>
      </c>
      <c r="B25" s="19">
        <f t="shared" si="1"/>
        <v>22</v>
      </c>
      <c r="C25" s="19">
        <v>20</v>
      </c>
      <c r="D25" s="19">
        <v>0</v>
      </c>
      <c r="E25" s="19">
        <v>0</v>
      </c>
      <c r="F25" s="19">
        <v>2</v>
      </c>
      <c r="G25" s="19">
        <v>12</v>
      </c>
      <c r="H25" s="19">
        <v>486000</v>
      </c>
      <c r="I25" s="20">
        <v>72800</v>
      </c>
    </row>
    <row r="26" spans="1:9" s="3" customFormat="1" ht="15" customHeight="1">
      <c r="A26" s="39" t="s">
        <v>235</v>
      </c>
      <c r="B26" s="19">
        <f>SUM(C26:F26)</f>
        <v>13</v>
      </c>
      <c r="C26" s="19">
        <v>12</v>
      </c>
      <c r="D26" s="19">
        <v>0</v>
      </c>
      <c r="E26" s="19">
        <v>0</v>
      </c>
      <c r="F26" s="19">
        <v>1</v>
      </c>
      <c r="G26" s="19">
        <v>6</v>
      </c>
      <c r="H26" s="19">
        <v>123800</v>
      </c>
      <c r="I26" s="20">
        <v>41000</v>
      </c>
    </row>
    <row r="27" spans="1:9" s="3" customFormat="1" ht="15" customHeight="1">
      <c r="A27" s="39" t="s">
        <v>261</v>
      </c>
      <c r="B27" s="19">
        <f>SUM(C27:F27)</f>
        <v>18</v>
      </c>
      <c r="C27" s="19">
        <v>14</v>
      </c>
      <c r="D27" s="19">
        <v>0</v>
      </c>
      <c r="E27" s="19">
        <v>0</v>
      </c>
      <c r="F27" s="19">
        <v>4</v>
      </c>
      <c r="G27" s="19">
        <v>8</v>
      </c>
      <c r="H27" s="19">
        <v>228300</v>
      </c>
      <c r="I27" s="20">
        <v>80400</v>
      </c>
    </row>
    <row r="28" spans="1:9" s="3" customFormat="1" ht="15" customHeight="1">
      <c r="A28" s="39" t="s">
        <v>262</v>
      </c>
      <c r="B28" s="19">
        <f>SUM(C28:F28)</f>
        <v>13</v>
      </c>
      <c r="C28" s="19">
        <v>10</v>
      </c>
      <c r="D28" s="19">
        <v>0</v>
      </c>
      <c r="E28" s="19">
        <v>2</v>
      </c>
      <c r="F28" s="19">
        <v>1</v>
      </c>
      <c r="G28" s="19">
        <v>6</v>
      </c>
      <c r="H28" s="19">
        <v>189300</v>
      </c>
      <c r="I28" s="20">
        <v>53300</v>
      </c>
    </row>
    <row r="29" spans="1:9" s="3" customFormat="1" ht="15" customHeight="1">
      <c r="A29" s="49" t="s">
        <v>268</v>
      </c>
      <c r="B29" s="51">
        <f t="shared" si="1"/>
        <v>15</v>
      </c>
      <c r="C29" s="51">
        <v>14</v>
      </c>
      <c r="D29" s="51">
        <v>0</v>
      </c>
      <c r="E29" s="51">
        <v>0</v>
      </c>
      <c r="F29" s="51">
        <v>1</v>
      </c>
      <c r="G29" s="51">
        <v>11</v>
      </c>
      <c r="H29" s="51">
        <v>311000</v>
      </c>
      <c r="I29" s="52">
        <v>238900</v>
      </c>
    </row>
    <row r="30" ht="15" customHeight="1">
      <c r="A30" s="1" t="s">
        <v>142</v>
      </c>
    </row>
    <row r="31" ht="15" customHeight="1">
      <c r="A31" s="1" t="s">
        <v>148</v>
      </c>
    </row>
    <row r="32" ht="15" customHeight="1">
      <c r="A32" s="1" t="s">
        <v>232</v>
      </c>
    </row>
    <row r="33" spans="1:18" ht="15" customHeight="1">
      <c r="A33" s="1" t="s">
        <v>149</v>
      </c>
      <c r="K33" s="76"/>
      <c r="L33" s="76"/>
      <c r="M33" s="76"/>
      <c r="N33" s="76"/>
      <c r="O33" s="76"/>
      <c r="P33" s="76"/>
      <c r="Q33" s="76"/>
      <c r="R33" s="76"/>
    </row>
    <row r="34" spans="1:18" ht="15" customHeight="1">
      <c r="A34" s="1" t="s">
        <v>150</v>
      </c>
      <c r="K34" s="76"/>
      <c r="L34" s="76"/>
      <c r="M34" s="76"/>
      <c r="N34" s="76"/>
      <c r="O34" s="76"/>
      <c r="P34" s="76"/>
      <c r="Q34" s="76"/>
      <c r="R34" s="76"/>
    </row>
    <row r="35" spans="1:18" ht="15" customHeight="1">
      <c r="A35" s="1" t="s">
        <v>152</v>
      </c>
      <c r="K35" s="76"/>
      <c r="L35" s="76"/>
      <c r="M35" s="76"/>
      <c r="N35" s="76"/>
      <c r="O35" s="76"/>
      <c r="P35" s="76"/>
      <c r="Q35" s="76"/>
      <c r="R35" s="76"/>
    </row>
    <row r="36" spans="1:18" ht="15" customHeight="1">
      <c r="A36" s="1" t="s">
        <v>151</v>
      </c>
      <c r="K36" s="76"/>
      <c r="L36" s="76"/>
      <c r="M36" s="76"/>
      <c r="N36" s="76"/>
      <c r="O36" s="76"/>
      <c r="P36" s="76"/>
      <c r="Q36" s="76"/>
      <c r="R36" s="76"/>
    </row>
    <row r="37" spans="11:18" ht="15" customHeight="1">
      <c r="K37" s="76"/>
      <c r="L37" s="76"/>
      <c r="M37" s="76"/>
      <c r="N37" s="76"/>
      <c r="O37" s="76"/>
      <c r="P37" s="76"/>
      <c r="Q37" s="76"/>
      <c r="R37" s="76"/>
    </row>
    <row r="38" spans="11:18" ht="15" customHeight="1">
      <c r="K38" s="76"/>
      <c r="L38" s="76"/>
      <c r="M38" s="76"/>
      <c r="N38" s="76"/>
      <c r="O38" s="76"/>
      <c r="P38" s="76"/>
      <c r="Q38" s="76"/>
      <c r="R38" s="76"/>
    </row>
    <row r="39" spans="11:18" ht="15" customHeight="1">
      <c r="K39" s="76"/>
      <c r="L39" s="76"/>
      <c r="M39" s="76"/>
      <c r="N39" s="76"/>
      <c r="O39" s="76"/>
      <c r="P39" s="76"/>
      <c r="Q39" s="76"/>
      <c r="R39" s="76"/>
    </row>
    <row r="40" spans="11:18" ht="15" customHeight="1">
      <c r="K40" s="76"/>
      <c r="L40" s="76"/>
      <c r="M40" s="76"/>
      <c r="N40" s="76"/>
      <c r="O40" s="76"/>
      <c r="P40" s="76"/>
      <c r="Q40" s="76"/>
      <c r="R40" s="76"/>
    </row>
    <row r="41" spans="11:18" ht="12">
      <c r="K41" s="76"/>
      <c r="L41" s="76"/>
      <c r="M41" s="76"/>
      <c r="N41" s="76"/>
      <c r="O41" s="76"/>
      <c r="P41" s="76"/>
      <c r="Q41" s="76"/>
      <c r="R41" s="76"/>
    </row>
  </sheetData>
  <sheetProtection/>
  <mergeCells count="10">
    <mergeCell ref="A1:I1"/>
    <mergeCell ref="A4:A7"/>
    <mergeCell ref="B4:G4"/>
    <mergeCell ref="H4:I4"/>
    <mergeCell ref="B5:B7"/>
    <mergeCell ref="C5:G5"/>
    <mergeCell ref="H5:H7"/>
    <mergeCell ref="C6:F6"/>
    <mergeCell ref="G6:G7"/>
    <mergeCell ref="I6:I7"/>
  </mergeCells>
  <printOptions/>
  <pageMargins left="0.5905511811023623" right="0.5905511811023623" top="0.7874015748031497" bottom="0.7874015748031497" header="0.31496062992125984" footer="0.31496062992125984"/>
  <pageSetup horizontalDpi="600" verticalDpi="600" orientation="portrait" paperSize="9" r:id="rId1"/>
  <ignoredErrors>
    <ignoredError sqref="B8:B23" formulaRange="1"/>
  </ignoredErrors>
</worksheet>
</file>

<file path=xl/worksheets/sheet2.xml><?xml version="1.0" encoding="utf-8"?>
<worksheet xmlns="http://schemas.openxmlformats.org/spreadsheetml/2006/main" xmlns:r="http://schemas.openxmlformats.org/officeDocument/2006/relationships">
  <dimension ref="A1:N31"/>
  <sheetViews>
    <sheetView showGridLines="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H1"/>
    </sheetView>
  </sheetViews>
  <sheetFormatPr defaultColWidth="9.00390625" defaultRowHeight="13.5" customHeight="1"/>
  <cols>
    <col min="1" max="1" width="16.75390625" style="1" customWidth="1"/>
    <col min="2" max="14" width="10.75390625" style="1" customWidth="1"/>
    <col min="15" max="16384" width="9.00390625" style="1" customWidth="1"/>
  </cols>
  <sheetData>
    <row r="1" spans="1:8" ht="19.5" customHeight="1">
      <c r="A1" s="145" t="s">
        <v>34</v>
      </c>
      <c r="B1" s="145"/>
      <c r="C1" s="146"/>
      <c r="D1" s="146"/>
      <c r="E1" s="146"/>
      <c r="F1" s="146"/>
      <c r="G1" s="146"/>
      <c r="H1" s="146"/>
    </row>
    <row r="2" ht="19.5" customHeight="1"/>
    <row r="3" ht="13.5" customHeight="1">
      <c r="A3" s="1" t="s">
        <v>8</v>
      </c>
    </row>
    <row r="4" spans="1:14" ht="30" customHeight="1">
      <c r="A4" s="54" t="s">
        <v>50</v>
      </c>
      <c r="B4" s="5" t="s">
        <v>32</v>
      </c>
      <c r="C4" s="7" t="s">
        <v>0</v>
      </c>
      <c r="D4" s="7" t="s">
        <v>1</v>
      </c>
      <c r="E4" s="104" t="s">
        <v>257</v>
      </c>
      <c r="F4" s="7" t="s">
        <v>2</v>
      </c>
      <c r="G4" s="7" t="s">
        <v>6</v>
      </c>
      <c r="H4" s="6" t="s">
        <v>3</v>
      </c>
      <c r="I4" s="104" t="s">
        <v>258</v>
      </c>
      <c r="J4" s="104" t="s">
        <v>255</v>
      </c>
      <c r="K4" s="104" t="s">
        <v>256</v>
      </c>
      <c r="L4" s="7" t="s">
        <v>4</v>
      </c>
      <c r="M4" s="55" t="s">
        <v>7</v>
      </c>
      <c r="N4" s="56" t="s">
        <v>5</v>
      </c>
    </row>
    <row r="5" spans="1:14" ht="15" customHeight="1">
      <c r="A5" s="105" t="s">
        <v>153</v>
      </c>
      <c r="B5" s="21">
        <v>1</v>
      </c>
      <c r="C5" s="18">
        <v>1</v>
      </c>
      <c r="D5" s="18">
        <v>5</v>
      </c>
      <c r="E5" s="18">
        <v>6</v>
      </c>
      <c r="F5" s="18">
        <v>23</v>
      </c>
      <c r="G5" s="18">
        <v>13</v>
      </c>
      <c r="H5" s="21">
        <v>2</v>
      </c>
      <c r="I5" s="19">
        <v>4</v>
      </c>
      <c r="J5" s="19">
        <v>14</v>
      </c>
      <c r="K5" s="19">
        <v>11</v>
      </c>
      <c r="L5" s="19">
        <v>2</v>
      </c>
      <c r="M5" s="35">
        <v>41</v>
      </c>
      <c r="N5" s="20">
        <v>2</v>
      </c>
    </row>
    <row r="6" spans="1:14" ht="15" customHeight="1">
      <c r="A6" s="39" t="s">
        <v>154</v>
      </c>
      <c r="B6" s="22">
        <v>1</v>
      </c>
      <c r="C6" s="19">
        <v>1</v>
      </c>
      <c r="D6" s="19">
        <v>5</v>
      </c>
      <c r="E6" s="19">
        <v>6</v>
      </c>
      <c r="F6" s="19">
        <v>23</v>
      </c>
      <c r="G6" s="19">
        <v>13</v>
      </c>
      <c r="H6" s="21">
        <v>2</v>
      </c>
      <c r="I6" s="140">
        <v>4</v>
      </c>
      <c r="J6" s="19">
        <v>14</v>
      </c>
      <c r="K6" s="19">
        <v>11</v>
      </c>
      <c r="L6" s="19">
        <v>2</v>
      </c>
      <c r="M6" s="35">
        <v>41</v>
      </c>
      <c r="N6" s="20">
        <v>2</v>
      </c>
    </row>
    <row r="7" spans="1:14" ht="15" customHeight="1">
      <c r="A7" s="39" t="s">
        <v>155</v>
      </c>
      <c r="B7" s="22">
        <v>1</v>
      </c>
      <c r="C7" s="19">
        <v>1</v>
      </c>
      <c r="D7" s="19">
        <v>5</v>
      </c>
      <c r="E7" s="19">
        <v>6</v>
      </c>
      <c r="F7" s="19">
        <v>23</v>
      </c>
      <c r="G7" s="19">
        <v>13</v>
      </c>
      <c r="H7" s="21">
        <v>2</v>
      </c>
      <c r="I7" s="140">
        <v>4</v>
      </c>
      <c r="J7" s="19">
        <v>14</v>
      </c>
      <c r="K7" s="19">
        <v>11</v>
      </c>
      <c r="L7" s="19">
        <v>2</v>
      </c>
      <c r="M7" s="35">
        <v>41</v>
      </c>
      <c r="N7" s="20">
        <v>2</v>
      </c>
    </row>
    <row r="8" spans="1:14" ht="15" customHeight="1">
      <c r="A8" s="39" t="s">
        <v>156</v>
      </c>
      <c r="B8" s="22">
        <v>1</v>
      </c>
      <c r="C8" s="19">
        <v>1</v>
      </c>
      <c r="D8" s="19">
        <v>5</v>
      </c>
      <c r="E8" s="19">
        <v>6</v>
      </c>
      <c r="F8" s="19">
        <v>23</v>
      </c>
      <c r="G8" s="19">
        <v>13</v>
      </c>
      <c r="H8" s="21">
        <v>1</v>
      </c>
      <c r="I8" s="140">
        <v>4</v>
      </c>
      <c r="J8" s="19">
        <v>14</v>
      </c>
      <c r="K8" s="19">
        <v>11</v>
      </c>
      <c r="L8" s="19">
        <v>2</v>
      </c>
      <c r="M8" s="35">
        <v>41</v>
      </c>
      <c r="N8" s="20">
        <v>2</v>
      </c>
    </row>
    <row r="9" spans="1:14" s="3" customFormat="1" ht="15" customHeight="1">
      <c r="A9" s="39" t="s">
        <v>157</v>
      </c>
      <c r="B9" s="21">
        <v>1</v>
      </c>
      <c r="C9" s="19">
        <v>1</v>
      </c>
      <c r="D9" s="19">
        <v>5</v>
      </c>
      <c r="E9" s="19">
        <v>6</v>
      </c>
      <c r="F9" s="19">
        <v>23</v>
      </c>
      <c r="G9" s="19">
        <v>11</v>
      </c>
      <c r="H9" s="21">
        <v>1</v>
      </c>
      <c r="I9" s="19">
        <v>4</v>
      </c>
      <c r="J9" s="19">
        <v>14</v>
      </c>
      <c r="K9" s="19">
        <v>11</v>
      </c>
      <c r="L9" s="19">
        <v>2</v>
      </c>
      <c r="M9" s="19">
        <v>40</v>
      </c>
      <c r="N9" s="20">
        <v>2</v>
      </c>
    </row>
    <row r="10" spans="1:14" s="3" customFormat="1" ht="15" customHeight="1">
      <c r="A10" s="39" t="s">
        <v>158</v>
      </c>
      <c r="B10" s="21">
        <v>1</v>
      </c>
      <c r="C10" s="19">
        <v>1</v>
      </c>
      <c r="D10" s="19">
        <v>5</v>
      </c>
      <c r="E10" s="19">
        <v>6</v>
      </c>
      <c r="F10" s="19">
        <v>23</v>
      </c>
      <c r="G10" s="19">
        <v>11</v>
      </c>
      <c r="H10" s="21">
        <v>1</v>
      </c>
      <c r="I10" s="19">
        <v>3</v>
      </c>
      <c r="J10" s="19">
        <v>14</v>
      </c>
      <c r="K10" s="19">
        <v>11</v>
      </c>
      <c r="L10" s="19">
        <v>2</v>
      </c>
      <c r="M10" s="19">
        <v>40</v>
      </c>
      <c r="N10" s="20">
        <v>3</v>
      </c>
    </row>
    <row r="11" spans="1:14" s="3" customFormat="1" ht="15" customHeight="1">
      <c r="A11" s="39" t="s">
        <v>159</v>
      </c>
      <c r="B11" s="21">
        <v>1</v>
      </c>
      <c r="C11" s="19">
        <v>1</v>
      </c>
      <c r="D11" s="19">
        <v>5</v>
      </c>
      <c r="E11" s="19">
        <v>5</v>
      </c>
      <c r="F11" s="19">
        <v>23</v>
      </c>
      <c r="G11" s="19">
        <v>10</v>
      </c>
      <c r="H11" s="21">
        <v>1</v>
      </c>
      <c r="I11" s="19">
        <v>3</v>
      </c>
      <c r="J11" s="19">
        <v>15</v>
      </c>
      <c r="K11" s="19">
        <v>11</v>
      </c>
      <c r="L11" s="19">
        <v>2</v>
      </c>
      <c r="M11" s="19">
        <v>40</v>
      </c>
      <c r="N11" s="20">
        <v>3</v>
      </c>
    </row>
    <row r="12" spans="1:14" s="3" customFormat="1" ht="15" customHeight="1">
      <c r="A12" s="39" t="s">
        <v>160</v>
      </c>
      <c r="B12" s="21">
        <v>1</v>
      </c>
      <c r="C12" s="19">
        <v>1</v>
      </c>
      <c r="D12" s="19">
        <v>4</v>
      </c>
      <c r="E12" s="19">
        <v>4</v>
      </c>
      <c r="F12" s="19">
        <v>23</v>
      </c>
      <c r="G12" s="19">
        <v>10</v>
      </c>
      <c r="H12" s="21">
        <v>1</v>
      </c>
      <c r="I12" s="19">
        <v>3</v>
      </c>
      <c r="J12" s="19">
        <v>15</v>
      </c>
      <c r="K12" s="19">
        <v>10</v>
      </c>
      <c r="L12" s="19">
        <v>2</v>
      </c>
      <c r="M12" s="35">
        <v>40</v>
      </c>
      <c r="N12" s="20">
        <v>3</v>
      </c>
    </row>
    <row r="13" spans="1:14" s="3" customFormat="1" ht="15" customHeight="1">
      <c r="A13" s="39" t="s">
        <v>161</v>
      </c>
      <c r="B13" s="87">
        <v>1</v>
      </c>
      <c r="C13" s="19">
        <v>1</v>
      </c>
      <c r="D13" s="19">
        <v>4</v>
      </c>
      <c r="E13" s="19">
        <v>4</v>
      </c>
      <c r="F13" s="19">
        <v>23</v>
      </c>
      <c r="G13" s="19">
        <v>7</v>
      </c>
      <c r="H13" s="21">
        <v>1</v>
      </c>
      <c r="I13" s="19">
        <v>3</v>
      </c>
      <c r="J13" s="19">
        <v>13</v>
      </c>
      <c r="K13" s="19">
        <v>10</v>
      </c>
      <c r="L13" s="19">
        <v>2</v>
      </c>
      <c r="M13" s="35">
        <v>40</v>
      </c>
      <c r="N13" s="20">
        <v>2</v>
      </c>
    </row>
    <row r="14" spans="1:14" s="3" customFormat="1" ht="15" customHeight="1">
      <c r="A14" s="39" t="s">
        <v>162</v>
      </c>
      <c r="B14" s="87">
        <v>1</v>
      </c>
      <c r="C14" s="19">
        <v>1</v>
      </c>
      <c r="D14" s="19">
        <v>4</v>
      </c>
      <c r="E14" s="19">
        <v>4</v>
      </c>
      <c r="F14" s="19">
        <v>22</v>
      </c>
      <c r="G14" s="19">
        <v>7</v>
      </c>
      <c r="H14" s="21">
        <v>1</v>
      </c>
      <c r="I14" s="19">
        <v>3</v>
      </c>
      <c r="J14" s="19">
        <v>12</v>
      </c>
      <c r="K14" s="19">
        <v>9</v>
      </c>
      <c r="L14" s="19">
        <v>2</v>
      </c>
      <c r="M14" s="35">
        <v>40</v>
      </c>
      <c r="N14" s="20">
        <v>2</v>
      </c>
    </row>
    <row r="15" spans="1:14" s="3" customFormat="1" ht="15" customHeight="1">
      <c r="A15" s="39" t="s">
        <v>163</v>
      </c>
      <c r="B15" s="87">
        <v>1</v>
      </c>
      <c r="C15" s="19">
        <v>1</v>
      </c>
      <c r="D15" s="19">
        <v>4</v>
      </c>
      <c r="E15" s="19">
        <v>4</v>
      </c>
      <c r="F15" s="19">
        <v>22</v>
      </c>
      <c r="G15" s="19">
        <v>7</v>
      </c>
      <c r="H15" s="21">
        <v>1</v>
      </c>
      <c r="I15" s="19">
        <v>3</v>
      </c>
      <c r="J15" s="19">
        <v>11</v>
      </c>
      <c r="K15" s="19">
        <v>9</v>
      </c>
      <c r="L15" s="19">
        <v>2</v>
      </c>
      <c r="M15" s="35">
        <v>40</v>
      </c>
      <c r="N15" s="20">
        <v>2</v>
      </c>
    </row>
    <row r="16" spans="1:14" s="3" customFormat="1" ht="15" customHeight="1">
      <c r="A16" s="39" t="s">
        <v>164</v>
      </c>
      <c r="B16" s="87">
        <v>1</v>
      </c>
      <c r="C16" s="19">
        <v>1</v>
      </c>
      <c r="D16" s="19">
        <v>4</v>
      </c>
      <c r="E16" s="19">
        <v>4</v>
      </c>
      <c r="F16" s="19">
        <v>22</v>
      </c>
      <c r="G16" s="19">
        <v>7</v>
      </c>
      <c r="H16" s="21">
        <v>1</v>
      </c>
      <c r="I16" s="19">
        <v>3</v>
      </c>
      <c r="J16" s="19">
        <v>11</v>
      </c>
      <c r="K16" s="19">
        <v>8</v>
      </c>
      <c r="L16" s="19">
        <v>2</v>
      </c>
      <c r="M16" s="35">
        <v>40</v>
      </c>
      <c r="N16" s="20">
        <v>2</v>
      </c>
    </row>
    <row r="17" spans="1:14" s="3" customFormat="1" ht="15" customHeight="1">
      <c r="A17" s="39" t="s">
        <v>165</v>
      </c>
      <c r="B17" s="87">
        <v>1</v>
      </c>
      <c r="C17" s="19">
        <v>1</v>
      </c>
      <c r="D17" s="19">
        <v>4</v>
      </c>
      <c r="E17" s="19">
        <v>4</v>
      </c>
      <c r="F17" s="19">
        <v>22</v>
      </c>
      <c r="G17" s="19">
        <v>7</v>
      </c>
      <c r="H17" s="21">
        <v>1</v>
      </c>
      <c r="I17" s="19">
        <v>3</v>
      </c>
      <c r="J17" s="19">
        <v>12</v>
      </c>
      <c r="K17" s="19">
        <v>8</v>
      </c>
      <c r="L17" s="19">
        <v>2</v>
      </c>
      <c r="M17" s="35">
        <v>40</v>
      </c>
      <c r="N17" s="20">
        <v>2</v>
      </c>
    </row>
    <row r="18" spans="1:14" s="3" customFormat="1" ht="15" customHeight="1">
      <c r="A18" s="39" t="s">
        <v>166</v>
      </c>
      <c r="B18" s="99">
        <v>1</v>
      </c>
      <c r="C18" s="19">
        <v>1</v>
      </c>
      <c r="D18" s="19">
        <v>4</v>
      </c>
      <c r="E18" s="19">
        <v>4</v>
      </c>
      <c r="F18" s="19">
        <v>22</v>
      </c>
      <c r="G18" s="19">
        <v>7</v>
      </c>
      <c r="H18" s="21">
        <v>1</v>
      </c>
      <c r="I18" s="19">
        <v>3</v>
      </c>
      <c r="J18" s="19">
        <v>12</v>
      </c>
      <c r="K18" s="19">
        <v>8</v>
      </c>
      <c r="L18" s="19">
        <v>2</v>
      </c>
      <c r="M18" s="35">
        <v>40</v>
      </c>
      <c r="N18" s="20">
        <v>2</v>
      </c>
    </row>
    <row r="19" spans="1:14" s="3" customFormat="1" ht="15" customHeight="1">
      <c r="A19" s="39" t="s">
        <v>167</v>
      </c>
      <c r="B19" s="99">
        <v>1</v>
      </c>
      <c r="C19" s="19">
        <v>1</v>
      </c>
      <c r="D19" s="19">
        <v>4</v>
      </c>
      <c r="E19" s="19">
        <v>4</v>
      </c>
      <c r="F19" s="19">
        <v>22</v>
      </c>
      <c r="G19" s="19">
        <v>6</v>
      </c>
      <c r="H19" s="21">
        <v>1</v>
      </c>
      <c r="I19" s="19">
        <v>3</v>
      </c>
      <c r="J19" s="19">
        <v>12</v>
      </c>
      <c r="K19" s="19">
        <v>7</v>
      </c>
      <c r="L19" s="19">
        <v>2</v>
      </c>
      <c r="M19" s="35">
        <v>40</v>
      </c>
      <c r="N19" s="20">
        <v>2</v>
      </c>
    </row>
    <row r="20" spans="1:14" s="78" customFormat="1" ht="15" customHeight="1">
      <c r="A20" s="39" t="s">
        <v>234</v>
      </c>
      <c r="B20" s="99">
        <v>1</v>
      </c>
      <c r="C20" s="19">
        <v>1</v>
      </c>
      <c r="D20" s="19">
        <v>4</v>
      </c>
      <c r="E20" s="19">
        <v>4</v>
      </c>
      <c r="F20" s="19">
        <v>22</v>
      </c>
      <c r="G20" s="19">
        <v>6</v>
      </c>
      <c r="H20" s="21">
        <v>1</v>
      </c>
      <c r="I20" s="19">
        <v>3</v>
      </c>
      <c r="J20" s="19">
        <v>12</v>
      </c>
      <c r="K20" s="19">
        <v>7</v>
      </c>
      <c r="L20" s="19">
        <v>2</v>
      </c>
      <c r="M20" s="35">
        <v>39</v>
      </c>
      <c r="N20" s="20">
        <v>2</v>
      </c>
    </row>
    <row r="21" spans="1:14" s="78" customFormat="1" ht="15" customHeight="1">
      <c r="A21" s="39" t="s">
        <v>244</v>
      </c>
      <c r="B21" s="99">
        <v>1</v>
      </c>
      <c r="C21" s="19">
        <v>1</v>
      </c>
      <c r="D21" s="19">
        <v>4</v>
      </c>
      <c r="E21" s="19">
        <v>4</v>
      </c>
      <c r="F21" s="19">
        <v>22</v>
      </c>
      <c r="G21" s="19">
        <v>6</v>
      </c>
      <c r="H21" s="21">
        <v>1</v>
      </c>
      <c r="I21" s="19">
        <v>3</v>
      </c>
      <c r="J21" s="19">
        <v>11</v>
      </c>
      <c r="K21" s="19">
        <v>7</v>
      </c>
      <c r="L21" s="19">
        <v>2</v>
      </c>
      <c r="M21" s="35">
        <v>40</v>
      </c>
      <c r="N21" s="20">
        <v>2</v>
      </c>
    </row>
    <row r="22" spans="1:14" s="3" customFormat="1" ht="15" customHeight="1">
      <c r="A22" s="39" t="s">
        <v>260</v>
      </c>
      <c r="B22" s="99">
        <v>1</v>
      </c>
      <c r="C22" s="19">
        <v>1</v>
      </c>
      <c r="D22" s="19">
        <v>4</v>
      </c>
      <c r="E22" s="19">
        <v>4</v>
      </c>
      <c r="F22" s="19">
        <v>22</v>
      </c>
      <c r="G22" s="19">
        <v>6</v>
      </c>
      <c r="H22" s="21">
        <v>1</v>
      </c>
      <c r="I22" s="19">
        <v>3</v>
      </c>
      <c r="J22" s="19">
        <v>11</v>
      </c>
      <c r="K22" s="19">
        <v>7</v>
      </c>
      <c r="L22" s="19">
        <v>2</v>
      </c>
      <c r="M22" s="35">
        <v>40</v>
      </c>
      <c r="N22" s="20">
        <v>2</v>
      </c>
    </row>
    <row r="23" spans="1:14" s="78" customFormat="1" ht="15" customHeight="1">
      <c r="A23" s="49" t="s">
        <v>267</v>
      </c>
      <c r="B23" s="103">
        <v>1</v>
      </c>
      <c r="C23" s="51">
        <v>1</v>
      </c>
      <c r="D23" s="51">
        <v>4</v>
      </c>
      <c r="E23" s="51">
        <v>4</v>
      </c>
      <c r="F23" s="51">
        <v>22</v>
      </c>
      <c r="G23" s="51">
        <v>6</v>
      </c>
      <c r="H23" s="50">
        <v>1</v>
      </c>
      <c r="I23" s="51">
        <v>3</v>
      </c>
      <c r="J23" s="51">
        <v>11</v>
      </c>
      <c r="K23" s="51">
        <v>7</v>
      </c>
      <c r="L23" s="51">
        <v>2</v>
      </c>
      <c r="M23" s="86">
        <v>40</v>
      </c>
      <c r="N23" s="52">
        <v>2</v>
      </c>
    </row>
    <row r="24" ht="13.5" customHeight="1">
      <c r="A24" s="1" t="s">
        <v>132</v>
      </c>
    </row>
    <row r="25" ht="13.5" customHeight="1">
      <c r="A25" s="1" t="s">
        <v>114</v>
      </c>
    </row>
    <row r="26" ht="13.5" customHeight="1">
      <c r="A26" s="1" t="s">
        <v>128</v>
      </c>
    </row>
    <row r="27" ht="13.5" customHeight="1">
      <c r="A27" s="1" t="s">
        <v>129</v>
      </c>
    </row>
    <row r="28" ht="13.5" customHeight="1">
      <c r="A28" s="1" t="s">
        <v>109</v>
      </c>
    </row>
    <row r="29" ht="13.5" customHeight="1">
      <c r="A29" s="1" t="s">
        <v>133</v>
      </c>
    </row>
    <row r="30" ht="13.5" customHeight="1">
      <c r="A30" s="1" t="s">
        <v>130</v>
      </c>
    </row>
    <row r="31" ht="13.5" customHeight="1">
      <c r="A31" s="1" t="s">
        <v>113</v>
      </c>
    </row>
  </sheetData>
  <sheetProtection/>
  <mergeCells count="1">
    <mergeCell ref="A1:H1"/>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27"/>
  <sheetViews>
    <sheetView showGridLines="0" zoomScalePageLayoutView="0" workbookViewId="0" topLeftCell="A1">
      <pane xSplit="1" ySplit="4" topLeftCell="B5" activePane="bottomRight" state="frozen"/>
      <selection pane="topLeft" activeCell="A1" sqref="A1:I1"/>
      <selection pane="topRight" activeCell="A1" sqref="A1:I1"/>
      <selection pane="bottomLeft" activeCell="A1" sqref="A1:I1"/>
      <selection pane="bottomRight" activeCell="A1" sqref="A1:D1"/>
    </sheetView>
  </sheetViews>
  <sheetFormatPr defaultColWidth="9.00390625" defaultRowHeight="13.5" customHeight="1"/>
  <cols>
    <col min="1" max="1" width="13.75390625" style="1" customWidth="1"/>
    <col min="2" max="4" width="26.125" style="1" customWidth="1"/>
    <col min="5" max="7" width="13.00390625" style="1" customWidth="1"/>
    <col min="8" max="16384" width="9.00390625" style="1" customWidth="1"/>
  </cols>
  <sheetData>
    <row r="1" spans="1:7" ht="19.5" customHeight="1">
      <c r="A1" s="147" t="s">
        <v>239</v>
      </c>
      <c r="B1" s="147"/>
      <c r="C1" s="147"/>
      <c r="D1" s="147"/>
      <c r="E1" s="85"/>
      <c r="F1" s="85"/>
      <c r="G1" s="85"/>
    </row>
    <row r="2" spans="1:7" ht="19.5" customHeight="1">
      <c r="A2" s="9"/>
      <c r="B2" s="9"/>
      <c r="C2" s="9"/>
      <c r="D2" s="9"/>
      <c r="E2" s="9"/>
      <c r="F2" s="9"/>
      <c r="G2" s="9"/>
    </row>
    <row r="3" spans="1:7" ht="13.5" customHeight="1">
      <c r="A3" s="10" t="s">
        <v>9</v>
      </c>
      <c r="B3" s="11"/>
      <c r="C3" s="11"/>
      <c r="D3" s="11"/>
      <c r="E3" s="11"/>
      <c r="F3" s="11"/>
      <c r="G3" s="11"/>
    </row>
    <row r="4" spans="1:5" ht="15" customHeight="1">
      <c r="A4" s="54" t="s">
        <v>143</v>
      </c>
      <c r="B4" s="110" t="s">
        <v>111</v>
      </c>
      <c r="C4" s="110" t="s">
        <v>51</v>
      </c>
      <c r="D4" s="109" t="s">
        <v>112</v>
      </c>
      <c r="E4" s="3"/>
    </row>
    <row r="5" spans="1:5" ht="15" customHeight="1">
      <c r="A5" s="39" t="s">
        <v>168</v>
      </c>
      <c r="B5" s="13">
        <v>456594</v>
      </c>
      <c r="C5" s="13">
        <v>412362</v>
      </c>
      <c r="D5" s="83">
        <f>C5-B5</f>
        <v>-44232</v>
      </c>
      <c r="E5" s="3"/>
    </row>
    <row r="6" spans="1:5" ht="15" customHeight="1">
      <c r="A6" s="39" t="s">
        <v>169</v>
      </c>
      <c r="B6" s="13">
        <v>459802</v>
      </c>
      <c r="C6" s="13">
        <v>413188</v>
      </c>
      <c r="D6" s="83">
        <f aca="true" t="shared" si="0" ref="D6:D17">C6-B6</f>
        <v>-46614</v>
      </c>
      <c r="E6" s="3"/>
    </row>
    <row r="7" spans="1:5" ht="15" customHeight="1">
      <c r="A7" s="39" t="s">
        <v>170</v>
      </c>
      <c r="B7" s="13">
        <v>442192</v>
      </c>
      <c r="C7" s="13">
        <v>386119</v>
      </c>
      <c r="D7" s="83">
        <f t="shared" si="0"/>
        <v>-56073</v>
      </c>
      <c r="E7" s="3"/>
    </row>
    <row r="8" spans="1:5" ht="15" customHeight="1">
      <c r="A8" s="39" t="s">
        <v>171</v>
      </c>
      <c r="B8" s="13">
        <v>447503</v>
      </c>
      <c r="C8" s="13">
        <v>381347</v>
      </c>
      <c r="D8" s="83">
        <f t="shared" si="0"/>
        <v>-66156</v>
      </c>
      <c r="E8" s="3"/>
    </row>
    <row r="9" spans="1:5" ht="15" customHeight="1">
      <c r="A9" s="39" t="s">
        <v>172</v>
      </c>
      <c r="B9" s="13">
        <v>384093</v>
      </c>
      <c r="C9" s="13">
        <v>280834</v>
      </c>
      <c r="D9" s="83">
        <f t="shared" si="0"/>
        <v>-103259</v>
      </c>
      <c r="E9" s="3"/>
    </row>
    <row r="10" spans="1:5" ht="15" customHeight="1">
      <c r="A10" s="39" t="s">
        <v>173</v>
      </c>
      <c r="B10" s="13">
        <v>364572</v>
      </c>
      <c r="C10" s="13">
        <v>279440</v>
      </c>
      <c r="D10" s="83">
        <f t="shared" si="0"/>
        <v>-85132</v>
      </c>
      <c r="E10" s="3"/>
    </row>
    <row r="11" spans="1:4" s="3" customFormat="1" ht="15" customHeight="1">
      <c r="A11" s="39" t="s">
        <v>174</v>
      </c>
      <c r="B11" s="13">
        <v>387384</v>
      </c>
      <c r="C11" s="13">
        <v>274576</v>
      </c>
      <c r="D11" s="83">
        <f t="shared" si="0"/>
        <v>-112808</v>
      </c>
    </row>
    <row r="12" spans="1:4" s="3" customFormat="1" ht="15" customHeight="1">
      <c r="A12" s="39" t="s">
        <v>175</v>
      </c>
      <c r="B12" s="13">
        <v>372986</v>
      </c>
      <c r="C12" s="13">
        <v>266158</v>
      </c>
      <c r="D12" s="83">
        <f t="shared" si="0"/>
        <v>-106828</v>
      </c>
    </row>
    <row r="13" spans="1:4" s="3" customFormat="1" ht="15" customHeight="1">
      <c r="A13" s="39" t="s">
        <v>176</v>
      </c>
      <c r="B13" s="13">
        <v>331783</v>
      </c>
      <c r="C13" s="13">
        <v>258860</v>
      </c>
      <c r="D13" s="83">
        <f t="shared" si="0"/>
        <v>-72923</v>
      </c>
    </row>
    <row r="14" spans="1:4" s="3" customFormat="1" ht="15" customHeight="1">
      <c r="A14" s="39" t="s">
        <v>177</v>
      </c>
      <c r="B14" s="13">
        <v>327677</v>
      </c>
      <c r="C14" s="13">
        <v>237268</v>
      </c>
      <c r="D14" s="83">
        <f>C14-B14</f>
        <v>-90409</v>
      </c>
    </row>
    <row r="15" spans="1:4" s="3" customFormat="1" ht="15" customHeight="1">
      <c r="A15" s="39" t="s">
        <v>178</v>
      </c>
      <c r="B15" s="13">
        <v>304758</v>
      </c>
      <c r="C15" s="13">
        <v>207973</v>
      </c>
      <c r="D15" s="83">
        <f>C15-B15</f>
        <v>-96785</v>
      </c>
    </row>
    <row r="16" spans="1:4" s="3" customFormat="1" ht="15" customHeight="1">
      <c r="A16" s="39" t="s">
        <v>179</v>
      </c>
      <c r="B16" s="13">
        <v>275028</v>
      </c>
      <c r="C16" s="13">
        <v>199273</v>
      </c>
      <c r="D16" s="83">
        <f>C16-B16</f>
        <v>-75755</v>
      </c>
    </row>
    <row r="17" spans="1:4" s="3" customFormat="1" ht="15" customHeight="1">
      <c r="A17" s="39" t="s">
        <v>180</v>
      </c>
      <c r="B17" s="13">
        <v>268707</v>
      </c>
      <c r="C17" s="13">
        <v>196312</v>
      </c>
      <c r="D17" s="83">
        <f t="shared" si="0"/>
        <v>-72395</v>
      </c>
    </row>
    <row r="18" spans="1:4" s="3" customFormat="1" ht="15" customHeight="1">
      <c r="A18" s="39" t="s">
        <v>181</v>
      </c>
      <c r="B18" s="13">
        <v>252554</v>
      </c>
      <c r="C18" s="13">
        <v>187592</v>
      </c>
      <c r="D18" s="83">
        <f aca="true" t="shared" si="1" ref="D18:D23">C18-B18</f>
        <v>-64962</v>
      </c>
    </row>
    <row r="19" spans="1:4" s="3" customFormat="1" ht="15" customHeight="1">
      <c r="A19" s="39" t="s">
        <v>182</v>
      </c>
      <c r="B19" s="13">
        <v>255935</v>
      </c>
      <c r="C19" s="13">
        <v>172169</v>
      </c>
      <c r="D19" s="83">
        <f t="shared" si="1"/>
        <v>-83766</v>
      </c>
    </row>
    <row r="20" spans="1:4" s="3" customFormat="1" ht="15" customHeight="1">
      <c r="A20" s="39" t="s">
        <v>183</v>
      </c>
      <c r="B20" s="13">
        <v>247898</v>
      </c>
      <c r="C20" s="13">
        <v>180382</v>
      </c>
      <c r="D20" s="83">
        <f t="shared" si="1"/>
        <v>-67516</v>
      </c>
    </row>
    <row r="21" spans="1:4" s="3" customFormat="1" ht="15" customHeight="1">
      <c r="A21" s="39" t="s">
        <v>184</v>
      </c>
      <c r="B21" s="13">
        <v>257403</v>
      </c>
      <c r="C21" s="13">
        <v>188949</v>
      </c>
      <c r="D21" s="83">
        <f t="shared" si="1"/>
        <v>-68454</v>
      </c>
    </row>
    <row r="22" spans="1:4" s="78" customFormat="1" ht="15" customHeight="1">
      <c r="A22" s="39" t="s">
        <v>225</v>
      </c>
      <c r="B22" s="13">
        <v>252122</v>
      </c>
      <c r="C22" s="13">
        <v>189963</v>
      </c>
      <c r="D22" s="83">
        <f t="shared" si="1"/>
        <v>-62159</v>
      </c>
    </row>
    <row r="23" spans="1:4" s="78" customFormat="1" ht="15" customHeight="1">
      <c r="A23" s="39" t="s">
        <v>245</v>
      </c>
      <c r="B23" s="13">
        <v>230862</v>
      </c>
      <c r="C23" s="13">
        <v>171366</v>
      </c>
      <c r="D23" s="83">
        <f t="shared" si="1"/>
        <v>-59496</v>
      </c>
    </row>
    <row r="24" spans="1:4" s="78" customFormat="1" ht="15" customHeight="1">
      <c r="A24" s="39" t="s">
        <v>261</v>
      </c>
      <c r="B24" s="13">
        <v>228758</v>
      </c>
      <c r="C24" s="13">
        <v>117132</v>
      </c>
      <c r="D24" s="83">
        <f>C24-B24</f>
        <v>-111626</v>
      </c>
    </row>
    <row r="25" spans="1:4" s="3" customFormat="1" ht="15" customHeight="1">
      <c r="A25" s="39" t="s">
        <v>262</v>
      </c>
      <c r="B25" s="13">
        <v>200577</v>
      </c>
      <c r="C25" s="13">
        <v>96710</v>
      </c>
      <c r="D25" s="83">
        <f>C25-B25</f>
        <v>-103867</v>
      </c>
    </row>
    <row r="26" spans="1:4" s="78" customFormat="1" ht="15" customHeight="1">
      <c r="A26" s="49" t="s">
        <v>268</v>
      </c>
      <c r="B26" s="53">
        <v>198513</v>
      </c>
      <c r="C26" s="53">
        <v>90266</v>
      </c>
      <c r="D26" s="84">
        <f>C26-B26</f>
        <v>-108247</v>
      </c>
    </row>
    <row r="27" ht="13.5" customHeight="1">
      <c r="A27" s="1" t="s">
        <v>10</v>
      </c>
    </row>
  </sheetData>
  <sheetProtection/>
  <mergeCells count="1">
    <mergeCell ref="A1:D1"/>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K81"/>
  <sheetViews>
    <sheetView showGridLines="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AF1"/>
    </sheetView>
  </sheetViews>
  <sheetFormatPr defaultColWidth="8.875" defaultRowHeight="13.5" customHeight="1"/>
  <cols>
    <col min="1" max="1" width="16.75390625" style="42" customWidth="1"/>
    <col min="2" max="3" width="2.50390625" style="42" customWidth="1"/>
    <col min="4" max="5" width="1.25" style="42" customWidth="1"/>
    <col min="6" max="89" width="2.50390625" style="42" customWidth="1"/>
    <col min="90" max="16384" width="8.875" style="42" customWidth="1"/>
  </cols>
  <sheetData>
    <row r="1" spans="1:32" ht="19.5" customHeight="1">
      <c r="A1" s="159" t="s">
        <v>35</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row>
    <row r="2" spans="1:15" ht="19.5" customHeight="1">
      <c r="A2" s="23"/>
      <c r="K2" s="149"/>
      <c r="L2" s="149"/>
      <c r="M2" s="149"/>
      <c r="N2" s="149"/>
      <c r="O2" s="149"/>
    </row>
    <row r="3" spans="1:28" ht="13.5" customHeight="1">
      <c r="A3" s="23" t="s">
        <v>45</v>
      </c>
      <c r="B3" s="24"/>
      <c r="C3" s="24"/>
      <c r="D3" s="24"/>
      <c r="E3" s="24"/>
      <c r="F3" s="24"/>
      <c r="G3" s="24"/>
      <c r="H3" s="24"/>
      <c r="AB3" s="24"/>
    </row>
    <row r="4" spans="1:89" ht="16.5" customHeight="1">
      <c r="A4" s="163" t="s">
        <v>52</v>
      </c>
      <c r="B4" s="157" t="s">
        <v>259</v>
      </c>
      <c r="C4" s="281"/>
      <c r="D4" s="282"/>
      <c r="E4" s="165" t="s">
        <v>93</v>
      </c>
      <c r="F4" s="166"/>
      <c r="G4" s="167"/>
      <c r="H4" s="177" t="s">
        <v>63</v>
      </c>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c r="BD4" s="178"/>
      <c r="BE4" s="178"/>
      <c r="BF4" s="179"/>
      <c r="BG4" s="194" t="s">
        <v>62</v>
      </c>
      <c r="BH4" s="195"/>
      <c r="BI4" s="195"/>
      <c r="BJ4" s="195"/>
      <c r="BK4" s="195"/>
      <c r="BL4" s="195"/>
      <c r="BM4" s="195"/>
      <c r="BN4" s="195"/>
      <c r="BO4" s="195"/>
      <c r="BP4" s="195"/>
      <c r="BQ4" s="195"/>
      <c r="BR4" s="195"/>
      <c r="BS4" s="195"/>
      <c r="BT4" s="195"/>
      <c r="BU4" s="195"/>
      <c r="BV4" s="195"/>
      <c r="BW4" s="195"/>
      <c r="BX4" s="195"/>
      <c r="BY4" s="195"/>
      <c r="BZ4" s="195"/>
      <c r="CA4" s="195"/>
      <c r="CB4" s="195"/>
      <c r="CC4" s="195"/>
      <c r="CD4" s="195"/>
      <c r="CE4" s="195"/>
      <c r="CF4" s="195"/>
      <c r="CG4" s="195"/>
      <c r="CH4" s="195"/>
      <c r="CI4" s="195"/>
      <c r="CJ4" s="195"/>
      <c r="CK4" s="196"/>
    </row>
    <row r="5" spans="1:89" ht="16.5" customHeight="1">
      <c r="A5" s="164"/>
      <c r="B5" s="283"/>
      <c r="C5" s="284"/>
      <c r="D5" s="285"/>
      <c r="E5" s="168"/>
      <c r="F5" s="169"/>
      <c r="G5" s="170"/>
      <c r="H5" s="160" t="s">
        <v>53</v>
      </c>
      <c r="I5" s="161"/>
      <c r="J5" s="161"/>
      <c r="K5" s="161"/>
      <c r="L5" s="162"/>
      <c r="M5" s="160" t="s">
        <v>54</v>
      </c>
      <c r="N5" s="161"/>
      <c r="O5" s="161"/>
      <c r="P5" s="161"/>
      <c r="Q5" s="162"/>
      <c r="R5" s="160" t="s">
        <v>55</v>
      </c>
      <c r="S5" s="161"/>
      <c r="T5" s="161"/>
      <c r="U5" s="161"/>
      <c r="V5" s="162"/>
      <c r="W5" s="160" t="s">
        <v>21</v>
      </c>
      <c r="X5" s="161"/>
      <c r="Y5" s="161"/>
      <c r="Z5" s="161"/>
      <c r="AA5" s="162"/>
      <c r="AB5" s="160" t="s">
        <v>56</v>
      </c>
      <c r="AC5" s="161"/>
      <c r="AD5" s="161"/>
      <c r="AE5" s="161"/>
      <c r="AF5" s="161"/>
      <c r="AG5" s="160" t="s">
        <v>20</v>
      </c>
      <c r="AH5" s="161"/>
      <c r="AI5" s="161"/>
      <c r="AJ5" s="161"/>
      <c r="AK5" s="161"/>
      <c r="AL5" s="162"/>
      <c r="AM5" s="160" t="s">
        <v>94</v>
      </c>
      <c r="AN5" s="161"/>
      <c r="AO5" s="161"/>
      <c r="AP5" s="161"/>
      <c r="AQ5" s="162"/>
      <c r="AR5" s="173" t="s">
        <v>12</v>
      </c>
      <c r="AS5" s="174"/>
      <c r="AT5" s="174"/>
      <c r="AU5" s="174"/>
      <c r="AV5" s="175"/>
      <c r="AW5" s="160" t="s">
        <v>13</v>
      </c>
      <c r="AX5" s="161"/>
      <c r="AY5" s="161"/>
      <c r="AZ5" s="161"/>
      <c r="BA5" s="162"/>
      <c r="BB5" s="176" t="s">
        <v>14</v>
      </c>
      <c r="BC5" s="176"/>
      <c r="BD5" s="176"/>
      <c r="BE5" s="176"/>
      <c r="BF5" s="160"/>
      <c r="BG5" s="160" t="s">
        <v>53</v>
      </c>
      <c r="BH5" s="161"/>
      <c r="BI5" s="161"/>
      <c r="BJ5" s="161"/>
      <c r="BK5" s="161"/>
      <c r="BL5" s="162"/>
      <c r="BM5" s="176" t="s">
        <v>57</v>
      </c>
      <c r="BN5" s="176"/>
      <c r="BO5" s="176"/>
      <c r="BP5" s="176"/>
      <c r="BQ5" s="176"/>
      <c r="BR5" s="176" t="s">
        <v>58</v>
      </c>
      <c r="BS5" s="176"/>
      <c r="BT5" s="176"/>
      <c r="BU5" s="176"/>
      <c r="BV5" s="176"/>
      <c r="BW5" s="176" t="s">
        <v>59</v>
      </c>
      <c r="BX5" s="176"/>
      <c r="BY5" s="176"/>
      <c r="BZ5" s="176"/>
      <c r="CA5" s="176"/>
      <c r="CB5" s="160" t="s">
        <v>60</v>
      </c>
      <c r="CC5" s="161"/>
      <c r="CD5" s="161"/>
      <c r="CE5" s="161"/>
      <c r="CF5" s="162"/>
      <c r="CG5" s="173" t="s">
        <v>15</v>
      </c>
      <c r="CH5" s="174"/>
      <c r="CI5" s="174"/>
      <c r="CJ5" s="174"/>
      <c r="CK5" s="174"/>
    </row>
    <row r="6" spans="1:89" ht="15" customHeight="1">
      <c r="A6" s="106" t="s">
        <v>185</v>
      </c>
      <c r="B6" s="155">
        <v>13</v>
      </c>
      <c r="C6" s="156"/>
      <c r="D6" s="158"/>
      <c r="E6" s="155">
        <v>51</v>
      </c>
      <c r="F6" s="156"/>
      <c r="G6" s="158"/>
      <c r="H6" s="155">
        <f>SUM(M6:BF6)</f>
        <v>587906</v>
      </c>
      <c r="I6" s="156"/>
      <c r="J6" s="156"/>
      <c r="K6" s="156"/>
      <c r="L6" s="158"/>
      <c r="M6" s="155">
        <v>34853</v>
      </c>
      <c r="N6" s="156"/>
      <c r="O6" s="156"/>
      <c r="P6" s="156"/>
      <c r="Q6" s="158"/>
      <c r="R6" s="155">
        <v>140054</v>
      </c>
      <c r="S6" s="156"/>
      <c r="T6" s="156"/>
      <c r="U6" s="156"/>
      <c r="V6" s="158"/>
      <c r="W6" s="171">
        <v>9822</v>
      </c>
      <c r="X6" s="171"/>
      <c r="Y6" s="171"/>
      <c r="Z6" s="171"/>
      <c r="AA6" s="171"/>
      <c r="AB6" s="155">
        <v>4719</v>
      </c>
      <c r="AC6" s="156"/>
      <c r="AD6" s="156"/>
      <c r="AE6" s="156"/>
      <c r="AF6" s="156"/>
      <c r="AG6" s="180">
        <v>376206</v>
      </c>
      <c r="AH6" s="181"/>
      <c r="AI6" s="181"/>
      <c r="AJ6" s="181"/>
      <c r="AK6" s="181"/>
      <c r="AL6" s="182"/>
      <c r="AM6" s="183">
        <v>17496</v>
      </c>
      <c r="AN6" s="184"/>
      <c r="AO6" s="184"/>
      <c r="AP6" s="184"/>
      <c r="AQ6" s="185"/>
      <c r="AR6" s="171">
        <v>192</v>
      </c>
      <c r="AS6" s="186"/>
      <c r="AT6" s="186"/>
      <c r="AU6" s="186"/>
      <c r="AV6" s="186"/>
      <c r="AW6" s="171">
        <v>8</v>
      </c>
      <c r="AX6" s="171"/>
      <c r="AY6" s="171"/>
      <c r="AZ6" s="171"/>
      <c r="BA6" s="171"/>
      <c r="BB6" s="171">
        <v>4556</v>
      </c>
      <c r="BC6" s="186"/>
      <c r="BD6" s="186"/>
      <c r="BE6" s="186"/>
      <c r="BF6" s="187"/>
      <c r="BG6" s="197">
        <f>SUM(BM6:CK6)</f>
        <v>491212</v>
      </c>
      <c r="BH6" s="198"/>
      <c r="BI6" s="198"/>
      <c r="BJ6" s="198"/>
      <c r="BK6" s="198"/>
      <c r="BL6" s="198"/>
      <c r="BM6" s="197">
        <v>92789</v>
      </c>
      <c r="BN6" s="198"/>
      <c r="BO6" s="198"/>
      <c r="BP6" s="198"/>
      <c r="BQ6" s="198"/>
      <c r="BR6" s="197">
        <v>312294</v>
      </c>
      <c r="BS6" s="198"/>
      <c r="BT6" s="198"/>
      <c r="BU6" s="198"/>
      <c r="BV6" s="198"/>
      <c r="BW6" s="197">
        <v>65190</v>
      </c>
      <c r="BX6" s="198"/>
      <c r="BY6" s="198"/>
      <c r="BZ6" s="198"/>
      <c r="CA6" s="198"/>
      <c r="CB6" s="197">
        <v>20939</v>
      </c>
      <c r="CC6" s="198"/>
      <c r="CD6" s="198"/>
      <c r="CE6" s="198"/>
      <c r="CF6" s="198"/>
      <c r="CG6" s="199" t="s">
        <v>16</v>
      </c>
      <c r="CH6" s="200"/>
      <c r="CI6" s="200"/>
      <c r="CJ6" s="200"/>
      <c r="CK6" s="201"/>
    </row>
    <row r="7" spans="1:89" ht="15" customHeight="1">
      <c r="A7" s="107" t="s">
        <v>186</v>
      </c>
      <c r="B7" s="148">
        <v>13</v>
      </c>
      <c r="C7" s="149"/>
      <c r="D7" s="150"/>
      <c r="E7" s="148">
        <v>51</v>
      </c>
      <c r="F7" s="149"/>
      <c r="G7" s="150"/>
      <c r="H7" s="148">
        <f aca="true" t="shared" si="0" ref="H7:H25">SUM(M7:BF7)</f>
        <v>585292</v>
      </c>
      <c r="I7" s="149"/>
      <c r="J7" s="149"/>
      <c r="K7" s="149"/>
      <c r="L7" s="150"/>
      <c r="M7" s="148">
        <v>36329</v>
      </c>
      <c r="N7" s="149"/>
      <c r="O7" s="149"/>
      <c r="P7" s="149"/>
      <c r="Q7" s="150"/>
      <c r="R7" s="148">
        <v>182841</v>
      </c>
      <c r="S7" s="149"/>
      <c r="T7" s="149"/>
      <c r="U7" s="149"/>
      <c r="V7" s="150"/>
      <c r="W7" s="171">
        <v>9617</v>
      </c>
      <c r="X7" s="171"/>
      <c r="Y7" s="171"/>
      <c r="Z7" s="171"/>
      <c r="AA7" s="171"/>
      <c r="AB7" s="148">
        <v>2860</v>
      </c>
      <c r="AC7" s="149"/>
      <c r="AD7" s="149"/>
      <c r="AE7" s="149"/>
      <c r="AF7" s="149"/>
      <c r="AG7" s="180">
        <v>331052</v>
      </c>
      <c r="AH7" s="181"/>
      <c r="AI7" s="181"/>
      <c r="AJ7" s="181"/>
      <c r="AK7" s="181"/>
      <c r="AL7" s="182"/>
      <c r="AM7" s="180">
        <v>16170</v>
      </c>
      <c r="AN7" s="181"/>
      <c r="AO7" s="181"/>
      <c r="AP7" s="181"/>
      <c r="AQ7" s="182"/>
      <c r="AR7" s="171">
        <v>168</v>
      </c>
      <c r="AS7" s="186"/>
      <c r="AT7" s="186"/>
      <c r="AU7" s="186"/>
      <c r="AV7" s="186"/>
      <c r="AW7" s="171">
        <v>0</v>
      </c>
      <c r="AX7" s="171"/>
      <c r="AY7" s="171"/>
      <c r="AZ7" s="171"/>
      <c r="BA7" s="171"/>
      <c r="BB7" s="171">
        <v>6255</v>
      </c>
      <c r="BC7" s="186"/>
      <c r="BD7" s="186"/>
      <c r="BE7" s="186"/>
      <c r="BF7" s="187"/>
      <c r="BG7" s="171">
        <f aca="true" t="shared" si="1" ref="BG7:BG15">SUM(BM7:CK7)</f>
        <v>492765</v>
      </c>
      <c r="BH7" s="186"/>
      <c r="BI7" s="186"/>
      <c r="BJ7" s="186"/>
      <c r="BK7" s="186"/>
      <c r="BL7" s="186"/>
      <c r="BM7" s="171">
        <v>97731</v>
      </c>
      <c r="BN7" s="186"/>
      <c r="BO7" s="186"/>
      <c r="BP7" s="186"/>
      <c r="BQ7" s="186"/>
      <c r="BR7" s="171">
        <v>312779</v>
      </c>
      <c r="BS7" s="186"/>
      <c r="BT7" s="186"/>
      <c r="BU7" s="186"/>
      <c r="BV7" s="186"/>
      <c r="BW7" s="171">
        <v>64532</v>
      </c>
      <c r="BX7" s="186"/>
      <c r="BY7" s="186"/>
      <c r="BZ7" s="186"/>
      <c r="CA7" s="186"/>
      <c r="CB7" s="171">
        <v>17723</v>
      </c>
      <c r="CC7" s="186"/>
      <c r="CD7" s="186"/>
      <c r="CE7" s="186"/>
      <c r="CF7" s="186"/>
      <c r="CG7" s="151" t="s">
        <v>16</v>
      </c>
      <c r="CH7" s="202"/>
      <c r="CI7" s="202"/>
      <c r="CJ7" s="202"/>
      <c r="CK7" s="203"/>
    </row>
    <row r="8" spans="1:89" ht="15" customHeight="1">
      <c r="A8" s="107" t="s">
        <v>187</v>
      </c>
      <c r="B8" s="148">
        <v>13</v>
      </c>
      <c r="C8" s="149"/>
      <c r="D8" s="150"/>
      <c r="E8" s="148">
        <v>49</v>
      </c>
      <c r="F8" s="149"/>
      <c r="G8" s="150"/>
      <c r="H8" s="148">
        <f t="shared" si="0"/>
        <v>592410</v>
      </c>
      <c r="I8" s="149"/>
      <c r="J8" s="149"/>
      <c r="K8" s="149"/>
      <c r="L8" s="150"/>
      <c r="M8" s="148">
        <v>34161</v>
      </c>
      <c r="N8" s="149"/>
      <c r="O8" s="149"/>
      <c r="P8" s="149"/>
      <c r="Q8" s="150"/>
      <c r="R8" s="148">
        <v>206847</v>
      </c>
      <c r="S8" s="149"/>
      <c r="T8" s="149"/>
      <c r="U8" s="149"/>
      <c r="V8" s="150"/>
      <c r="W8" s="171">
        <v>9456</v>
      </c>
      <c r="X8" s="171"/>
      <c r="Y8" s="171"/>
      <c r="Z8" s="171"/>
      <c r="AA8" s="171"/>
      <c r="AB8" s="148">
        <v>1834</v>
      </c>
      <c r="AC8" s="149"/>
      <c r="AD8" s="149"/>
      <c r="AE8" s="149"/>
      <c r="AF8" s="149"/>
      <c r="AG8" s="180">
        <v>314595</v>
      </c>
      <c r="AH8" s="181"/>
      <c r="AI8" s="181"/>
      <c r="AJ8" s="181"/>
      <c r="AK8" s="181"/>
      <c r="AL8" s="182"/>
      <c r="AM8" s="180">
        <v>15251</v>
      </c>
      <c r="AN8" s="181"/>
      <c r="AO8" s="181"/>
      <c r="AP8" s="181"/>
      <c r="AQ8" s="182"/>
      <c r="AR8" s="171">
        <v>136</v>
      </c>
      <c r="AS8" s="186"/>
      <c r="AT8" s="186"/>
      <c r="AU8" s="186"/>
      <c r="AV8" s="186"/>
      <c r="AW8" s="171">
        <v>0</v>
      </c>
      <c r="AX8" s="171"/>
      <c r="AY8" s="171"/>
      <c r="AZ8" s="171"/>
      <c r="BA8" s="171"/>
      <c r="BB8" s="171">
        <v>10130</v>
      </c>
      <c r="BC8" s="186"/>
      <c r="BD8" s="186"/>
      <c r="BE8" s="186"/>
      <c r="BF8" s="187"/>
      <c r="BG8" s="171">
        <f t="shared" si="1"/>
        <v>485027</v>
      </c>
      <c r="BH8" s="186"/>
      <c r="BI8" s="186"/>
      <c r="BJ8" s="186"/>
      <c r="BK8" s="186"/>
      <c r="BL8" s="186"/>
      <c r="BM8" s="171">
        <v>96092</v>
      </c>
      <c r="BN8" s="186"/>
      <c r="BO8" s="186"/>
      <c r="BP8" s="186"/>
      <c r="BQ8" s="186"/>
      <c r="BR8" s="171">
        <v>311955</v>
      </c>
      <c r="BS8" s="186"/>
      <c r="BT8" s="186"/>
      <c r="BU8" s="186"/>
      <c r="BV8" s="186"/>
      <c r="BW8" s="171">
        <v>63132</v>
      </c>
      <c r="BX8" s="186"/>
      <c r="BY8" s="186"/>
      <c r="BZ8" s="186"/>
      <c r="CA8" s="186"/>
      <c r="CB8" s="171">
        <v>13848</v>
      </c>
      <c r="CC8" s="186"/>
      <c r="CD8" s="186"/>
      <c r="CE8" s="186"/>
      <c r="CF8" s="186"/>
      <c r="CG8" s="151" t="s">
        <v>16</v>
      </c>
      <c r="CH8" s="202"/>
      <c r="CI8" s="202"/>
      <c r="CJ8" s="202"/>
      <c r="CK8" s="203"/>
    </row>
    <row r="9" spans="1:89" ht="15" customHeight="1">
      <c r="A9" s="107" t="s">
        <v>188</v>
      </c>
      <c r="B9" s="148">
        <v>13</v>
      </c>
      <c r="C9" s="149"/>
      <c r="D9" s="150"/>
      <c r="E9" s="148">
        <v>48</v>
      </c>
      <c r="F9" s="149"/>
      <c r="G9" s="150"/>
      <c r="H9" s="148">
        <f t="shared" si="0"/>
        <v>600264</v>
      </c>
      <c r="I9" s="149"/>
      <c r="J9" s="149"/>
      <c r="K9" s="149"/>
      <c r="L9" s="150"/>
      <c r="M9" s="148">
        <v>38449</v>
      </c>
      <c r="N9" s="149"/>
      <c r="O9" s="149"/>
      <c r="P9" s="149"/>
      <c r="Q9" s="150"/>
      <c r="R9" s="148">
        <v>210372</v>
      </c>
      <c r="S9" s="149"/>
      <c r="T9" s="149"/>
      <c r="U9" s="149"/>
      <c r="V9" s="150"/>
      <c r="W9" s="171">
        <v>9341</v>
      </c>
      <c r="X9" s="171"/>
      <c r="Y9" s="171"/>
      <c r="Z9" s="171"/>
      <c r="AA9" s="171"/>
      <c r="AB9" s="148">
        <v>2990</v>
      </c>
      <c r="AC9" s="149"/>
      <c r="AD9" s="149"/>
      <c r="AE9" s="149"/>
      <c r="AF9" s="149"/>
      <c r="AG9" s="180">
        <v>313923</v>
      </c>
      <c r="AH9" s="181"/>
      <c r="AI9" s="181"/>
      <c r="AJ9" s="181"/>
      <c r="AK9" s="181"/>
      <c r="AL9" s="182"/>
      <c r="AM9" s="180">
        <v>13074</v>
      </c>
      <c r="AN9" s="181"/>
      <c r="AO9" s="181"/>
      <c r="AP9" s="181"/>
      <c r="AQ9" s="182"/>
      <c r="AR9" s="171">
        <v>160</v>
      </c>
      <c r="AS9" s="186"/>
      <c r="AT9" s="186"/>
      <c r="AU9" s="186"/>
      <c r="AV9" s="186"/>
      <c r="AW9" s="171">
        <v>1</v>
      </c>
      <c r="AX9" s="171"/>
      <c r="AY9" s="171"/>
      <c r="AZ9" s="171"/>
      <c r="BA9" s="171"/>
      <c r="BB9" s="171">
        <v>11954</v>
      </c>
      <c r="BC9" s="186"/>
      <c r="BD9" s="186"/>
      <c r="BE9" s="186"/>
      <c r="BF9" s="187"/>
      <c r="BG9" s="171">
        <f t="shared" si="1"/>
        <v>474468</v>
      </c>
      <c r="BH9" s="186"/>
      <c r="BI9" s="186"/>
      <c r="BJ9" s="186"/>
      <c r="BK9" s="186"/>
      <c r="BL9" s="186"/>
      <c r="BM9" s="171">
        <v>80051</v>
      </c>
      <c r="BN9" s="186"/>
      <c r="BO9" s="186"/>
      <c r="BP9" s="186"/>
      <c r="BQ9" s="186"/>
      <c r="BR9" s="171">
        <v>316117</v>
      </c>
      <c r="BS9" s="186"/>
      <c r="BT9" s="186"/>
      <c r="BU9" s="186"/>
      <c r="BV9" s="186"/>
      <c r="BW9" s="171">
        <v>66037</v>
      </c>
      <c r="BX9" s="186"/>
      <c r="BY9" s="186"/>
      <c r="BZ9" s="186"/>
      <c r="CA9" s="186"/>
      <c r="CB9" s="171">
        <v>12263</v>
      </c>
      <c r="CC9" s="186"/>
      <c r="CD9" s="186"/>
      <c r="CE9" s="186"/>
      <c r="CF9" s="186"/>
      <c r="CG9" s="151" t="s">
        <v>16</v>
      </c>
      <c r="CH9" s="202"/>
      <c r="CI9" s="202"/>
      <c r="CJ9" s="202"/>
      <c r="CK9" s="203"/>
    </row>
    <row r="10" spans="1:89" ht="15" customHeight="1">
      <c r="A10" s="107" t="s">
        <v>154</v>
      </c>
      <c r="B10" s="148">
        <v>13</v>
      </c>
      <c r="C10" s="149"/>
      <c r="D10" s="150"/>
      <c r="E10" s="148">
        <v>48</v>
      </c>
      <c r="F10" s="149"/>
      <c r="G10" s="150"/>
      <c r="H10" s="148">
        <f t="shared" si="0"/>
        <v>596381</v>
      </c>
      <c r="I10" s="149"/>
      <c r="J10" s="149"/>
      <c r="K10" s="149"/>
      <c r="L10" s="150"/>
      <c r="M10" s="148">
        <v>36742</v>
      </c>
      <c r="N10" s="149"/>
      <c r="O10" s="149"/>
      <c r="P10" s="149"/>
      <c r="Q10" s="150"/>
      <c r="R10" s="148">
        <v>218480</v>
      </c>
      <c r="S10" s="149"/>
      <c r="T10" s="149"/>
      <c r="U10" s="149"/>
      <c r="V10" s="150"/>
      <c r="W10" s="151">
        <v>9210</v>
      </c>
      <c r="X10" s="151"/>
      <c r="Y10" s="151"/>
      <c r="Z10" s="151"/>
      <c r="AA10" s="151"/>
      <c r="AB10" s="148">
        <v>2025</v>
      </c>
      <c r="AC10" s="149"/>
      <c r="AD10" s="149"/>
      <c r="AE10" s="149"/>
      <c r="AF10" s="149"/>
      <c r="AG10" s="180">
        <v>311842</v>
      </c>
      <c r="AH10" s="181"/>
      <c r="AI10" s="181"/>
      <c r="AJ10" s="181"/>
      <c r="AK10" s="181"/>
      <c r="AL10" s="182"/>
      <c r="AM10" s="180">
        <v>12433</v>
      </c>
      <c r="AN10" s="181"/>
      <c r="AO10" s="181"/>
      <c r="AP10" s="181"/>
      <c r="AQ10" s="182"/>
      <c r="AR10" s="171">
        <v>145</v>
      </c>
      <c r="AS10" s="186"/>
      <c r="AT10" s="186"/>
      <c r="AU10" s="186"/>
      <c r="AV10" s="186"/>
      <c r="AW10" s="171">
        <v>1</v>
      </c>
      <c r="AX10" s="171"/>
      <c r="AY10" s="171"/>
      <c r="AZ10" s="171"/>
      <c r="BA10" s="171"/>
      <c r="BB10" s="171">
        <v>5503</v>
      </c>
      <c r="BC10" s="186"/>
      <c r="BD10" s="186"/>
      <c r="BE10" s="186"/>
      <c r="BF10" s="187"/>
      <c r="BG10" s="171">
        <f t="shared" si="1"/>
        <v>470892</v>
      </c>
      <c r="BH10" s="186"/>
      <c r="BI10" s="186"/>
      <c r="BJ10" s="186"/>
      <c r="BK10" s="186"/>
      <c r="BL10" s="186"/>
      <c r="BM10" s="171">
        <v>74335</v>
      </c>
      <c r="BN10" s="186"/>
      <c r="BO10" s="186"/>
      <c r="BP10" s="186"/>
      <c r="BQ10" s="186"/>
      <c r="BR10" s="171">
        <v>321223</v>
      </c>
      <c r="BS10" s="186"/>
      <c r="BT10" s="186"/>
      <c r="BU10" s="186"/>
      <c r="BV10" s="186"/>
      <c r="BW10" s="171">
        <v>64593</v>
      </c>
      <c r="BX10" s="186"/>
      <c r="BY10" s="186"/>
      <c r="BZ10" s="186"/>
      <c r="CA10" s="186"/>
      <c r="CB10" s="171">
        <v>10741</v>
      </c>
      <c r="CC10" s="186"/>
      <c r="CD10" s="186"/>
      <c r="CE10" s="186"/>
      <c r="CF10" s="186"/>
      <c r="CG10" s="151" t="s">
        <v>16</v>
      </c>
      <c r="CH10" s="202"/>
      <c r="CI10" s="202"/>
      <c r="CJ10" s="202"/>
      <c r="CK10" s="203"/>
    </row>
    <row r="11" spans="1:89" ht="15" customHeight="1">
      <c r="A11" s="107" t="s">
        <v>155</v>
      </c>
      <c r="B11" s="148">
        <v>13</v>
      </c>
      <c r="C11" s="149"/>
      <c r="D11" s="150"/>
      <c r="E11" s="148">
        <v>51</v>
      </c>
      <c r="F11" s="149"/>
      <c r="G11" s="150"/>
      <c r="H11" s="148">
        <f t="shared" si="0"/>
        <v>619865</v>
      </c>
      <c r="I11" s="149"/>
      <c r="J11" s="149"/>
      <c r="K11" s="149"/>
      <c r="L11" s="150"/>
      <c r="M11" s="148">
        <v>36591</v>
      </c>
      <c r="N11" s="149"/>
      <c r="O11" s="149"/>
      <c r="P11" s="149"/>
      <c r="Q11" s="150"/>
      <c r="R11" s="148">
        <v>241400</v>
      </c>
      <c r="S11" s="149"/>
      <c r="T11" s="149"/>
      <c r="U11" s="149"/>
      <c r="V11" s="150"/>
      <c r="W11" s="151">
        <v>9338</v>
      </c>
      <c r="X11" s="151"/>
      <c r="Y11" s="151"/>
      <c r="Z11" s="151"/>
      <c r="AA11" s="151"/>
      <c r="AB11" s="148">
        <v>1580</v>
      </c>
      <c r="AC11" s="149"/>
      <c r="AD11" s="149"/>
      <c r="AE11" s="149"/>
      <c r="AF11" s="149"/>
      <c r="AG11" s="180">
        <v>311621</v>
      </c>
      <c r="AH11" s="181"/>
      <c r="AI11" s="181"/>
      <c r="AJ11" s="181"/>
      <c r="AK11" s="181"/>
      <c r="AL11" s="182"/>
      <c r="AM11" s="180">
        <v>12489</v>
      </c>
      <c r="AN11" s="181"/>
      <c r="AO11" s="181"/>
      <c r="AP11" s="181"/>
      <c r="AQ11" s="182"/>
      <c r="AR11" s="171">
        <v>149</v>
      </c>
      <c r="AS11" s="186"/>
      <c r="AT11" s="186"/>
      <c r="AU11" s="186"/>
      <c r="AV11" s="186"/>
      <c r="AW11" s="171">
        <v>0</v>
      </c>
      <c r="AX11" s="171"/>
      <c r="AY11" s="171"/>
      <c r="AZ11" s="171"/>
      <c r="BA11" s="171"/>
      <c r="BB11" s="171">
        <v>6697</v>
      </c>
      <c r="BC11" s="186"/>
      <c r="BD11" s="186"/>
      <c r="BE11" s="186"/>
      <c r="BF11" s="187"/>
      <c r="BG11" s="171">
        <f t="shared" si="1"/>
        <v>500262</v>
      </c>
      <c r="BH11" s="186"/>
      <c r="BI11" s="186"/>
      <c r="BJ11" s="186"/>
      <c r="BK11" s="186"/>
      <c r="BL11" s="186"/>
      <c r="BM11" s="171">
        <v>92197</v>
      </c>
      <c r="BN11" s="186"/>
      <c r="BO11" s="186"/>
      <c r="BP11" s="186"/>
      <c r="BQ11" s="186"/>
      <c r="BR11" s="171">
        <v>331649</v>
      </c>
      <c r="BS11" s="186"/>
      <c r="BT11" s="186"/>
      <c r="BU11" s="186"/>
      <c r="BV11" s="186"/>
      <c r="BW11" s="171">
        <v>66492</v>
      </c>
      <c r="BX11" s="186"/>
      <c r="BY11" s="186"/>
      <c r="BZ11" s="186"/>
      <c r="CA11" s="186"/>
      <c r="CB11" s="171">
        <v>9924</v>
      </c>
      <c r="CC11" s="186"/>
      <c r="CD11" s="186"/>
      <c r="CE11" s="186"/>
      <c r="CF11" s="186"/>
      <c r="CG11" s="151" t="s">
        <v>16</v>
      </c>
      <c r="CH11" s="202"/>
      <c r="CI11" s="202"/>
      <c r="CJ11" s="202"/>
      <c r="CK11" s="203"/>
    </row>
    <row r="12" spans="1:89" ht="15" customHeight="1">
      <c r="A12" s="107" t="s">
        <v>156</v>
      </c>
      <c r="B12" s="148">
        <v>13</v>
      </c>
      <c r="C12" s="149"/>
      <c r="D12" s="150"/>
      <c r="E12" s="148">
        <v>51</v>
      </c>
      <c r="F12" s="149"/>
      <c r="G12" s="150"/>
      <c r="H12" s="148">
        <f t="shared" si="0"/>
        <v>624005</v>
      </c>
      <c r="I12" s="149"/>
      <c r="J12" s="149"/>
      <c r="K12" s="149"/>
      <c r="L12" s="150"/>
      <c r="M12" s="148">
        <v>34379</v>
      </c>
      <c r="N12" s="149"/>
      <c r="O12" s="149"/>
      <c r="P12" s="149"/>
      <c r="Q12" s="150"/>
      <c r="R12" s="148">
        <v>244570</v>
      </c>
      <c r="S12" s="149"/>
      <c r="T12" s="149"/>
      <c r="U12" s="149"/>
      <c r="V12" s="150"/>
      <c r="W12" s="171">
        <v>8995</v>
      </c>
      <c r="X12" s="171"/>
      <c r="Y12" s="171"/>
      <c r="Z12" s="171"/>
      <c r="AA12" s="171"/>
      <c r="AB12" s="148">
        <v>786</v>
      </c>
      <c r="AC12" s="149"/>
      <c r="AD12" s="149"/>
      <c r="AE12" s="149"/>
      <c r="AF12" s="149"/>
      <c r="AG12" s="180">
        <v>317054</v>
      </c>
      <c r="AH12" s="181"/>
      <c r="AI12" s="181"/>
      <c r="AJ12" s="181"/>
      <c r="AK12" s="181"/>
      <c r="AL12" s="182"/>
      <c r="AM12" s="180">
        <v>12120</v>
      </c>
      <c r="AN12" s="181"/>
      <c r="AO12" s="181"/>
      <c r="AP12" s="181"/>
      <c r="AQ12" s="182"/>
      <c r="AR12" s="171">
        <v>0</v>
      </c>
      <c r="AS12" s="186"/>
      <c r="AT12" s="186"/>
      <c r="AU12" s="186"/>
      <c r="AV12" s="186"/>
      <c r="AW12" s="171">
        <v>0</v>
      </c>
      <c r="AX12" s="171"/>
      <c r="AY12" s="171"/>
      <c r="AZ12" s="171"/>
      <c r="BA12" s="171"/>
      <c r="BB12" s="171">
        <v>6101</v>
      </c>
      <c r="BC12" s="186"/>
      <c r="BD12" s="186"/>
      <c r="BE12" s="186"/>
      <c r="BF12" s="187"/>
      <c r="BG12" s="171">
        <f t="shared" si="1"/>
        <v>485801</v>
      </c>
      <c r="BH12" s="186"/>
      <c r="BI12" s="186"/>
      <c r="BJ12" s="186"/>
      <c r="BK12" s="186"/>
      <c r="BL12" s="186"/>
      <c r="BM12" s="171">
        <v>86719</v>
      </c>
      <c r="BN12" s="186"/>
      <c r="BO12" s="186"/>
      <c r="BP12" s="186"/>
      <c r="BQ12" s="186"/>
      <c r="BR12" s="171">
        <v>320416</v>
      </c>
      <c r="BS12" s="186"/>
      <c r="BT12" s="186"/>
      <c r="BU12" s="186"/>
      <c r="BV12" s="186"/>
      <c r="BW12" s="171">
        <v>66626</v>
      </c>
      <c r="BX12" s="186"/>
      <c r="BY12" s="186"/>
      <c r="BZ12" s="186"/>
      <c r="CA12" s="186"/>
      <c r="CB12" s="171">
        <v>12040</v>
      </c>
      <c r="CC12" s="186"/>
      <c r="CD12" s="186"/>
      <c r="CE12" s="186"/>
      <c r="CF12" s="186"/>
      <c r="CG12" s="151">
        <v>0</v>
      </c>
      <c r="CH12" s="202"/>
      <c r="CI12" s="202"/>
      <c r="CJ12" s="202"/>
      <c r="CK12" s="203"/>
    </row>
    <row r="13" spans="1:89" s="46" customFormat="1" ht="15" customHeight="1">
      <c r="A13" s="107" t="s">
        <v>157</v>
      </c>
      <c r="B13" s="148">
        <v>13</v>
      </c>
      <c r="C13" s="149"/>
      <c r="D13" s="150"/>
      <c r="E13" s="148">
        <v>49</v>
      </c>
      <c r="F13" s="149"/>
      <c r="G13" s="150"/>
      <c r="H13" s="148">
        <f t="shared" si="0"/>
        <v>624712</v>
      </c>
      <c r="I13" s="149"/>
      <c r="J13" s="149"/>
      <c r="K13" s="149"/>
      <c r="L13" s="150"/>
      <c r="M13" s="148">
        <v>30872</v>
      </c>
      <c r="N13" s="149"/>
      <c r="O13" s="149"/>
      <c r="P13" s="149"/>
      <c r="Q13" s="150"/>
      <c r="R13" s="148">
        <v>236690</v>
      </c>
      <c r="S13" s="149"/>
      <c r="T13" s="149"/>
      <c r="U13" s="149"/>
      <c r="V13" s="150"/>
      <c r="W13" s="151">
        <v>8816</v>
      </c>
      <c r="X13" s="151"/>
      <c r="Y13" s="151"/>
      <c r="Z13" s="151"/>
      <c r="AA13" s="151"/>
      <c r="AB13" s="148">
        <v>709</v>
      </c>
      <c r="AC13" s="149"/>
      <c r="AD13" s="149"/>
      <c r="AE13" s="149"/>
      <c r="AF13" s="149"/>
      <c r="AG13" s="180">
        <v>328518</v>
      </c>
      <c r="AH13" s="181"/>
      <c r="AI13" s="181"/>
      <c r="AJ13" s="181"/>
      <c r="AK13" s="181"/>
      <c r="AL13" s="182"/>
      <c r="AM13" s="180">
        <v>11856</v>
      </c>
      <c r="AN13" s="181"/>
      <c r="AO13" s="181"/>
      <c r="AP13" s="181"/>
      <c r="AQ13" s="182"/>
      <c r="AR13" s="171">
        <v>0</v>
      </c>
      <c r="AS13" s="186"/>
      <c r="AT13" s="186"/>
      <c r="AU13" s="186"/>
      <c r="AV13" s="186"/>
      <c r="AW13" s="171">
        <v>0</v>
      </c>
      <c r="AX13" s="171"/>
      <c r="AY13" s="171"/>
      <c r="AZ13" s="171"/>
      <c r="BA13" s="171"/>
      <c r="BB13" s="171">
        <v>7251</v>
      </c>
      <c r="BC13" s="186"/>
      <c r="BD13" s="186"/>
      <c r="BE13" s="186"/>
      <c r="BF13" s="187"/>
      <c r="BG13" s="171">
        <f t="shared" si="1"/>
        <v>500085</v>
      </c>
      <c r="BH13" s="186"/>
      <c r="BI13" s="186"/>
      <c r="BJ13" s="186"/>
      <c r="BK13" s="186"/>
      <c r="BL13" s="186"/>
      <c r="BM13" s="171">
        <v>89303</v>
      </c>
      <c r="BN13" s="186"/>
      <c r="BO13" s="186"/>
      <c r="BP13" s="186"/>
      <c r="BQ13" s="186"/>
      <c r="BR13" s="171">
        <v>332493</v>
      </c>
      <c r="BS13" s="171"/>
      <c r="BT13" s="171"/>
      <c r="BU13" s="171"/>
      <c r="BV13" s="171"/>
      <c r="BW13" s="151">
        <v>68364</v>
      </c>
      <c r="BX13" s="151"/>
      <c r="BY13" s="151"/>
      <c r="BZ13" s="151"/>
      <c r="CA13" s="151"/>
      <c r="CB13" s="171">
        <v>9925</v>
      </c>
      <c r="CC13" s="186"/>
      <c r="CD13" s="186"/>
      <c r="CE13" s="186"/>
      <c r="CF13" s="186"/>
      <c r="CG13" s="149">
        <v>0</v>
      </c>
      <c r="CH13" s="204"/>
      <c r="CI13" s="204"/>
      <c r="CJ13" s="204"/>
      <c r="CK13" s="204"/>
    </row>
    <row r="14" spans="1:89" s="46" customFormat="1" ht="15" customHeight="1">
      <c r="A14" s="107" t="s">
        <v>158</v>
      </c>
      <c r="B14" s="148">
        <v>12</v>
      </c>
      <c r="C14" s="149"/>
      <c r="D14" s="150"/>
      <c r="E14" s="148">
        <v>49</v>
      </c>
      <c r="F14" s="149"/>
      <c r="G14" s="150"/>
      <c r="H14" s="148">
        <f t="shared" si="0"/>
        <v>638268</v>
      </c>
      <c r="I14" s="149"/>
      <c r="J14" s="149"/>
      <c r="K14" s="149"/>
      <c r="L14" s="150"/>
      <c r="M14" s="148">
        <v>31238</v>
      </c>
      <c r="N14" s="149"/>
      <c r="O14" s="149"/>
      <c r="P14" s="149"/>
      <c r="Q14" s="150"/>
      <c r="R14" s="148">
        <v>241668</v>
      </c>
      <c r="S14" s="149"/>
      <c r="T14" s="149"/>
      <c r="U14" s="149"/>
      <c r="V14" s="150"/>
      <c r="W14" s="151">
        <v>8579</v>
      </c>
      <c r="X14" s="151"/>
      <c r="Y14" s="151"/>
      <c r="Z14" s="151"/>
      <c r="AA14" s="151"/>
      <c r="AB14" s="148">
        <v>1349</v>
      </c>
      <c r="AC14" s="149"/>
      <c r="AD14" s="149"/>
      <c r="AE14" s="149"/>
      <c r="AF14" s="149"/>
      <c r="AG14" s="180">
        <v>336916</v>
      </c>
      <c r="AH14" s="181"/>
      <c r="AI14" s="181"/>
      <c r="AJ14" s="181"/>
      <c r="AK14" s="181"/>
      <c r="AL14" s="182"/>
      <c r="AM14" s="180">
        <v>12190</v>
      </c>
      <c r="AN14" s="181"/>
      <c r="AO14" s="181"/>
      <c r="AP14" s="181"/>
      <c r="AQ14" s="182"/>
      <c r="AR14" s="171">
        <v>0</v>
      </c>
      <c r="AS14" s="186"/>
      <c r="AT14" s="186"/>
      <c r="AU14" s="186"/>
      <c r="AV14" s="186"/>
      <c r="AW14" s="171">
        <v>0</v>
      </c>
      <c r="AX14" s="171"/>
      <c r="AY14" s="171"/>
      <c r="AZ14" s="171"/>
      <c r="BA14" s="171"/>
      <c r="BB14" s="171">
        <v>6328</v>
      </c>
      <c r="BC14" s="186"/>
      <c r="BD14" s="186"/>
      <c r="BE14" s="186"/>
      <c r="BF14" s="187"/>
      <c r="BG14" s="171">
        <f t="shared" si="1"/>
        <v>502263</v>
      </c>
      <c r="BH14" s="186"/>
      <c r="BI14" s="186"/>
      <c r="BJ14" s="186"/>
      <c r="BK14" s="186"/>
      <c r="BL14" s="186"/>
      <c r="BM14" s="171">
        <v>88471</v>
      </c>
      <c r="BN14" s="186"/>
      <c r="BO14" s="186"/>
      <c r="BP14" s="186"/>
      <c r="BQ14" s="186"/>
      <c r="BR14" s="171">
        <v>341770</v>
      </c>
      <c r="BS14" s="171"/>
      <c r="BT14" s="171"/>
      <c r="BU14" s="171"/>
      <c r="BV14" s="171"/>
      <c r="BW14" s="151">
        <v>64085</v>
      </c>
      <c r="BX14" s="151"/>
      <c r="BY14" s="151"/>
      <c r="BZ14" s="151"/>
      <c r="CA14" s="151"/>
      <c r="CB14" s="171">
        <v>7937</v>
      </c>
      <c r="CC14" s="186"/>
      <c r="CD14" s="186"/>
      <c r="CE14" s="186"/>
      <c r="CF14" s="186"/>
      <c r="CG14" s="149">
        <v>0</v>
      </c>
      <c r="CH14" s="204"/>
      <c r="CI14" s="204"/>
      <c r="CJ14" s="204"/>
      <c r="CK14" s="204"/>
    </row>
    <row r="15" spans="1:89" s="46" customFormat="1" ht="15" customHeight="1">
      <c r="A15" s="107" t="s">
        <v>159</v>
      </c>
      <c r="B15" s="148">
        <v>11</v>
      </c>
      <c r="C15" s="149"/>
      <c r="D15" s="150"/>
      <c r="E15" s="148">
        <v>47</v>
      </c>
      <c r="F15" s="149"/>
      <c r="G15" s="150"/>
      <c r="H15" s="148">
        <f t="shared" si="0"/>
        <v>655696</v>
      </c>
      <c r="I15" s="149"/>
      <c r="J15" s="149"/>
      <c r="K15" s="149"/>
      <c r="L15" s="150"/>
      <c r="M15" s="148">
        <v>33668</v>
      </c>
      <c r="N15" s="149"/>
      <c r="O15" s="149"/>
      <c r="P15" s="149"/>
      <c r="Q15" s="150"/>
      <c r="R15" s="148">
        <v>252838</v>
      </c>
      <c r="S15" s="149"/>
      <c r="T15" s="149"/>
      <c r="U15" s="149"/>
      <c r="V15" s="150"/>
      <c r="W15" s="151">
        <v>8392</v>
      </c>
      <c r="X15" s="151"/>
      <c r="Y15" s="151"/>
      <c r="Z15" s="151"/>
      <c r="AA15" s="151"/>
      <c r="AB15" s="148">
        <v>1417</v>
      </c>
      <c r="AC15" s="149"/>
      <c r="AD15" s="149"/>
      <c r="AE15" s="149"/>
      <c r="AF15" s="149"/>
      <c r="AG15" s="180">
        <v>338530</v>
      </c>
      <c r="AH15" s="181"/>
      <c r="AI15" s="181"/>
      <c r="AJ15" s="181"/>
      <c r="AK15" s="181"/>
      <c r="AL15" s="182"/>
      <c r="AM15" s="180">
        <v>13059</v>
      </c>
      <c r="AN15" s="181"/>
      <c r="AO15" s="181"/>
      <c r="AP15" s="181"/>
      <c r="AQ15" s="182"/>
      <c r="AR15" s="148">
        <v>0</v>
      </c>
      <c r="AS15" s="149"/>
      <c r="AT15" s="149"/>
      <c r="AU15" s="149"/>
      <c r="AV15" s="150"/>
      <c r="AW15" s="148">
        <v>0</v>
      </c>
      <c r="AX15" s="149"/>
      <c r="AY15" s="149"/>
      <c r="AZ15" s="149"/>
      <c r="BA15" s="150"/>
      <c r="BB15" s="148">
        <v>7792</v>
      </c>
      <c r="BC15" s="149"/>
      <c r="BD15" s="149"/>
      <c r="BE15" s="149"/>
      <c r="BF15" s="149"/>
      <c r="BG15" s="171">
        <f t="shared" si="1"/>
        <v>488844</v>
      </c>
      <c r="BH15" s="186"/>
      <c r="BI15" s="186"/>
      <c r="BJ15" s="186"/>
      <c r="BK15" s="186"/>
      <c r="BL15" s="186"/>
      <c r="BM15" s="171">
        <v>82082</v>
      </c>
      <c r="BN15" s="186"/>
      <c r="BO15" s="186"/>
      <c r="BP15" s="186"/>
      <c r="BQ15" s="186"/>
      <c r="BR15" s="171">
        <v>340387</v>
      </c>
      <c r="BS15" s="171"/>
      <c r="BT15" s="171"/>
      <c r="BU15" s="171"/>
      <c r="BV15" s="171"/>
      <c r="BW15" s="151">
        <v>58988</v>
      </c>
      <c r="BX15" s="151"/>
      <c r="BY15" s="151"/>
      <c r="BZ15" s="151"/>
      <c r="CA15" s="151"/>
      <c r="CB15" s="171">
        <v>7387</v>
      </c>
      <c r="CC15" s="186"/>
      <c r="CD15" s="186"/>
      <c r="CE15" s="186"/>
      <c r="CF15" s="186"/>
      <c r="CG15" s="149">
        <v>0</v>
      </c>
      <c r="CH15" s="204"/>
      <c r="CI15" s="204"/>
      <c r="CJ15" s="204"/>
      <c r="CK15" s="204"/>
    </row>
    <row r="16" spans="1:89" s="46" customFormat="1" ht="15" customHeight="1">
      <c r="A16" s="107" t="s">
        <v>160</v>
      </c>
      <c r="B16" s="148">
        <v>10</v>
      </c>
      <c r="C16" s="149"/>
      <c r="D16" s="150"/>
      <c r="E16" s="148">
        <v>45</v>
      </c>
      <c r="F16" s="149"/>
      <c r="G16" s="150"/>
      <c r="H16" s="148">
        <f t="shared" si="0"/>
        <v>659776</v>
      </c>
      <c r="I16" s="149"/>
      <c r="J16" s="149"/>
      <c r="K16" s="149"/>
      <c r="L16" s="150"/>
      <c r="M16" s="148">
        <v>35342</v>
      </c>
      <c r="N16" s="149"/>
      <c r="O16" s="149"/>
      <c r="P16" s="149"/>
      <c r="Q16" s="150"/>
      <c r="R16" s="148">
        <v>262786</v>
      </c>
      <c r="S16" s="149"/>
      <c r="T16" s="149"/>
      <c r="U16" s="149"/>
      <c r="V16" s="150"/>
      <c r="W16" s="151">
        <v>8414</v>
      </c>
      <c r="X16" s="151"/>
      <c r="Y16" s="151"/>
      <c r="Z16" s="151"/>
      <c r="AA16" s="151"/>
      <c r="AB16" s="148">
        <v>1092</v>
      </c>
      <c r="AC16" s="149"/>
      <c r="AD16" s="149"/>
      <c r="AE16" s="149"/>
      <c r="AF16" s="149"/>
      <c r="AG16" s="180">
        <v>332873</v>
      </c>
      <c r="AH16" s="181"/>
      <c r="AI16" s="181"/>
      <c r="AJ16" s="181"/>
      <c r="AK16" s="181"/>
      <c r="AL16" s="182"/>
      <c r="AM16" s="180">
        <v>13355</v>
      </c>
      <c r="AN16" s="181"/>
      <c r="AO16" s="181"/>
      <c r="AP16" s="181"/>
      <c r="AQ16" s="182"/>
      <c r="AR16" s="171">
        <v>0</v>
      </c>
      <c r="AS16" s="186"/>
      <c r="AT16" s="186"/>
      <c r="AU16" s="186"/>
      <c r="AV16" s="186"/>
      <c r="AW16" s="171">
        <v>0</v>
      </c>
      <c r="AX16" s="171"/>
      <c r="AY16" s="171"/>
      <c r="AZ16" s="171"/>
      <c r="BA16" s="171"/>
      <c r="BB16" s="171">
        <v>5914</v>
      </c>
      <c r="BC16" s="186"/>
      <c r="BD16" s="186"/>
      <c r="BE16" s="186"/>
      <c r="BF16" s="187"/>
      <c r="BG16" s="171">
        <f>SUM(BM16:CK16)</f>
        <v>469909</v>
      </c>
      <c r="BH16" s="186"/>
      <c r="BI16" s="186"/>
      <c r="BJ16" s="186"/>
      <c r="BK16" s="186"/>
      <c r="BL16" s="186"/>
      <c r="BM16" s="171">
        <v>76455</v>
      </c>
      <c r="BN16" s="186"/>
      <c r="BO16" s="186"/>
      <c r="BP16" s="186"/>
      <c r="BQ16" s="186"/>
      <c r="BR16" s="171">
        <v>330826</v>
      </c>
      <c r="BS16" s="171"/>
      <c r="BT16" s="171"/>
      <c r="BU16" s="171"/>
      <c r="BV16" s="171"/>
      <c r="BW16" s="151">
        <v>57299</v>
      </c>
      <c r="BX16" s="151"/>
      <c r="BY16" s="151"/>
      <c r="BZ16" s="151"/>
      <c r="CA16" s="151"/>
      <c r="CB16" s="171">
        <v>5329</v>
      </c>
      <c r="CC16" s="186"/>
      <c r="CD16" s="186"/>
      <c r="CE16" s="186"/>
      <c r="CF16" s="186"/>
      <c r="CG16" s="149">
        <v>0</v>
      </c>
      <c r="CH16" s="204"/>
      <c r="CI16" s="204"/>
      <c r="CJ16" s="204"/>
      <c r="CK16" s="204"/>
    </row>
    <row r="17" spans="1:89" s="46" customFormat="1" ht="15" customHeight="1">
      <c r="A17" s="107" t="s">
        <v>161</v>
      </c>
      <c r="B17" s="148">
        <v>10</v>
      </c>
      <c r="C17" s="149"/>
      <c r="D17" s="150"/>
      <c r="E17" s="148">
        <v>42</v>
      </c>
      <c r="F17" s="149"/>
      <c r="G17" s="150"/>
      <c r="H17" s="148">
        <f t="shared" si="0"/>
        <v>679368</v>
      </c>
      <c r="I17" s="149"/>
      <c r="J17" s="149"/>
      <c r="K17" s="149"/>
      <c r="L17" s="150"/>
      <c r="M17" s="148">
        <v>40796</v>
      </c>
      <c r="N17" s="149"/>
      <c r="O17" s="149"/>
      <c r="P17" s="149"/>
      <c r="Q17" s="150"/>
      <c r="R17" s="148">
        <v>281899</v>
      </c>
      <c r="S17" s="149"/>
      <c r="T17" s="149"/>
      <c r="U17" s="149"/>
      <c r="V17" s="150"/>
      <c r="W17" s="151">
        <v>8303</v>
      </c>
      <c r="X17" s="151"/>
      <c r="Y17" s="151"/>
      <c r="Z17" s="151"/>
      <c r="AA17" s="151"/>
      <c r="AB17" s="148">
        <v>1009</v>
      </c>
      <c r="AC17" s="149"/>
      <c r="AD17" s="149"/>
      <c r="AE17" s="149"/>
      <c r="AF17" s="149"/>
      <c r="AG17" s="180">
        <v>330178</v>
      </c>
      <c r="AH17" s="181"/>
      <c r="AI17" s="181"/>
      <c r="AJ17" s="181"/>
      <c r="AK17" s="181"/>
      <c r="AL17" s="182"/>
      <c r="AM17" s="180">
        <v>11529</v>
      </c>
      <c r="AN17" s="181"/>
      <c r="AO17" s="181"/>
      <c r="AP17" s="181"/>
      <c r="AQ17" s="182"/>
      <c r="AR17" s="171">
        <v>0</v>
      </c>
      <c r="AS17" s="186"/>
      <c r="AT17" s="186"/>
      <c r="AU17" s="186"/>
      <c r="AV17" s="186"/>
      <c r="AW17" s="171">
        <v>0</v>
      </c>
      <c r="AX17" s="171"/>
      <c r="AY17" s="171"/>
      <c r="AZ17" s="171"/>
      <c r="BA17" s="171"/>
      <c r="BB17" s="171">
        <v>5654</v>
      </c>
      <c r="BC17" s="186"/>
      <c r="BD17" s="186"/>
      <c r="BE17" s="186"/>
      <c r="BF17" s="187"/>
      <c r="BG17" s="171">
        <f>SUM(BM17:CK17)</f>
        <v>464123</v>
      </c>
      <c r="BH17" s="186"/>
      <c r="BI17" s="186"/>
      <c r="BJ17" s="186"/>
      <c r="BK17" s="186"/>
      <c r="BL17" s="186"/>
      <c r="BM17" s="171">
        <v>64202</v>
      </c>
      <c r="BN17" s="186"/>
      <c r="BO17" s="186"/>
      <c r="BP17" s="186"/>
      <c r="BQ17" s="186"/>
      <c r="BR17" s="171">
        <v>337791</v>
      </c>
      <c r="BS17" s="171"/>
      <c r="BT17" s="171"/>
      <c r="BU17" s="171"/>
      <c r="BV17" s="171"/>
      <c r="BW17" s="151">
        <v>56186</v>
      </c>
      <c r="BX17" s="151"/>
      <c r="BY17" s="151"/>
      <c r="BZ17" s="151"/>
      <c r="CA17" s="151"/>
      <c r="CB17" s="171">
        <v>5944</v>
      </c>
      <c r="CC17" s="186"/>
      <c r="CD17" s="186"/>
      <c r="CE17" s="186"/>
      <c r="CF17" s="186"/>
      <c r="CG17" s="149">
        <v>0</v>
      </c>
      <c r="CH17" s="204"/>
      <c r="CI17" s="204"/>
      <c r="CJ17" s="204"/>
      <c r="CK17" s="204"/>
    </row>
    <row r="18" spans="1:89" s="46" customFormat="1" ht="15" customHeight="1">
      <c r="A18" s="107" t="s">
        <v>162</v>
      </c>
      <c r="B18" s="148">
        <v>10</v>
      </c>
      <c r="C18" s="149"/>
      <c r="D18" s="150"/>
      <c r="E18" s="148">
        <v>41</v>
      </c>
      <c r="F18" s="149"/>
      <c r="G18" s="150"/>
      <c r="H18" s="148">
        <f t="shared" si="0"/>
        <v>687944</v>
      </c>
      <c r="I18" s="149"/>
      <c r="J18" s="149"/>
      <c r="K18" s="149"/>
      <c r="L18" s="150"/>
      <c r="M18" s="148">
        <v>39763</v>
      </c>
      <c r="N18" s="149"/>
      <c r="O18" s="149"/>
      <c r="P18" s="149"/>
      <c r="Q18" s="150"/>
      <c r="R18" s="148">
        <v>292428</v>
      </c>
      <c r="S18" s="149"/>
      <c r="T18" s="149"/>
      <c r="U18" s="149"/>
      <c r="V18" s="150"/>
      <c r="W18" s="151">
        <v>8667</v>
      </c>
      <c r="X18" s="151"/>
      <c r="Y18" s="151"/>
      <c r="Z18" s="151"/>
      <c r="AA18" s="151"/>
      <c r="AB18" s="148">
        <v>680</v>
      </c>
      <c r="AC18" s="149"/>
      <c r="AD18" s="149"/>
      <c r="AE18" s="149"/>
      <c r="AF18" s="149"/>
      <c r="AG18" s="180">
        <v>329226</v>
      </c>
      <c r="AH18" s="181"/>
      <c r="AI18" s="181"/>
      <c r="AJ18" s="181"/>
      <c r="AK18" s="181"/>
      <c r="AL18" s="182"/>
      <c r="AM18" s="180">
        <v>11605</v>
      </c>
      <c r="AN18" s="181"/>
      <c r="AO18" s="181"/>
      <c r="AP18" s="181"/>
      <c r="AQ18" s="182"/>
      <c r="AR18" s="171">
        <v>0</v>
      </c>
      <c r="AS18" s="186"/>
      <c r="AT18" s="186"/>
      <c r="AU18" s="186"/>
      <c r="AV18" s="186"/>
      <c r="AW18" s="171">
        <v>0</v>
      </c>
      <c r="AX18" s="171"/>
      <c r="AY18" s="171"/>
      <c r="AZ18" s="171"/>
      <c r="BA18" s="171"/>
      <c r="BB18" s="171">
        <v>5575</v>
      </c>
      <c r="BC18" s="186"/>
      <c r="BD18" s="186"/>
      <c r="BE18" s="186"/>
      <c r="BF18" s="187"/>
      <c r="BG18" s="171">
        <f>SUM(BM18:CK18)</f>
        <v>453770</v>
      </c>
      <c r="BH18" s="186"/>
      <c r="BI18" s="186"/>
      <c r="BJ18" s="186"/>
      <c r="BK18" s="186"/>
      <c r="BL18" s="186"/>
      <c r="BM18" s="171">
        <v>54273</v>
      </c>
      <c r="BN18" s="186"/>
      <c r="BO18" s="186"/>
      <c r="BP18" s="186"/>
      <c r="BQ18" s="186"/>
      <c r="BR18" s="171">
        <v>334756</v>
      </c>
      <c r="BS18" s="171"/>
      <c r="BT18" s="171"/>
      <c r="BU18" s="171"/>
      <c r="BV18" s="171"/>
      <c r="BW18" s="151">
        <v>59509</v>
      </c>
      <c r="BX18" s="151"/>
      <c r="BY18" s="151"/>
      <c r="BZ18" s="151"/>
      <c r="CA18" s="151"/>
      <c r="CB18" s="171">
        <v>5232</v>
      </c>
      <c r="CC18" s="186"/>
      <c r="CD18" s="186"/>
      <c r="CE18" s="186"/>
      <c r="CF18" s="186"/>
      <c r="CG18" s="149">
        <v>0</v>
      </c>
      <c r="CH18" s="204"/>
      <c r="CI18" s="204"/>
      <c r="CJ18" s="204"/>
      <c r="CK18" s="204"/>
    </row>
    <row r="19" spans="1:89" s="46" customFormat="1" ht="15" customHeight="1">
      <c r="A19" s="107" t="s">
        <v>163</v>
      </c>
      <c r="B19" s="148">
        <v>10</v>
      </c>
      <c r="C19" s="149"/>
      <c r="D19" s="150"/>
      <c r="E19" s="148">
        <v>41</v>
      </c>
      <c r="F19" s="149"/>
      <c r="G19" s="150"/>
      <c r="H19" s="148">
        <f t="shared" si="0"/>
        <v>690962</v>
      </c>
      <c r="I19" s="149"/>
      <c r="J19" s="149"/>
      <c r="K19" s="149"/>
      <c r="L19" s="150"/>
      <c r="M19" s="148">
        <v>40186</v>
      </c>
      <c r="N19" s="149"/>
      <c r="O19" s="149"/>
      <c r="P19" s="149"/>
      <c r="Q19" s="150"/>
      <c r="R19" s="148">
        <v>300058</v>
      </c>
      <c r="S19" s="149"/>
      <c r="T19" s="149"/>
      <c r="U19" s="149"/>
      <c r="V19" s="150"/>
      <c r="W19" s="151">
        <v>8664</v>
      </c>
      <c r="X19" s="151"/>
      <c r="Y19" s="151"/>
      <c r="Z19" s="151"/>
      <c r="AA19" s="151"/>
      <c r="AB19" s="148">
        <v>458</v>
      </c>
      <c r="AC19" s="149"/>
      <c r="AD19" s="149"/>
      <c r="AE19" s="149"/>
      <c r="AF19" s="149"/>
      <c r="AG19" s="180">
        <v>322969</v>
      </c>
      <c r="AH19" s="181"/>
      <c r="AI19" s="181"/>
      <c r="AJ19" s="181"/>
      <c r="AK19" s="181"/>
      <c r="AL19" s="182"/>
      <c r="AM19" s="180">
        <v>12652</v>
      </c>
      <c r="AN19" s="181"/>
      <c r="AO19" s="181"/>
      <c r="AP19" s="181"/>
      <c r="AQ19" s="182"/>
      <c r="AR19" s="171">
        <v>0</v>
      </c>
      <c r="AS19" s="186"/>
      <c r="AT19" s="186"/>
      <c r="AU19" s="186"/>
      <c r="AV19" s="186"/>
      <c r="AW19" s="171">
        <v>0</v>
      </c>
      <c r="AX19" s="171"/>
      <c r="AY19" s="171"/>
      <c r="AZ19" s="171"/>
      <c r="BA19" s="171"/>
      <c r="BB19" s="171">
        <v>5975</v>
      </c>
      <c r="BC19" s="186"/>
      <c r="BD19" s="186"/>
      <c r="BE19" s="186"/>
      <c r="BF19" s="187"/>
      <c r="BG19" s="171">
        <f aca="true" t="shared" si="2" ref="BG19:BG24">SUM(BM19:CK19)</f>
        <v>449627</v>
      </c>
      <c r="BH19" s="186"/>
      <c r="BI19" s="186"/>
      <c r="BJ19" s="186"/>
      <c r="BK19" s="186"/>
      <c r="BL19" s="186"/>
      <c r="BM19" s="171">
        <v>50657</v>
      </c>
      <c r="BN19" s="186"/>
      <c r="BO19" s="186"/>
      <c r="BP19" s="186"/>
      <c r="BQ19" s="186"/>
      <c r="BR19" s="171">
        <v>331284</v>
      </c>
      <c r="BS19" s="171"/>
      <c r="BT19" s="171"/>
      <c r="BU19" s="171"/>
      <c r="BV19" s="171"/>
      <c r="BW19" s="151">
        <v>63564</v>
      </c>
      <c r="BX19" s="151"/>
      <c r="BY19" s="151"/>
      <c r="BZ19" s="151"/>
      <c r="CA19" s="151"/>
      <c r="CB19" s="171">
        <v>4122</v>
      </c>
      <c r="CC19" s="186"/>
      <c r="CD19" s="186"/>
      <c r="CE19" s="186"/>
      <c r="CF19" s="186"/>
      <c r="CG19" s="149">
        <v>0</v>
      </c>
      <c r="CH19" s="204"/>
      <c r="CI19" s="204"/>
      <c r="CJ19" s="204"/>
      <c r="CK19" s="204"/>
    </row>
    <row r="20" spans="1:89" s="46" customFormat="1" ht="15" customHeight="1">
      <c r="A20" s="107" t="s">
        <v>164</v>
      </c>
      <c r="B20" s="148">
        <v>10</v>
      </c>
      <c r="C20" s="149"/>
      <c r="D20" s="150"/>
      <c r="E20" s="148">
        <v>41</v>
      </c>
      <c r="F20" s="149"/>
      <c r="G20" s="150"/>
      <c r="H20" s="148">
        <f t="shared" si="0"/>
        <v>700818</v>
      </c>
      <c r="I20" s="149"/>
      <c r="J20" s="149"/>
      <c r="K20" s="149"/>
      <c r="L20" s="150"/>
      <c r="M20" s="148">
        <v>39471</v>
      </c>
      <c r="N20" s="149"/>
      <c r="O20" s="149"/>
      <c r="P20" s="149"/>
      <c r="Q20" s="150"/>
      <c r="R20" s="148">
        <v>314667</v>
      </c>
      <c r="S20" s="149"/>
      <c r="T20" s="149"/>
      <c r="U20" s="149"/>
      <c r="V20" s="150"/>
      <c r="W20" s="151">
        <v>8565</v>
      </c>
      <c r="X20" s="151"/>
      <c r="Y20" s="151"/>
      <c r="Z20" s="151"/>
      <c r="AA20" s="151"/>
      <c r="AB20" s="148">
        <v>810</v>
      </c>
      <c r="AC20" s="149"/>
      <c r="AD20" s="149"/>
      <c r="AE20" s="149"/>
      <c r="AF20" s="149"/>
      <c r="AG20" s="180">
        <v>316565</v>
      </c>
      <c r="AH20" s="181"/>
      <c r="AI20" s="181"/>
      <c r="AJ20" s="181"/>
      <c r="AK20" s="181"/>
      <c r="AL20" s="182"/>
      <c r="AM20" s="180">
        <v>13461</v>
      </c>
      <c r="AN20" s="181"/>
      <c r="AO20" s="181"/>
      <c r="AP20" s="181"/>
      <c r="AQ20" s="182"/>
      <c r="AR20" s="171">
        <v>0</v>
      </c>
      <c r="AS20" s="186"/>
      <c r="AT20" s="186"/>
      <c r="AU20" s="186"/>
      <c r="AV20" s="186"/>
      <c r="AW20" s="171">
        <v>0</v>
      </c>
      <c r="AX20" s="171"/>
      <c r="AY20" s="171"/>
      <c r="AZ20" s="171"/>
      <c r="BA20" s="171"/>
      <c r="BB20" s="171">
        <v>7279</v>
      </c>
      <c r="BC20" s="186"/>
      <c r="BD20" s="186"/>
      <c r="BE20" s="186"/>
      <c r="BF20" s="187"/>
      <c r="BG20" s="171">
        <f t="shared" si="2"/>
        <v>446426</v>
      </c>
      <c r="BH20" s="186"/>
      <c r="BI20" s="186"/>
      <c r="BJ20" s="186"/>
      <c r="BK20" s="186"/>
      <c r="BL20" s="186"/>
      <c r="BM20" s="171">
        <v>47310</v>
      </c>
      <c r="BN20" s="186"/>
      <c r="BO20" s="186"/>
      <c r="BP20" s="186"/>
      <c r="BQ20" s="186"/>
      <c r="BR20" s="171">
        <v>335399</v>
      </c>
      <c r="BS20" s="171"/>
      <c r="BT20" s="171"/>
      <c r="BU20" s="171"/>
      <c r="BV20" s="171"/>
      <c r="BW20" s="151">
        <v>60399</v>
      </c>
      <c r="BX20" s="151"/>
      <c r="BY20" s="151"/>
      <c r="BZ20" s="151"/>
      <c r="CA20" s="151"/>
      <c r="CB20" s="171">
        <v>3318</v>
      </c>
      <c r="CC20" s="186"/>
      <c r="CD20" s="186"/>
      <c r="CE20" s="186"/>
      <c r="CF20" s="186"/>
      <c r="CG20" s="149">
        <v>0</v>
      </c>
      <c r="CH20" s="204"/>
      <c r="CI20" s="204"/>
      <c r="CJ20" s="204"/>
      <c r="CK20" s="204"/>
    </row>
    <row r="21" spans="1:89" s="46" customFormat="1" ht="15" customHeight="1">
      <c r="A21" s="107" t="s">
        <v>165</v>
      </c>
      <c r="B21" s="148">
        <v>10</v>
      </c>
      <c r="C21" s="149"/>
      <c r="D21" s="150"/>
      <c r="E21" s="148">
        <v>41</v>
      </c>
      <c r="F21" s="149"/>
      <c r="G21" s="150"/>
      <c r="H21" s="148">
        <f t="shared" si="0"/>
        <v>709655</v>
      </c>
      <c r="I21" s="149"/>
      <c r="J21" s="149"/>
      <c r="K21" s="149"/>
      <c r="L21" s="150"/>
      <c r="M21" s="148">
        <v>39949</v>
      </c>
      <c r="N21" s="149"/>
      <c r="O21" s="149"/>
      <c r="P21" s="149"/>
      <c r="Q21" s="150"/>
      <c r="R21" s="148">
        <v>328047</v>
      </c>
      <c r="S21" s="149"/>
      <c r="T21" s="149"/>
      <c r="U21" s="149"/>
      <c r="V21" s="150"/>
      <c r="W21" s="151">
        <v>8478</v>
      </c>
      <c r="X21" s="151"/>
      <c r="Y21" s="151"/>
      <c r="Z21" s="151"/>
      <c r="AA21" s="151"/>
      <c r="AB21" s="148">
        <v>851</v>
      </c>
      <c r="AC21" s="149"/>
      <c r="AD21" s="149"/>
      <c r="AE21" s="149"/>
      <c r="AF21" s="149"/>
      <c r="AG21" s="180">
        <v>311083</v>
      </c>
      <c r="AH21" s="181"/>
      <c r="AI21" s="181"/>
      <c r="AJ21" s="181"/>
      <c r="AK21" s="181"/>
      <c r="AL21" s="182"/>
      <c r="AM21" s="180">
        <v>14082</v>
      </c>
      <c r="AN21" s="181"/>
      <c r="AO21" s="181"/>
      <c r="AP21" s="181"/>
      <c r="AQ21" s="182"/>
      <c r="AR21" s="171">
        <v>0</v>
      </c>
      <c r="AS21" s="186"/>
      <c r="AT21" s="186"/>
      <c r="AU21" s="186"/>
      <c r="AV21" s="186"/>
      <c r="AW21" s="171">
        <v>0</v>
      </c>
      <c r="AX21" s="171"/>
      <c r="AY21" s="171"/>
      <c r="AZ21" s="171"/>
      <c r="BA21" s="171"/>
      <c r="BB21" s="171">
        <v>7165</v>
      </c>
      <c r="BC21" s="186"/>
      <c r="BD21" s="186"/>
      <c r="BE21" s="186"/>
      <c r="BF21" s="187"/>
      <c r="BG21" s="171">
        <f t="shared" si="2"/>
        <v>443733</v>
      </c>
      <c r="BH21" s="186"/>
      <c r="BI21" s="186"/>
      <c r="BJ21" s="186"/>
      <c r="BK21" s="186"/>
      <c r="BL21" s="186"/>
      <c r="BM21" s="171">
        <v>41869</v>
      </c>
      <c r="BN21" s="186"/>
      <c r="BO21" s="186"/>
      <c r="BP21" s="186"/>
      <c r="BQ21" s="186"/>
      <c r="BR21" s="171">
        <v>333462</v>
      </c>
      <c r="BS21" s="171"/>
      <c r="BT21" s="171"/>
      <c r="BU21" s="171"/>
      <c r="BV21" s="171"/>
      <c r="BW21" s="151">
        <v>65700</v>
      </c>
      <c r="BX21" s="151"/>
      <c r="BY21" s="151"/>
      <c r="BZ21" s="151"/>
      <c r="CA21" s="151"/>
      <c r="CB21" s="171">
        <v>2702</v>
      </c>
      <c r="CC21" s="186"/>
      <c r="CD21" s="186"/>
      <c r="CE21" s="186"/>
      <c r="CF21" s="186"/>
      <c r="CG21" s="149">
        <v>0</v>
      </c>
      <c r="CH21" s="204"/>
      <c r="CI21" s="204"/>
      <c r="CJ21" s="204"/>
      <c r="CK21" s="204"/>
    </row>
    <row r="22" spans="1:89" s="46" customFormat="1" ht="15" customHeight="1">
      <c r="A22" s="107" t="s">
        <v>166</v>
      </c>
      <c r="B22" s="148">
        <v>10</v>
      </c>
      <c r="C22" s="149"/>
      <c r="D22" s="150"/>
      <c r="E22" s="148">
        <v>41</v>
      </c>
      <c r="F22" s="149"/>
      <c r="G22" s="150"/>
      <c r="H22" s="148">
        <f t="shared" si="0"/>
        <v>725369</v>
      </c>
      <c r="I22" s="149"/>
      <c r="J22" s="149"/>
      <c r="K22" s="149"/>
      <c r="L22" s="150"/>
      <c r="M22" s="148">
        <v>41040</v>
      </c>
      <c r="N22" s="149"/>
      <c r="O22" s="149"/>
      <c r="P22" s="149"/>
      <c r="Q22" s="150"/>
      <c r="R22" s="148">
        <v>351752</v>
      </c>
      <c r="S22" s="149"/>
      <c r="T22" s="149"/>
      <c r="U22" s="149"/>
      <c r="V22" s="150"/>
      <c r="W22" s="151">
        <v>8446</v>
      </c>
      <c r="X22" s="151"/>
      <c r="Y22" s="151"/>
      <c r="Z22" s="151"/>
      <c r="AA22" s="151"/>
      <c r="AB22" s="148">
        <v>467</v>
      </c>
      <c r="AC22" s="149"/>
      <c r="AD22" s="149"/>
      <c r="AE22" s="149"/>
      <c r="AF22" s="149"/>
      <c r="AG22" s="180">
        <v>304183</v>
      </c>
      <c r="AH22" s="181"/>
      <c r="AI22" s="181"/>
      <c r="AJ22" s="181"/>
      <c r="AK22" s="181"/>
      <c r="AL22" s="182"/>
      <c r="AM22" s="180">
        <v>13272</v>
      </c>
      <c r="AN22" s="181"/>
      <c r="AO22" s="181"/>
      <c r="AP22" s="181"/>
      <c r="AQ22" s="182"/>
      <c r="AR22" s="171">
        <v>0</v>
      </c>
      <c r="AS22" s="186"/>
      <c r="AT22" s="186"/>
      <c r="AU22" s="186"/>
      <c r="AV22" s="186"/>
      <c r="AW22" s="171">
        <v>0</v>
      </c>
      <c r="AX22" s="171"/>
      <c r="AY22" s="171"/>
      <c r="AZ22" s="171"/>
      <c r="BA22" s="171"/>
      <c r="BB22" s="171">
        <v>6209</v>
      </c>
      <c r="BC22" s="186"/>
      <c r="BD22" s="186"/>
      <c r="BE22" s="186"/>
      <c r="BF22" s="187"/>
      <c r="BG22" s="171">
        <f t="shared" si="2"/>
        <v>441413</v>
      </c>
      <c r="BH22" s="186"/>
      <c r="BI22" s="186"/>
      <c r="BJ22" s="186"/>
      <c r="BK22" s="186"/>
      <c r="BL22" s="186"/>
      <c r="BM22" s="171">
        <v>38595</v>
      </c>
      <c r="BN22" s="186"/>
      <c r="BO22" s="186"/>
      <c r="BP22" s="186"/>
      <c r="BQ22" s="186"/>
      <c r="BR22" s="171">
        <v>336052</v>
      </c>
      <c r="BS22" s="171"/>
      <c r="BT22" s="171"/>
      <c r="BU22" s="171"/>
      <c r="BV22" s="171"/>
      <c r="BW22" s="151">
        <v>63812</v>
      </c>
      <c r="BX22" s="151"/>
      <c r="BY22" s="151"/>
      <c r="BZ22" s="151"/>
      <c r="CA22" s="151"/>
      <c r="CB22" s="171">
        <v>2954</v>
      </c>
      <c r="CC22" s="186"/>
      <c r="CD22" s="186"/>
      <c r="CE22" s="186"/>
      <c r="CF22" s="186"/>
      <c r="CG22" s="149">
        <v>0</v>
      </c>
      <c r="CH22" s="204"/>
      <c r="CI22" s="204"/>
      <c r="CJ22" s="204"/>
      <c r="CK22" s="204"/>
    </row>
    <row r="23" spans="1:89" s="46" customFormat="1" ht="15" customHeight="1">
      <c r="A23" s="107" t="s">
        <v>167</v>
      </c>
      <c r="B23" s="148">
        <v>9</v>
      </c>
      <c r="C23" s="149"/>
      <c r="D23" s="150"/>
      <c r="E23" s="148">
        <v>40</v>
      </c>
      <c r="F23" s="149"/>
      <c r="G23" s="150"/>
      <c r="H23" s="148">
        <f t="shared" si="0"/>
        <v>733914</v>
      </c>
      <c r="I23" s="149"/>
      <c r="J23" s="149"/>
      <c r="K23" s="149"/>
      <c r="L23" s="150"/>
      <c r="M23" s="148">
        <v>44003</v>
      </c>
      <c r="N23" s="149"/>
      <c r="O23" s="149"/>
      <c r="P23" s="149"/>
      <c r="Q23" s="150"/>
      <c r="R23" s="148">
        <v>370879</v>
      </c>
      <c r="S23" s="149"/>
      <c r="T23" s="149"/>
      <c r="U23" s="149"/>
      <c r="V23" s="150"/>
      <c r="W23" s="151">
        <v>8522</v>
      </c>
      <c r="X23" s="151"/>
      <c r="Y23" s="151"/>
      <c r="Z23" s="151"/>
      <c r="AA23" s="151"/>
      <c r="AB23" s="148">
        <v>576</v>
      </c>
      <c r="AC23" s="149"/>
      <c r="AD23" s="149"/>
      <c r="AE23" s="149"/>
      <c r="AF23" s="149"/>
      <c r="AG23" s="180">
        <v>290014</v>
      </c>
      <c r="AH23" s="181"/>
      <c r="AI23" s="181"/>
      <c r="AJ23" s="181"/>
      <c r="AK23" s="181"/>
      <c r="AL23" s="182"/>
      <c r="AM23" s="180">
        <v>12915</v>
      </c>
      <c r="AN23" s="181"/>
      <c r="AO23" s="181"/>
      <c r="AP23" s="181"/>
      <c r="AQ23" s="182"/>
      <c r="AR23" s="171">
        <v>0</v>
      </c>
      <c r="AS23" s="186"/>
      <c r="AT23" s="186"/>
      <c r="AU23" s="186"/>
      <c r="AV23" s="186"/>
      <c r="AW23" s="171">
        <v>0</v>
      </c>
      <c r="AX23" s="171"/>
      <c r="AY23" s="171"/>
      <c r="AZ23" s="171"/>
      <c r="BA23" s="171"/>
      <c r="BB23" s="171">
        <v>7005</v>
      </c>
      <c r="BC23" s="186"/>
      <c r="BD23" s="186"/>
      <c r="BE23" s="186"/>
      <c r="BF23" s="187"/>
      <c r="BG23" s="171">
        <f t="shared" si="2"/>
        <v>441474</v>
      </c>
      <c r="BH23" s="186"/>
      <c r="BI23" s="186"/>
      <c r="BJ23" s="186"/>
      <c r="BK23" s="186"/>
      <c r="BL23" s="186"/>
      <c r="BM23" s="171">
        <v>27940</v>
      </c>
      <c r="BN23" s="186"/>
      <c r="BO23" s="186"/>
      <c r="BP23" s="186"/>
      <c r="BQ23" s="186"/>
      <c r="BR23" s="171">
        <v>336013</v>
      </c>
      <c r="BS23" s="171"/>
      <c r="BT23" s="171"/>
      <c r="BU23" s="171"/>
      <c r="BV23" s="171"/>
      <c r="BW23" s="151">
        <v>74021</v>
      </c>
      <c r="BX23" s="151"/>
      <c r="BY23" s="151"/>
      <c r="BZ23" s="151"/>
      <c r="CA23" s="151"/>
      <c r="CB23" s="171">
        <v>3500</v>
      </c>
      <c r="CC23" s="186"/>
      <c r="CD23" s="186"/>
      <c r="CE23" s="186"/>
      <c r="CF23" s="186"/>
      <c r="CG23" s="149">
        <v>0</v>
      </c>
      <c r="CH23" s="204"/>
      <c r="CI23" s="204"/>
      <c r="CJ23" s="204"/>
      <c r="CK23" s="204"/>
    </row>
    <row r="24" spans="1:89" s="102" customFormat="1" ht="15" customHeight="1">
      <c r="A24" s="107" t="s">
        <v>234</v>
      </c>
      <c r="B24" s="148">
        <v>9</v>
      </c>
      <c r="C24" s="149"/>
      <c r="D24" s="150"/>
      <c r="E24" s="148">
        <v>40</v>
      </c>
      <c r="F24" s="149"/>
      <c r="G24" s="150"/>
      <c r="H24" s="148">
        <f t="shared" si="0"/>
        <v>743414</v>
      </c>
      <c r="I24" s="149"/>
      <c r="J24" s="149"/>
      <c r="K24" s="149"/>
      <c r="L24" s="150"/>
      <c r="M24" s="148">
        <v>45051</v>
      </c>
      <c r="N24" s="149"/>
      <c r="O24" s="149"/>
      <c r="P24" s="149"/>
      <c r="Q24" s="150"/>
      <c r="R24" s="148">
        <v>389866</v>
      </c>
      <c r="S24" s="149"/>
      <c r="T24" s="149"/>
      <c r="U24" s="149"/>
      <c r="V24" s="150"/>
      <c r="W24" s="151">
        <v>9393</v>
      </c>
      <c r="X24" s="151"/>
      <c r="Y24" s="151"/>
      <c r="Z24" s="151"/>
      <c r="AA24" s="151"/>
      <c r="AB24" s="148">
        <v>829</v>
      </c>
      <c r="AC24" s="149"/>
      <c r="AD24" s="149"/>
      <c r="AE24" s="149"/>
      <c r="AF24" s="149"/>
      <c r="AG24" s="180">
        <v>280411</v>
      </c>
      <c r="AH24" s="181"/>
      <c r="AI24" s="181"/>
      <c r="AJ24" s="181"/>
      <c r="AK24" s="181"/>
      <c r="AL24" s="182"/>
      <c r="AM24" s="180">
        <v>12723</v>
      </c>
      <c r="AN24" s="181"/>
      <c r="AO24" s="181"/>
      <c r="AP24" s="181"/>
      <c r="AQ24" s="182"/>
      <c r="AR24" s="171">
        <v>0</v>
      </c>
      <c r="AS24" s="186"/>
      <c r="AT24" s="186"/>
      <c r="AU24" s="186"/>
      <c r="AV24" s="186"/>
      <c r="AW24" s="171">
        <v>0</v>
      </c>
      <c r="AX24" s="171"/>
      <c r="AY24" s="171"/>
      <c r="AZ24" s="171"/>
      <c r="BA24" s="171"/>
      <c r="BB24" s="171">
        <v>5141</v>
      </c>
      <c r="BC24" s="186"/>
      <c r="BD24" s="186"/>
      <c r="BE24" s="186"/>
      <c r="BF24" s="187"/>
      <c r="BG24" s="171">
        <f t="shared" si="2"/>
        <v>448583</v>
      </c>
      <c r="BH24" s="186"/>
      <c r="BI24" s="186"/>
      <c r="BJ24" s="186"/>
      <c r="BK24" s="186"/>
      <c r="BL24" s="186"/>
      <c r="BM24" s="171">
        <v>27513</v>
      </c>
      <c r="BN24" s="186"/>
      <c r="BO24" s="186"/>
      <c r="BP24" s="186"/>
      <c r="BQ24" s="186"/>
      <c r="BR24" s="171">
        <v>343359</v>
      </c>
      <c r="BS24" s="171"/>
      <c r="BT24" s="171"/>
      <c r="BU24" s="171"/>
      <c r="BV24" s="171"/>
      <c r="BW24" s="151">
        <v>74507</v>
      </c>
      <c r="BX24" s="151"/>
      <c r="BY24" s="151"/>
      <c r="BZ24" s="151"/>
      <c r="CA24" s="151"/>
      <c r="CB24" s="171">
        <v>3204</v>
      </c>
      <c r="CC24" s="186"/>
      <c r="CD24" s="186"/>
      <c r="CE24" s="186"/>
      <c r="CF24" s="186"/>
      <c r="CG24" s="149">
        <v>0</v>
      </c>
      <c r="CH24" s="204"/>
      <c r="CI24" s="204"/>
      <c r="CJ24" s="204"/>
      <c r="CK24" s="204"/>
    </row>
    <row r="25" spans="1:89" s="102" customFormat="1" ht="15" customHeight="1">
      <c r="A25" s="107" t="s">
        <v>244</v>
      </c>
      <c r="B25" s="148">
        <v>9</v>
      </c>
      <c r="C25" s="149"/>
      <c r="D25" s="150"/>
      <c r="E25" s="148">
        <v>40</v>
      </c>
      <c r="F25" s="149"/>
      <c r="G25" s="150"/>
      <c r="H25" s="148">
        <f t="shared" si="0"/>
        <v>751626</v>
      </c>
      <c r="I25" s="149"/>
      <c r="J25" s="149"/>
      <c r="K25" s="149"/>
      <c r="L25" s="150"/>
      <c r="M25" s="148">
        <v>45358</v>
      </c>
      <c r="N25" s="149"/>
      <c r="O25" s="149"/>
      <c r="P25" s="149"/>
      <c r="Q25" s="150"/>
      <c r="R25" s="148">
        <v>408319</v>
      </c>
      <c r="S25" s="149"/>
      <c r="T25" s="149"/>
      <c r="U25" s="149"/>
      <c r="V25" s="150"/>
      <c r="W25" s="151">
        <v>8564</v>
      </c>
      <c r="X25" s="151"/>
      <c r="Y25" s="151"/>
      <c r="Z25" s="151"/>
      <c r="AA25" s="151"/>
      <c r="AB25" s="148">
        <v>549</v>
      </c>
      <c r="AC25" s="149"/>
      <c r="AD25" s="149"/>
      <c r="AE25" s="149"/>
      <c r="AF25" s="149"/>
      <c r="AG25" s="180">
        <v>270912</v>
      </c>
      <c r="AH25" s="181"/>
      <c r="AI25" s="181"/>
      <c r="AJ25" s="181"/>
      <c r="AK25" s="181"/>
      <c r="AL25" s="182"/>
      <c r="AM25" s="180">
        <v>12064</v>
      </c>
      <c r="AN25" s="181"/>
      <c r="AO25" s="181"/>
      <c r="AP25" s="181"/>
      <c r="AQ25" s="182"/>
      <c r="AR25" s="171">
        <v>0</v>
      </c>
      <c r="AS25" s="186"/>
      <c r="AT25" s="186"/>
      <c r="AU25" s="186"/>
      <c r="AV25" s="186"/>
      <c r="AW25" s="171">
        <v>0</v>
      </c>
      <c r="AX25" s="171"/>
      <c r="AY25" s="171"/>
      <c r="AZ25" s="171"/>
      <c r="BA25" s="171"/>
      <c r="BB25" s="171">
        <v>5860</v>
      </c>
      <c r="BC25" s="186"/>
      <c r="BD25" s="186"/>
      <c r="BE25" s="186"/>
      <c r="BF25" s="187"/>
      <c r="BG25" s="171">
        <f>SUM(BM25:CK25)</f>
        <v>432735</v>
      </c>
      <c r="BH25" s="186"/>
      <c r="BI25" s="186"/>
      <c r="BJ25" s="186"/>
      <c r="BK25" s="186"/>
      <c r="BL25" s="186"/>
      <c r="BM25" s="171">
        <v>26164</v>
      </c>
      <c r="BN25" s="186"/>
      <c r="BO25" s="186"/>
      <c r="BP25" s="186"/>
      <c r="BQ25" s="186"/>
      <c r="BR25" s="171">
        <v>342865</v>
      </c>
      <c r="BS25" s="171"/>
      <c r="BT25" s="171"/>
      <c r="BU25" s="171"/>
      <c r="BV25" s="171"/>
      <c r="BW25" s="151">
        <v>61495</v>
      </c>
      <c r="BX25" s="151"/>
      <c r="BY25" s="151"/>
      <c r="BZ25" s="151"/>
      <c r="CA25" s="151"/>
      <c r="CB25" s="171">
        <v>2211</v>
      </c>
      <c r="CC25" s="186"/>
      <c r="CD25" s="186"/>
      <c r="CE25" s="186"/>
      <c r="CF25" s="186"/>
      <c r="CG25" s="149">
        <v>0</v>
      </c>
      <c r="CH25" s="204"/>
      <c r="CI25" s="204"/>
      <c r="CJ25" s="204"/>
      <c r="CK25" s="204"/>
    </row>
    <row r="26" spans="1:89" s="46" customFormat="1" ht="15" customHeight="1">
      <c r="A26" s="107" t="s">
        <v>260</v>
      </c>
      <c r="B26" s="148">
        <v>9</v>
      </c>
      <c r="C26" s="149"/>
      <c r="D26" s="150"/>
      <c r="E26" s="148">
        <v>40</v>
      </c>
      <c r="F26" s="149"/>
      <c r="G26" s="150"/>
      <c r="H26" s="148">
        <v>826337</v>
      </c>
      <c r="I26" s="149"/>
      <c r="J26" s="149"/>
      <c r="K26" s="149"/>
      <c r="L26" s="150"/>
      <c r="M26" s="148">
        <v>49617</v>
      </c>
      <c r="N26" s="149"/>
      <c r="O26" s="149"/>
      <c r="P26" s="149"/>
      <c r="Q26" s="150"/>
      <c r="R26" s="148">
        <v>472053</v>
      </c>
      <c r="S26" s="149"/>
      <c r="T26" s="149"/>
      <c r="U26" s="149"/>
      <c r="V26" s="150"/>
      <c r="W26" s="151">
        <v>9029</v>
      </c>
      <c r="X26" s="151"/>
      <c r="Y26" s="151"/>
      <c r="Z26" s="151"/>
      <c r="AA26" s="151"/>
      <c r="AB26" s="148">
        <v>613</v>
      </c>
      <c r="AC26" s="149"/>
      <c r="AD26" s="149"/>
      <c r="AE26" s="149"/>
      <c r="AF26" s="149"/>
      <c r="AG26" s="180">
        <v>269239</v>
      </c>
      <c r="AH26" s="181"/>
      <c r="AI26" s="181"/>
      <c r="AJ26" s="181"/>
      <c r="AK26" s="181"/>
      <c r="AL26" s="182"/>
      <c r="AM26" s="180">
        <v>11659</v>
      </c>
      <c r="AN26" s="181"/>
      <c r="AO26" s="181"/>
      <c r="AP26" s="181"/>
      <c r="AQ26" s="182"/>
      <c r="AR26" s="171">
        <v>0</v>
      </c>
      <c r="AS26" s="186"/>
      <c r="AT26" s="186"/>
      <c r="AU26" s="186"/>
      <c r="AV26" s="186"/>
      <c r="AW26" s="171">
        <v>0</v>
      </c>
      <c r="AX26" s="171"/>
      <c r="AY26" s="171"/>
      <c r="AZ26" s="171"/>
      <c r="BA26" s="171"/>
      <c r="BB26" s="171">
        <v>14127</v>
      </c>
      <c r="BC26" s="186"/>
      <c r="BD26" s="186"/>
      <c r="BE26" s="186"/>
      <c r="BF26" s="187"/>
      <c r="BG26" s="171">
        <v>456324</v>
      </c>
      <c r="BH26" s="186"/>
      <c r="BI26" s="186"/>
      <c r="BJ26" s="186"/>
      <c r="BK26" s="186"/>
      <c r="BL26" s="186"/>
      <c r="BM26" s="171">
        <v>22106</v>
      </c>
      <c r="BN26" s="186"/>
      <c r="BO26" s="186"/>
      <c r="BP26" s="186"/>
      <c r="BQ26" s="186"/>
      <c r="BR26" s="171">
        <v>375796</v>
      </c>
      <c r="BS26" s="171"/>
      <c r="BT26" s="171"/>
      <c r="BU26" s="171"/>
      <c r="BV26" s="171"/>
      <c r="BW26" s="151">
        <v>57015</v>
      </c>
      <c r="BX26" s="151"/>
      <c r="BY26" s="151"/>
      <c r="BZ26" s="151"/>
      <c r="CA26" s="151"/>
      <c r="CB26" s="171">
        <v>1407</v>
      </c>
      <c r="CC26" s="186"/>
      <c r="CD26" s="186"/>
      <c r="CE26" s="186"/>
      <c r="CF26" s="186"/>
      <c r="CG26" s="149">
        <v>0</v>
      </c>
      <c r="CH26" s="204"/>
      <c r="CI26" s="204"/>
      <c r="CJ26" s="204"/>
      <c r="CK26" s="204"/>
    </row>
    <row r="27" spans="1:89" s="102" customFormat="1" ht="15" customHeight="1">
      <c r="A27" s="108" t="s">
        <v>267</v>
      </c>
      <c r="B27" s="152">
        <v>9</v>
      </c>
      <c r="C27" s="153"/>
      <c r="D27" s="154"/>
      <c r="E27" s="152">
        <v>40</v>
      </c>
      <c r="F27" s="153"/>
      <c r="G27" s="154"/>
      <c r="H27" s="152">
        <f>SUM(M27:BF27)</f>
        <v>844664</v>
      </c>
      <c r="I27" s="153"/>
      <c r="J27" s="153"/>
      <c r="K27" s="153"/>
      <c r="L27" s="154"/>
      <c r="M27" s="152">
        <v>53188</v>
      </c>
      <c r="N27" s="153"/>
      <c r="O27" s="153"/>
      <c r="P27" s="153"/>
      <c r="Q27" s="154"/>
      <c r="R27" s="152">
        <v>508871</v>
      </c>
      <c r="S27" s="153"/>
      <c r="T27" s="153"/>
      <c r="U27" s="153"/>
      <c r="V27" s="154"/>
      <c r="W27" s="172">
        <v>9135</v>
      </c>
      <c r="X27" s="172"/>
      <c r="Y27" s="172"/>
      <c r="Z27" s="172"/>
      <c r="AA27" s="172"/>
      <c r="AB27" s="152">
        <v>462</v>
      </c>
      <c r="AC27" s="153"/>
      <c r="AD27" s="153"/>
      <c r="AE27" s="153"/>
      <c r="AF27" s="153"/>
      <c r="AG27" s="188">
        <v>256343</v>
      </c>
      <c r="AH27" s="189"/>
      <c r="AI27" s="189"/>
      <c r="AJ27" s="189"/>
      <c r="AK27" s="189"/>
      <c r="AL27" s="190"/>
      <c r="AM27" s="188">
        <v>11089</v>
      </c>
      <c r="AN27" s="189"/>
      <c r="AO27" s="189"/>
      <c r="AP27" s="189"/>
      <c r="AQ27" s="190"/>
      <c r="AR27" s="191">
        <v>0</v>
      </c>
      <c r="AS27" s="192"/>
      <c r="AT27" s="192"/>
      <c r="AU27" s="192"/>
      <c r="AV27" s="192"/>
      <c r="AW27" s="191">
        <v>0</v>
      </c>
      <c r="AX27" s="191"/>
      <c r="AY27" s="191"/>
      <c r="AZ27" s="191"/>
      <c r="BA27" s="191"/>
      <c r="BB27" s="191">
        <v>5576</v>
      </c>
      <c r="BC27" s="192"/>
      <c r="BD27" s="192"/>
      <c r="BE27" s="192"/>
      <c r="BF27" s="193"/>
      <c r="BG27" s="191">
        <f>SUM(BM27:CK27)</f>
        <v>451331</v>
      </c>
      <c r="BH27" s="192"/>
      <c r="BI27" s="192"/>
      <c r="BJ27" s="192"/>
      <c r="BK27" s="192"/>
      <c r="BL27" s="192"/>
      <c r="BM27" s="191">
        <v>21125</v>
      </c>
      <c r="BN27" s="192"/>
      <c r="BO27" s="192"/>
      <c r="BP27" s="192"/>
      <c r="BQ27" s="192"/>
      <c r="BR27" s="191">
        <v>368603</v>
      </c>
      <c r="BS27" s="191"/>
      <c r="BT27" s="191"/>
      <c r="BU27" s="191"/>
      <c r="BV27" s="191"/>
      <c r="BW27" s="172">
        <v>59901</v>
      </c>
      <c r="BX27" s="172"/>
      <c r="BY27" s="172"/>
      <c r="BZ27" s="172"/>
      <c r="CA27" s="172"/>
      <c r="CB27" s="191">
        <v>1702</v>
      </c>
      <c r="CC27" s="192"/>
      <c r="CD27" s="192"/>
      <c r="CE27" s="192"/>
      <c r="CF27" s="192"/>
      <c r="CG27" s="153">
        <v>0</v>
      </c>
      <c r="CH27" s="205"/>
      <c r="CI27" s="205"/>
      <c r="CJ27" s="205"/>
      <c r="CK27" s="205"/>
    </row>
    <row r="28" spans="1:18" ht="13.5">
      <c r="A28" s="23" t="s">
        <v>23</v>
      </c>
      <c r="B28" s="24"/>
      <c r="C28" s="24"/>
      <c r="D28" s="24"/>
      <c r="E28" s="24"/>
      <c r="G28" s="24"/>
      <c r="H28" s="24"/>
      <c r="R28" s="24"/>
    </row>
    <row r="29" spans="1:8" ht="13.5">
      <c r="A29" s="23" t="s">
        <v>117</v>
      </c>
      <c r="B29" s="24"/>
      <c r="C29" s="24"/>
      <c r="D29" s="24"/>
      <c r="E29" s="24"/>
      <c r="F29" s="24"/>
      <c r="G29" s="24"/>
      <c r="H29" s="24"/>
    </row>
    <row r="30" spans="1:8" ht="13.5">
      <c r="A30" s="23" t="s">
        <v>227</v>
      </c>
      <c r="B30" s="24"/>
      <c r="C30" s="24"/>
      <c r="D30" s="24"/>
      <c r="E30" s="24"/>
      <c r="F30" s="24"/>
      <c r="G30" s="24"/>
      <c r="H30" s="24"/>
    </row>
    <row r="31" spans="1:8" ht="13.5">
      <c r="A31" s="23" t="s">
        <v>228</v>
      </c>
      <c r="B31" s="24"/>
      <c r="C31" s="24"/>
      <c r="D31" s="24"/>
      <c r="E31" s="24"/>
      <c r="F31" s="24"/>
      <c r="G31" s="24"/>
      <c r="H31" s="24"/>
    </row>
    <row r="32" spans="1:18" ht="15.75" customHeight="1">
      <c r="A32" s="23"/>
      <c r="B32" s="45"/>
      <c r="C32" s="45"/>
      <c r="D32" s="45"/>
      <c r="E32" s="45"/>
      <c r="F32" s="45"/>
      <c r="G32" s="45"/>
      <c r="H32" s="45"/>
      <c r="I32" s="45"/>
      <c r="J32" s="45"/>
      <c r="K32" s="45"/>
      <c r="L32" s="45"/>
      <c r="M32" s="45"/>
      <c r="N32" s="45"/>
      <c r="O32" s="45"/>
      <c r="P32" s="45"/>
      <c r="Q32" s="45"/>
      <c r="R32" s="45"/>
    </row>
    <row r="33" spans="1:8" ht="13.5">
      <c r="A33" s="24"/>
      <c r="B33" s="24"/>
      <c r="C33" s="24"/>
      <c r="D33" s="24"/>
      <c r="E33" s="24"/>
      <c r="F33" s="24"/>
      <c r="G33" s="24"/>
      <c r="H33" s="24"/>
    </row>
    <row r="34" spans="1:8" ht="13.5">
      <c r="A34" s="24"/>
      <c r="B34" s="24"/>
      <c r="C34" s="24"/>
      <c r="D34" s="24"/>
      <c r="E34" s="24"/>
      <c r="F34" s="24"/>
      <c r="G34" s="24"/>
      <c r="H34" s="24"/>
    </row>
    <row r="35" spans="1:8" ht="13.5">
      <c r="A35" s="24"/>
      <c r="B35" s="24"/>
      <c r="C35" s="24"/>
      <c r="D35" s="24"/>
      <c r="E35" s="24"/>
      <c r="F35" s="24"/>
      <c r="G35" s="24"/>
      <c r="H35" s="24"/>
    </row>
    <row r="79" spans="1:8" ht="13.5">
      <c r="A79" s="24"/>
      <c r="B79" s="24"/>
      <c r="C79" s="24"/>
      <c r="D79" s="24"/>
      <c r="E79" s="24"/>
      <c r="F79" s="24"/>
      <c r="G79" s="24"/>
      <c r="H79" s="24"/>
    </row>
    <row r="80" spans="1:8" ht="13.5">
      <c r="A80" s="24"/>
      <c r="B80" s="24"/>
      <c r="C80" s="24"/>
      <c r="D80" s="24"/>
      <c r="E80" s="24"/>
      <c r="F80" s="24"/>
      <c r="G80" s="24"/>
      <c r="H80" s="24"/>
    </row>
    <row r="81" spans="1:8" ht="13.5">
      <c r="A81" s="24"/>
      <c r="B81" s="24"/>
      <c r="C81" s="24"/>
      <c r="D81" s="24"/>
      <c r="E81" s="24"/>
      <c r="F81" s="24"/>
      <c r="G81" s="24"/>
      <c r="H81" s="24"/>
    </row>
  </sheetData>
  <sheetProtection/>
  <mergeCells count="419">
    <mergeCell ref="BG27:BL27"/>
    <mergeCell ref="BM27:BQ27"/>
    <mergeCell ref="BR27:BV27"/>
    <mergeCell ref="BW27:CA27"/>
    <mergeCell ref="CB27:CF27"/>
    <mergeCell ref="CG27:CK27"/>
    <mergeCell ref="BG26:BL26"/>
    <mergeCell ref="BM26:BQ26"/>
    <mergeCell ref="BR26:BV26"/>
    <mergeCell ref="BW26:CA26"/>
    <mergeCell ref="CB26:CF26"/>
    <mergeCell ref="CG26:CK26"/>
    <mergeCell ref="BG25:BL25"/>
    <mergeCell ref="BM25:BQ25"/>
    <mergeCell ref="BR25:BV25"/>
    <mergeCell ref="BW25:CA25"/>
    <mergeCell ref="CB25:CF25"/>
    <mergeCell ref="CG25:CK25"/>
    <mergeCell ref="BG24:BL24"/>
    <mergeCell ref="BM24:BQ24"/>
    <mergeCell ref="BR24:BV24"/>
    <mergeCell ref="BW24:CA24"/>
    <mergeCell ref="CB24:CF24"/>
    <mergeCell ref="CG24:CK24"/>
    <mergeCell ref="BG23:BL23"/>
    <mergeCell ref="BM23:BQ23"/>
    <mergeCell ref="BR23:BV23"/>
    <mergeCell ref="BW23:CA23"/>
    <mergeCell ref="CB23:CF23"/>
    <mergeCell ref="CG23:CK23"/>
    <mergeCell ref="BG22:BL22"/>
    <mergeCell ref="BM22:BQ22"/>
    <mergeCell ref="BR22:BV22"/>
    <mergeCell ref="BW22:CA22"/>
    <mergeCell ref="CB22:CF22"/>
    <mergeCell ref="CG22:CK22"/>
    <mergeCell ref="BG21:BL21"/>
    <mergeCell ref="BM21:BQ21"/>
    <mergeCell ref="BR21:BV21"/>
    <mergeCell ref="BW21:CA21"/>
    <mergeCell ref="CB21:CF21"/>
    <mergeCell ref="CG21:CK21"/>
    <mergeCell ref="BG20:BL20"/>
    <mergeCell ref="BM20:BQ20"/>
    <mergeCell ref="BR20:BV20"/>
    <mergeCell ref="BW20:CA20"/>
    <mergeCell ref="CB20:CF20"/>
    <mergeCell ref="CG20:CK20"/>
    <mergeCell ref="BG19:BL19"/>
    <mergeCell ref="BM19:BQ19"/>
    <mergeCell ref="BR19:BV19"/>
    <mergeCell ref="BW19:CA19"/>
    <mergeCell ref="CB19:CF19"/>
    <mergeCell ref="CG19:CK19"/>
    <mergeCell ref="BG18:BL18"/>
    <mergeCell ref="BM18:BQ18"/>
    <mergeCell ref="BR18:BV18"/>
    <mergeCell ref="BW18:CA18"/>
    <mergeCell ref="CB18:CF18"/>
    <mergeCell ref="CG18:CK18"/>
    <mergeCell ref="BG17:BL17"/>
    <mergeCell ref="BM17:BQ17"/>
    <mergeCell ref="BR17:BV17"/>
    <mergeCell ref="BW17:CA17"/>
    <mergeCell ref="CB17:CF17"/>
    <mergeCell ref="CG17:CK17"/>
    <mergeCell ref="BG16:BL16"/>
    <mergeCell ref="BM16:BQ16"/>
    <mergeCell ref="BR16:BV16"/>
    <mergeCell ref="BW16:CA16"/>
    <mergeCell ref="CB16:CF16"/>
    <mergeCell ref="CG16:CK16"/>
    <mergeCell ref="BG15:BL15"/>
    <mergeCell ref="BM15:BQ15"/>
    <mergeCell ref="BR15:BV15"/>
    <mergeCell ref="BW15:CA15"/>
    <mergeCell ref="CB15:CF15"/>
    <mergeCell ref="CG15:CK15"/>
    <mergeCell ref="BG14:BL14"/>
    <mergeCell ref="BM14:BQ14"/>
    <mergeCell ref="BR14:BV14"/>
    <mergeCell ref="BW14:CA14"/>
    <mergeCell ref="CB14:CF14"/>
    <mergeCell ref="CG14:CK14"/>
    <mergeCell ref="BG13:BL13"/>
    <mergeCell ref="BM13:BQ13"/>
    <mergeCell ref="BR13:BV13"/>
    <mergeCell ref="BW13:CA13"/>
    <mergeCell ref="CB13:CF13"/>
    <mergeCell ref="CG13:CK13"/>
    <mergeCell ref="BG12:BL12"/>
    <mergeCell ref="BM12:BQ12"/>
    <mergeCell ref="BR12:BV12"/>
    <mergeCell ref="BW12:CA12"/>
    <mergeCell ref="CB12:CF12"/>
    <mergeCell ref="CG12:CK12"/>
    <mergeCell ref="BG11:BL11"/>
    <mergeCell ref="BM11:BQ11"/>
    <mergeCell ref="BR11:BV11"/>
    <mergeCell ref="BW11:CA11"/>
    <mergeCell ref="CB11:CF11"/>
    <mergeCell ref="CG11:CK11"/>
    <mergeCell ref="BG10:BL10"/>
    <mergeCell ref="BM10:BQ10"/>
    <mergeCell ref="BR10:BV10"/>
    <mergeCell ref="BW10:CA10"/>
    <mergeCell ref="CB10:CF10"/>
    <mergeCell ref="CG10:CK10"/>
    <mergeCell ref="BG9:BL9"/>
    <mergeCell ref="BM9:BQ9"/>
    <mergeCell ref="BR9:BV9"/>
    <mergeCell ref="BW9:CA9"/>
    <mergeCell ref="CB9:CF9"/>
    <mergeCell ref="CG9:CK9"/>
    <mergeCell ref="BG8:BL8"/>
    <mergeCell ref="BM8:BQ8"/>
    <mergeCell ref="BR8:BV8"/>
    <mergeCell ref="BW8:CA8"/>
    <mergeCell ref="CB8:CF8"/>
    <mergeCell ref="CG8:CK8"/>
    <mergeCell ref="BG7:BL7"/>
    <mergeCell ref="BM7:BQ7"/>
    <mergeCell ref="BR7:BV7"/>
    <mergeCell ref="BW7:CA7"/>
    <mergeCell ref="CB7:CF7"/>
    <mergeCell ref="CG7:CK7"/>
    <mergeCell ref="BG6:BL6"/>
    <mergeCell ref="BM6:BQ6"/>
    <mergeCell ref="BR6:BV6"/>
    <mergeCell ref="BW6:CA6"/>
    <mergeCell ref="CB6:CF6"/>
    <mergeCell ref="CG6:CK6"/>
    <mergeCell ref="BG4:CK4"/>
    <mergeCell ref="BG5:BL5"/>
    <mergeCell ref="BM5:BQ5"/>
    <mergeCell ref="BR5:BV5"/>
    <mergeCell ref="BW5:CA5"/>
    <mergeCell ref="CB5:CF5"/>
    <mergeCell ref="CG5:CK5"/>
    <mergeCell ref="AG26:AL26"/>
    <mergeCell ref="AM26:AQ26"/>
    <mergeCell ref="AR26:AV26"/>
    <mergeCell ref="AW26:BA26"/>
    <mergeCell ref="BB26:BF26"/>
    <mergeCell ref="AG27:AL27"/>
    <mergeCell ref="AM27:AQ27"/>
    <mergeCell ref="AR27:AV27"/>
    <mergeCell ref="AW27:BA27"/>
    <mergeCell ref="BB27:BF27"/>
    <mergeCell ref="AG24:AL24"/>
    <mergeCell ref="AM24:AQ24"/>
    <mergeCell ref="AR24:AV24"/>
    <mergeCell ref="AW24:BA24"/>
    <mergeCell ref="BB24:BF24"/>
    <mergeCell ref="AG25:AL25"/>
    <mergeCell ref="AM25:AQ25"/>
    <mergeCell ref="AR25:AV25"/>
    <mergeCell ref="AW25:BA25"/>
    <mergeCell ref="BB25:BF25"/>
    <mergeCell ref="AG22:AL22"/>
    <mergeCell ref="AM22:AQ22"/>
    <mergeCell ref="AR22:AV22"/>
    <mergeCell ref="AW22:BA22"/>
    <mergeCell ref="BB22:BF22"/>
    <mergeCell ref="AG23:AL23"/>
    <mergeCell ref="AM23:AQ23"/>
    <mergeCell ref="AR23:AV23"/>
    <mergeCell ref="AW23:BA23"/>
    <mergeCell ref="BB23:BF23"/>
    <mergeCell ref="AG20:AL20"/>
    <mergeCell ref="AM20:AQ20"/>
    <mergeCell ref="AR20:AV20"/>
    <mergeCell ref="AW20:BA20"/>
    <mergeCell ref="BB20:BF20"/>
    <mergeCell ref="AG21:AL21"/>
    <mergeCell ref="AM21:AQ21"/>
    <mergeCell ref="AR21:AV21"/>
    <mergeCell ref="AW21:BA21"/>
    <mergeCell ref="BB21:BF21"/>
    <mergeCell ref="AG18:AL18"/>
    <mergeCell ref="AM18:AQ18"/>
    <mergeCell ref="AR18:AV18"/>
    <mergeCell ref="AW18:BA18"/>
    <mergeCell ref="BB18:BF18"/>
    <mergeCell ref="AG19:AL19"/>
    <mergeCell ref="AM19:AQ19"/>
    <mergeCell ref="AR19:AV19"/>
    <mergeCell ref="AW19:BA19"/>
    <mergeCell ref="BB19:BF19"/>
    <mergeCell ref="AG16:AL16"/>
    <mergeCell ref="AM16:AQ16"/>
    <mergeCell ref="AR16:AV16"/>
    <mergeCell ref="AW16:BA16"/>
    <mergeCell ref="BB16:BF16"/>
    <mergeCell ref="AG17:AL17"/>
    <mergeCell ref="AM17:AQ17"/>
    <mergeCell ref="AR17:AV17"/>
    <mergeCell ref="AW17:BA17"/>
    <mergeCell ref="BB17:BF17"/>
    <mergeCell ref="AG14:AL14"/>
    <mergeCell ref="AM14:AQ14"/>
    <mergeCell ref="AR14:AV14"/>
    <mergeCell ref="AW14:BA14"/>
    <mergeCell ref="BB14:BF14"/>
    <mergeCell ref="AG15:AL15"/>
    <mergeCell ref="AM15:AQ15"/>
    <mergeCell ref="AR15:AV15"/>
    <mergeCell ref="AW15:BA15"/>
    <mergeCell ref="BB15:BF15"/>
    <mergeCell ref="AG12:AL12"/>
    <mergeCell ref="AM12:AQ12"/>
    <mergeCell ref="AR12:AV12"/>
    <mergeCell ref="AW12:BA12"/>
    <mergeCell ref="BB12:BF12"/>
    <mergeCell ref="AG13:AL13"/>
    <mergeCell ref="AM13:AQ13"/>
    <mergeCell ref="AR13:AV13"/>
    <mergeCell ref="AW13:BA13"/>
    <mergeCell ref="BB13:BF13"/>
    <mergeCell ref="AG10:AL10"/>
    <mergeCell ref="AM10:AQ10"/>
    <mergeCell ref="AR10:AV10"/>
    <mergeCell ref="AW10:BA10"/>
    <mergeCell ref="BB10:BF10"/>
    <mergeCell ref="AG11:AL11"/>
    <mergeCell ref="AM11:AQ11"/>
    <mergeCell ref="AR11:AV11"/>
    <mergeCell ref="AW11:BA11"/>
    <mergeCell ref="BB11:BF11"/>
    <mergeCell ref="AG8:AL8"/>
    <mergeCell ref="AM8:AQ8"/>
    <mergeCell ref="AR8:AV8"/>
    <mergeCell ref="AW8:BA8"/>
    <mergeCell ref="BB8:BF8"/>
    <mergeCell ref="AG9:AL9"/>
    <mergeCell ref="AM9:AQ9"/>
    <mergeCell ref="AR9:AV9"/>
    <mergeCell ref="AW9:BA9"/>
    <mergeCell ref="BB9:BF9"/>
    <mergeCell ref="AG6:AL6"/>
    <mergeCell ref="AM6:AQ6"/>
    <mergeCell ref="AR6:AV6"/>
    <mergeCell ref="AW6:BA6"/>
    <mergeCell ref="BB6:BF6"/>
    <mergeCell ref="AG7:AL7"/>
    <mergeCell ref="AM7:AQ7"/>
    <mergeCell ref="AR7:AV7"/>
    <mergeCell ref="AW7:BA7"/>
    <mergeCell ref="BB7:BF7"/>
    <mergeCell ref="AG5:AL5"/>
    <mergeCell ref="AM5:AQ5"/>
    <mergeCell ref="AR5:AV5"/>
    <mergeCell ref="AW5:BA5"/>
    <mergeCell ref="BB5:BF5"/>
    <mergeCell ref="H4:BF4"/>
    <mergeCell ref="AB26:AF26"/>
    <mergeCell ref="B26:D26"/>
    <mergeCell ref="E26:G26"/>
    <mergeCell ref="H26:L26"/>
    <mergeCell ref="M26:Q26"/>
    <mergeCell ref="R26:V26"/>
    <mergeCell ref="W26:AA26"/>
    <mergeCell ref="R27:V27"/>
    <mergeCell ref="W27:AA27"/>
    <mergeCell ref="AB27:AF27"/>
    <mergeCell ref="AB22:AF22"/>
    <mergeCell ref="B22:D22"/>
    <mergeCell ref="E22:G22"/>
    <mergeCell ref="H22:L22"/>
    <mergeCell ref="AB23:AF23"/>
    <mergeCell ref="B24:D24"/>
    <mergeCell ref="E24:G24"/>
    <mergeCell ref="H24:L24"/>
    <mergeCell ref="W8:AA8"/>
    <mergeCell ref="W15:AA15"/>
    <mergeCell ref="H23:L23"/>
    <mergeCell ref="R15:V15"/>
    <mergeCell ref="R22:V22"/>
    <mergeCell ref="W22:AA22"/>
    <mergeCell ref="W23:AA23"/>
    <mergeCell ref="M24:Q24"/>
    <mergeCell ref="R8:V8"/>
    <mergeCell ref="M23:Q23"/>
    <mergeCell ref="R23:V23"/>
    <mergeCell ref="K2:O2"/>
    <mergeCell ref="M19:Q19"/>
    <mergeCell ref="M15:Q15"/>
    <mergeCell ref="R9:V9"/>
    <mergeCell ref="M9:Q9"/>
    <mergeCell ref="R11:V11"/>
    <mergeCell ref="W16:AA16"/>
    <mergeCell ref="W18:AA18"/>
    <mergeCell ref="W24:AA24"/>
    <mergeCell ref="B18:D18"/>
    <mergeCell ref="B19:D19"/>
    <mergeCell ref="B17:D17"/>
    <mergeCell ref="R24:V24"/>
    <mergeCell ref="M22:Q22"/>
    <mergeCell ref="W21:AA21"/>
    <mergeCell ref="B23:D23"/>
    <mergeCell ref="AB19:AF19"/>
    <mergeCell ref="E19:G19"/>
    <mergeCell ref="H19:L19"/>
    <mergeCell ref="W19:AA19"/>
    <mergeCell ref="AB24:AF24"/>
    <mergeCell ref="AB14:AF14"/>
    <mergeCell ref="E18:G18"/>
    <mergeCell ref="H18:L18"/>
    <mergeCell ref="M18:Q18"/>
    <mergeCell ref="R19:V19"/>
    <mergeCell ref="AB13:AF13"/>
    <mergeCell ref="W13:AA13"/>
    <mergeCell ref="AB18:AF18"/>
    <mergeCell ref="AB15:AF15"/>
    <mergeCell ref="R14:V14"/>
    <mergeCell ref="AB16:AF16"/>
    <mergeCell ref="R17:V17"/>
    <mergeCell ref="W17:AA17"/>
    <mergeCell ref="R16:V16"/>
    <mergeCell ref="R18:V18"/>
    <mergeCell ref="H11:L11"/>
    <mergeCell ref="H10:L10"/>
    <mergeCell ref="M10:Q10"/>
    <mergeCell ref="M11:Q11"/>
    <mergeCell ref="H12:L12"/>
    <mergeCell ref="W14:AA14"/>
    <mergeCell ref="R10:V10"/>
    <mergeCell ref="R12:V12"/>
    <mergeCell ref="R13:V13"/>
    <mergeCell ref="H8:L8"/>
    <mergeCell ref="AB11:AF11"/>
    <mergeCell ref="AB10:AF10"/>
    <mergeCell ref="AB12:AF12"/>
    <mergeCell ref="W10:AA10"/>
    <mergeCell ref="W12:AA12"/>
    <mergeCell ref="W11:AA11"/>
    <mergeCell ref="M12:Q12"/>
    <mergeCell ref="W9:AA9"/>
    <mergeCell ref="M8:Q8"/>
    <mergeCell ref="H9:L9"/>
    <mergeCell ref="H14:L14"/>
    <mergeCell ref="M14:Q14"/>
    <mergeCell ref="H13:L13"/>
    <mergeCell ref="H15:L15"/>
    <mergeCell ref="H17:L17"/>
    <mergeCell ref="M17:Q17"/>
    <mergeCell ref="M16:Q16"/>
    <mergeCell ref="M13:Q13"/>
    <mergeCell ref="H16:L16"/>
    <mergeCell ref="R7:V7"/>
    <mergeCell ref="R5:V5"/>
    <mergeCell ref="AB7:AF7"/>
    <mergeCell ref="W7:AA7"/>
    <mergeCell ref="W5:AA5"/>
    <mergeCell ref="W6:AA6"/>
    <mergeCell ref="A1:AF1"/>
    <mergeCell ref="AB9:AF9"/>
    <mergeCell ref="AB8:AF8"/>
    <mergeCell ref="H7:L7"/>
    <mergeCell ref="AB5:AF5"/>
    <mergeCell ref="H5:L5"/>
    <mergeCell ref="M5:Q5"/>
    <mergeCell ref="A4:A5"/>
    <mergeCell ref="E4:G5"/>
    <mergeCell ref="M7:Q7"/>
    <mergeCell ref="B4:D5"/>
    <mergeCell ref="R6:V6"/>
    <mergeCell ref="B6:D6"/>
    <mergeCell ref="E6:G6"/>
    <mergeCell ref="H6:L6"/>
    <mergeCell ref="M6:Q6"/>
    <mergeCell ref="B7:D7"/>
    <mergeCell ref="AB6:AF6"/>
    <mergeCell ref="E7:G7"/>
    <mergeCell ref="AB21:AF21"/>
    <mergeCell ref="B12:D12"/>
    <mergeCell ref="B16:D16"/>
    <mergeCell ref="E16:G16"/>
    <mergeCell ref="E14:G14"/>
    <mergeCell ref="H21:L21"/>
    <mergeCell ref="B20:D20"/>
    <mergeCell ref="E12:G12"/>
    <mergeCell ref="B8:D8"/>
    <mergeCell ref="E8:G8"/>
    <mergeCell ref="B9:D9"/>
    <mergeCell ref="B11:D11"/>
    <mergeCell ref="E9:G9"/>
    <mergeCell ref="B10:D10"/>
    <mergeCell ref="E11:G11"/>
    <mergeCell ref="E10:G10"/>
    <mergeCell ref="B14:D14"/>
    <mergeCell ref="B15:D15"/>
    <mergeCell ref="E15:G15"/>
    <mergeCell ref="B13:D13"/>
    <mergeCell ref="E13:G13"/>
    <mergeCell ref="B21:D21"/>
    <mergeCell ref="E21:G21"/>
    <mergeCell ref="E20:G20"/>
    <mergeCell ref="E17:G17"/>
    <mergeCell ref="H20:L20"/>
    <mergeCell ref="B25:D25"/>
    <mergeCell ref="E25:G25"/>
    <mergeCell ref="H25:L25"/>
    <mergeCell ref="M25:Q25"/>
    <mergeCell ref="E27:G27"/>
    <mergeCell ref="H27:L27"/>
    <mergeCell ref="M27:Q27"/>
    <mergeCell ref="B27:D27"/>
    <mergeCell ref="E23:G23"/>
    <mergeCell ref="M21:Q21"/>
    <mergeCell ref="R21:V21"/>
    <mergeCell ref="R25:V25"/>
    <mergeCell ref="W25:AA25"/>
    <mergeCell ref="AB25:AF25"/>
    <mergeCell ref="AB17:AF17"/>
    <mergeCell ref="W20:AA20"/>
    <mergeCell ref="AB20:AF20"/>
    <mergeCell ref="R20:V20"/>
    <mergeCell ref="M20:Q20"/>
  </mergeCells>
  <printOptions/>
  <pageMargins left="0.5905511811023623" right="0.5905511811023623" top="0.1968503937007874" bottom="0.196850393700787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I32"/>
  <sheetViews>
    <sheetView showGridLines="0" zoomScalePageLayoutView="0" workbookViewId="0" topLeftCell="A1">
      <pane xSplit="1" ySplit="3" topLeftCell="B4" activePane="bottomRight" state="frozen"/>
      <selection pane="topLeft" activeCell="A1" sqref="A1:I1"/>
      <selection pane="topRight" activeCell="A1" sqref="A1:I1"/>
      <selection pane="bottomLeft" activeCell="A1" sqref="A1:I1"/>
      <selection pane="bottomRight" activeCell="A1" sqref="A1:AJ1"/>
    </sheetView>
  </sheetViews>
  <sheetFormatPr defaultColWidth="8.875" defaultRowHeight="13.5" customHeight="1"/>
  <cols>
    <col min="1" max="1" width="16.75390625" style="42" customWidth="1"/>
    <col min="2" max="8" width="2.125" style="42" customWidth="1"/>
    <col min="9" max="9" width="2.25390625" style="42" customWidth="1"/>
    <col min="10" max="61" width="2.125" style="42" customWidth="1"/>
    <col min="62" max="16384" width="8.875" style="42" customWidth="1"/>
  </cols>
  <sheetData>
    <row r="1" spans="1:36" ht="19.5" customHeight="1">
      <c r="A1" s="212" t="s">
        <v>118</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row>
    <row r="2" spans="2:18" ht="19.5" customHeight="1">
      <c r="B2" s="44"/>
      <c r="C2" s="27"/>
      <c r="D2" s="45"/>
      <c r="E2" s="45"/>
      <c r="F2" s="45"/>
      <c r="G2" s="45"/>
      <c r="H2" s="45"/>
      <c r="I2" s="45"/>
      <c r="J2" s="45"/>
      <c r="K2" s="45"/>
      <c r="L2" s="45"/>
      <c r="M2" s="45"/>
      <c r="N2" s="45"/>
      <c r="O2" s="45"/>
      <c r="P2" s="45"/>
      <c r="Q2" s="45"/>
      <c r="R2" s="45"/>
    </row>
    <row r="3" spans="1:36" ht="13.5" customHeight="1">
      <c r="A3" s="23" t="s">
        <v>9</v>
      </c>
      <c r="B3" s="30"/>
      <c r="C3" s="28"/>
      <c r="D3" s="30"/>
      <c r="E3" s="30"/>
      <c r="F3" s="30"/>
      <c r="G3" s="30"/>
      <c r="H3" s="30"/>
      <c r="I3" s="30"/>
      <c r="J3" s="30"/>
      <c r="K3" s="30"/>
      <c r="L3" s="30"/>
      <c r="M3" s="30"/>
      <c r="N3" s="30"/>
      <c r="O3" s="30"/>
      <c r="P3" s="30"/>
      <c r="Q3" s="30"/>
      <c r="R3" s="30"/>
      <c r="S3" s="23"/>
      <c r="T3" s="23"/>
      <c r="U3" s="23"/>
      <c r="V3" s="23"/>
      <c r="W3" s="23"/>
      <c r="X3" s="23"/>
      <c r="Y3" s="23"/>
      <c r="Z3" s="23"/>
      <c r="AA3" s="23"/>
      <c r="AB3" s="23"/>
      <c r="AC3" s="23"/>
      <c r="AD3" s="23"/>
      <c r="AE3" s="23"/>
      <c r="AF3" s="23"/>
      <c r="AG3" s="23"/>
      <c r="AH3" s="23"/>
      <c r="AI3" s="23"/>
      <c r="AJ3" s="23"/>
    </row>
    <row r="4" spans="1:61" ht="15" customHeight="1">
      <c r="A4" s="163" t="s">
        <v>52</v>
      </c>
      <c r="B4" s="177" t="s">
        <v>61</v>
      </c>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216" t="s">
        <v>62</v>
      </c>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row>
    <row r="5" spans="1:61" ht="15" customHeight="1">
      <c r="A5" s="164"/>
      <c r="B5" s="160" t="s">
        <v>53</v>
      </c>
      <c r="C5" s="161"/>
      <c r="D5" s="161"/>
      <c r="E5" s="161"/>
      <c r="F5" s="162"/>
      <c r="G5" s="160" t="s">
        <v>17</v>
      </c>
      <c r="H5" s="161"/>
      <c r="I5" s="161"/>
      <c r="J5" s="161"/>
      <c r="K5" s="162"/>
      <c r="L5" s="160" t="s">
        <v>18</v>
      </c>
      <c r="M5" s="161"/>
      <c r="N5" s="161"/>
      <c r="O5" s="161"/>
      <c r="P5" s="162"/>
      <c r="Q5" s="160" t="s">
        <v>21</v>
      </c>
      <c r="R5" s="161"/>
      <c r="S5" s="161"/>
      <c r="T5" s="161"/>
      <c r="U5" s="162"/>
      <c r="V5" s="160" t="s">
        <v>19</v>
      </c>
      <c r="W5" s="161"/>
      <c r="X5" s="161"/>
      <c r="Y5" s="161"/>
      <c r="Z5" s="162"/>
      <c r="AA5" s="160" t="s">
        <v>20</v>
      </c>
      <c r="AB5" s="161"/>
      <c r="AC5" s="161"/>
      <c r="AD5" s="161"/>
      <c r="AE5" s="162"/>
      <c r="AF5" s="213" t="s">
        <v>22</v>
      </c>
      <c r="AG5" s="214"/>
      <c r="AH5" s="214"/>
      <c r="AI5" s="214"/>
      <c r="AJ5" s="214"/>
      <c r="AK5" s="160" t="s">
        <v>53</v>
      </c>
      <c r="AL5" s="161"/>
      <c r="AM5" s="161"/>
      <c r="AN5" s="161"/>
      <c r="AO5" s="162"/>
      <c r="AP5" s="161" t="s">
        <v>57</v>
      </c>
      <c r="AQ5" s="161"/>
      <c r="AR5" s="161"/>
      <c r="AS5" s="161"/>
      <c r="AT5" s="162"/>
      <c r="AU5" s="161" t="s">
        <v>58</v>
      </c>
      <c r="AV5" s="161"/>
      <c r="AW5" s="161"/>
      <c r="AX5" s="161"/>
      <c r="AY5" s="161"/>
      <c r="AZ5" s="160" t="s">
        <v>59</v>
      </c>
      <c r="BA5" s="161"/>
      <c r="BB5" s="161"/>
      <c r="BC5" s="161"/>
      <c r="BD5" s="161"/>
      <c r="BE5" s="160" t="s">
        <v>60</v>
      </c>
      <c r="BF5" s="161"/>
      <c r="BG5" s="161"/>
      <c r="BH5" s="161"/>
      <c r="BI5" s="161"/>
    </row>
    <row r="6" spans="1:61" ht="15" customHeight="1">
      <c r="A6" s="107" t="s">
        <v>185</v>
      </c>
      <c r="B6" s="171">
        <f>SUM(G6:AJ6)</f>
        <v>330056</v>
      </c>
      <c r="C6" s="171"/>
      <c r="D6" s="171"/>
      <c r="E6" s="171"/>
      <c r="F6" s="171"/>
      <c r="G6" s="171">
        <v>23676</v>
      </c>
      <c r="H6" s="171"/>
      <c r="I6" s="171"/>
      <c r="J6" s="171"/>
      <c r="K6" s="171"/>
      <c r="L6" s="171">
        <v>86664</v>
      </c>
      <c r="M6" s="171"/>
      <c r="N6" s="171"/>
      <c r="O6" s="171"/>
      <c r="P6" s="171"/>
      <c r="Q6" s="171">
        <v>7189</v>
      </c>
      <c r="R6" s="171"/>
      <c r="S6" s="171"/>
      <c r="T6" s="171"/>
      <c r="U6" s="171"/>
      <c r="V6" s="171">
        <v>2735</v>
      </c>
      <c r="W6" s="171"/>
      <c r="X6" s="171"/>
      <c r="Y6" s="171"/>
      <c r="Z6" s="171"/>
      <c r="AA6" s="171">
        <v>204706</v>
      </c>
      <c r="AB6" s="171"/>
      <c r="AC6" s="171"/>
      <c r="AD6" s="171"/>
      <c r="AE6" s="171"/>
      <c r="AF6" s="149">
        <v>5086</v>
      </c>
      <c r="AG6" s="149"/>
      <c r="AH6" s="149"/>
      <c r="AI6" s="149"/>
      <c r="AJ6" s="149"/>
      <c r="AK6" s="155">
        <f>SUM(AP6:BI6)</f>
        <v>318510</v>
      </c>
      <c r="AL6" s="156"/>
      <c r="AM6" s="156"/>
      <c r="AN6" s="156"/>
      <c r="AO6" s="158"/>
      <c r="AP6" s="156">
        <v>59024</v>
      </c>
      <c r="AQ6" s="156"/>
      <c r="AR6" s="156"/>
      <c r="AS6" s="156"/>
      <c r="AT6" s="158"/>
      <c r="AU6" s="156">
        <v>195895</v>
      </c>
      <c r="AV6" s="156"/>
      <c r="AW6" s="156"/>
      <c r="AX6" s="156"/>
      <c r="AY6" s="156"/>
      <c r="AZ6" s="155">
        <v>52943</v>
      </c>
      <c r="BA6" s="156"/>
      <c r="BB6" s="156"/>
      <c r="BC6" s="156"/>
      <c r="BD6" s="156"/>
      <c r="BE6" s="155">
        <v>10648</v>
      </c>
      <c r="BF6" s="156"/>
      <c r="BG6" s="156"/>
      <c r="BH6" s="156"/>
      <c r="BI6" s="156"/>
    </row>
    <row r="7" spans="1:61" ht="15" customHeight="1">
      <c r="A7" s="107" t="s">
        <v>186</v>
      </c>
      <c r="B7" s="171">
        <f aca="true" t="shared" si="0" ref="B7:B15">SUM(G7:AJ7)</f>
        <v>322637</v>
      </c>
      <c r="C7" s="171"/>
      <c r="D7" s="171"/>
      <c r="E7" s="171"/>
      <c r="F7" s="171"/>
      <c r="G7" s="171">
        <v>25278</v>
      </c>
      <c r="H7" s="171"/>
      <c r="I7" s="171"/>
      <c r="J7" s="171"/>
      <c r="K7" s="171"/>
      <c r="L7" s="171">
        <v>108829</v>
      </c>
      <c r="M7" s="171"/>
      <c r="N7" s="171"/>
      <c r="O7" s="171"/>
      <c r="P7" s="171"/>
      <c r="Q7" s="171">
        <v>6930</v>
      </c>
      <c r="R7" s="171"/>
      <c r="S7" s="171"/>
      <c r="T7" s="171"/>
      <c r="U7" s="171"/>
      <c r="V7" s="171">
        <v>1995</v>
      </c>
      <c r="W7" s="171"/>
      <c r="X7" s="171"/>
      <c r="Y7" s="171"/>
      <c r="Z7" s="171"/>
      <c r="AA7" s="171">
        <v>173903</v>
      </c>
      <c r="AB7" s="171"/>
      <c r="AC7" s="171"/>
      <c r="AD7" s="171"/>
      <c r="AE7" s="171"/>
      <c r="AF7" s="149">
        <v>5702</v>
      </c>
      <c r="AG7" s="149"/>
      <c r="AH7" s="149"/>
      <c r="AI7" s="149"/>
      <c r="AJ7" s="149"/>
      <c r="AK7" s="148">
        <f aca="true" t="shared" si="1" ref="AK7:AK15">SUM(AP7:BI7)</f>
        <v>314801</v>
      </c>
      <c r="AL7" s="149"/>
      <c r="AM7" s="149"/>
      <c r="AN7" s="149"/>
      <c r="AO7" s="150"/>
      <c r="AP7" s="149">
        <v>62927</v>
      </c>
      <c r="AQ7" s="149"/>
      <c r="AR7" s="149"/>
      <c r="AS7" s="149"/>
      <c r="AT7" s="150"/>
      <c r="AU7" s="149">
        <v>192270</v>
      </c>
      <c r="AV7" s="149"/>
      <c r="AW7" s="149"/>
      <c r="AX7" s="149"/>
      <c r="AY7" s="149"/>
      <c r="AZ7" s="148">
        <v>51384</v>
      </c>
      <c r="BA7" s="149"/>
      <c r="BB7" s="149"/>
      <c r="BC7" s="149"/>
      <c r="BD7" s="149"/>
      <c r="BE7" s="148">
        <v>8220</v>
      </c>
      <c r="BF7" s="149"/>
      <c r="BG7" s="149"/>
      <c r="BH7" s="149"/>
      <c r="BI7" s="149"/>
    </row>
    <row r="8" spans="1:61" ht="15" customHeight="1">
      <c r="A8" s="107" t="s">
        <v>187</v>
      </c>
      <c r="B8" s="171">
        <f t="shared" si="0"/>
        <v>323979</v>
      </c>
      <c r="C8" s="171"/>
      <c r="D8" s="171"/>
      <c r="E8" s="171"/>
      <c r="F8" s="171"/>
      <c r="G8" s="171">
        <v>24873</v>
      </c>
      <c r="H8" s="171"/>
      <c r="I8" s="171"/>
      <c r="J8" s="171"/>
      <c r="K8" s="171"/>
      <c r="L8" s="171">
        <v>123978</v>
      </c>
      <c r="M8" s="171"/>
      <c r="N8" s="171"/>
      <c r="O8" s="171"/>
      <c r="P8" s="171"/>
      <c r="Q8" s="171">
        <v>6823</v>
      </c>
      <c r="R8" s="171"/>
      <c r="S8" s="171"/>
      <c r="T8" s="171"/>
      <c r="U8" s="171"/>
      <c r="V8" s="171">
        <v>1355</v>
      </c>
      <c r="W8" s="171"/>
      <c r="X8" s="171"/>
      <c r="Y8" s="171"/>
      <c r="Z8" s="171"/>
      <c r="AA8" s="171">
        <v>159097</v>
      </c>
      <c r="AB8" s="171"/>
      <c r="AC8" s="171"/>
      <c r="AD8" s="171"/>
      <c r="AE8" s="171"/>
      <c r="AF8" s="149">
        <v>7853</v>
      </c>
      <c r="AG8" s="149"/>
      <c r="AH8" s="149"/>
      <c r="AI8" s="149"/>
      <c r="AJ8" s="149"/>
      <c r="AK8" s="148">
        <f t="shared" si="1"/>
        <v>295949</v>
      </c>
      <c r="AL8" s="149"/>
      <c r="AM8" s="149"/>
      <c r="AN8" s="149"/>
      <c r="AO8" s="150"/>
      <c r="AP8" s="149">
        <v>54905</v>
      </c>
      <c r="AQ8" s="149"/>
      <c r="AR8" s="149"/>
      <c r="AS8" s="149"/>
      <c r="AT8" s="150"/>
      <c r="AU8" s="149">
        <v>185426</v>
      </c>
      <c r="AV8" s="149"/>
      <c r="AW8" s="149"/>
      <c r="AX8" s="149"/>
      <c r="AY8" s="149"/>
      <c r="AZ8" s="148">
        <v>49797</v>
      </c>
      <c r="BA8" s="149"/>
      <c r="BB8" s="149"/>
      <c r="BC8" s="149"/>
      <c r="BD8" s="149"/>
      <c r="BE8" s="148">
        <v>5821</v>
      </c>
      <c r="BF8" s="149"/>
      <c r="BG8" s="149"/>
      <c r="BH8" s="149"/>
      <c r="BI8" s="149"/>
    </row>
    <row r="9" spans="1:61" ht="15" customHeight="1">
      <c r="A9" s="107" t="s">
        <v>188</v>
      </c>
      <c r="B9" s="171">
        <f t="shared" si="0"/>
        <v>326789</v>
      </c>
      <c r="C9" s="171"/>
      <c r="D9" s="171"/>
      <c r="E9" s="171"/>
      <c r="F9" s="171"/>
      <c r="G9" s="171">
        <v>28389</v>
      </c>
      <c r="H9" s="171"/>
      <c r="I9" s="171"/>
      <c r="J9" s="171"/>
      <c r="K9" s="171"/>
      <c r="L9" s="171">
        <v>124504</v>
      </c>
      <c r="M9" s="171"/>
      <c r="N9" s="171"/>
      <c r="O9" s="171"/>
      <c r="P9" s="171"/>
      <c r="Q9" s="171">
        <v>6753</v>
      </c>
      <c r="R9" s="171"/>
      <c r="S9" s="171"/>
      <c r="T9" s="171"/>
      <c r="U9" s="171"/>
      <c r="V9" s="171">
        <v>2824</v>
      </c>
      <c r="W9" s="171"/>
      <c r="X9" s="171"/>
      <c r="Y9" s="171"/>
      <c r="Z9" s="171"/>
      <c r="AA9" s="171">
        <v>153883</v>
      </c>
      <c r="AB9" s="171"/>
      <c r="AC9" s="171"/>
      <c r="AD9" s="171"/>
      <c r="AE9" s="171"/>
      <c r="AF9" s="149">
        <v>10436</v>
      </c>
      <c r="AG9" s="149"/>
      <c r="AH9" s="149"/>
      <c r="AI9" s="149"/>
      <c r="AJ9" s="149"/>
      <c r="AK9" s="148">
        <f t="shared" si="1"/>
        <v>283762</v>
      </c>
      <c r="AL9" s="149"/>
      <c r="AM9" s="149"/>
      <c r="AN9" s="149"/>
      <c r="AO9" s="150"/>
      <c r="AP9" s="149">
        <v>44004</v>
      </c>
      <c r="AQ9" s="149"/>
      <c r="AR9" s="149"/>
      <c r="AS9" s="149"/>
      <c r="AT9" s="150"/>
      <c r="AU9" s="149">
        <v>183283</v>
      </c>
      <c r="AV9" s="149"/>
      <c r="AW9" s="149"/>
      <c r="AX9" s="149"/>
      <c r="AY9" s="149"/>
      <c r="AZ9" s="148">
        <v>51842</v>
      </c>
      <c r="BA9" s="149"/>
      <c r="BB9" s="149"/>
      <c r="BC9" s="149"/>
      <c r="BD9" s="149"/>
      <c r="BE9" s="148">
        <v>4633</v>
      </c>
      <c r="BF9" s="149"/>
      <c r="BG9" s="149"/>
      <c r="BH9" s="149"/>
      <c r="BI9" s="149"/>
    </row>
    <row r="10" spans="1:61" s="46" customFormat="1" ht="15" customHeight="1">
      <c r="A10" s="107" t="s">
        <v>154</v>
      </c>
      <c r="B10" s="171">
        <f t="shared" si="0"/>
        <v>317343</v>
      </c>
      <c r="C10" s="171"/>
      <c r="D10" s="171"/>
      <c r="E10" s="171"/>
      <c r="F10" s="171"/>
      <c r="G10" s="171">
        <v>26908</v>
      </c>
      <c r="H10" s="171"/>
      <c r="I10" s="171"/>
      <c r="J10" s="171"/>
      <c r="K10" s="171"/>
      <c r="L10" s="171">
        <v>125850</v>
      </c>
      <c r="M10" s="171"/>
      <c r="N10" s="171"/>
      <c r="O10" s="171"/>
      <c r="P10" s="171"/>
      <c r="Q10" s="171">
        <v>6579</v>
      </c>
      <c r="R10" s="171"/>
      <c r="S10" s="171"/>
      <c r="T10" s="171"/>
      <c r="U10" s="171"/>
      <c r="V10" s="171">
        <v>1718</v>
      </c>
      <c r="W10" s="171"/>
      <c r="X10" s="171"/>
      <c r="Y10" s="171"/>
      <c r="Z10" s="171"/>
      <c r="AA10" s="171">
        <v>152147</v>
      </c>
      <c r="AB10" s="171"/>
      <c r="AC10" s="171"/>
      <c r="AD10" s="171"/>
      <c r="AE10" s="171"/>
      <c r="AF10" s="149">
        <v>4141</v>
      </c>
      <c r="AG10" s="149"/>
      <c r="AH10" s="149"/>
      <c r="AI10" s="149"/>
      <c r="AJ10" s="149"/>
      <c r="AK10" s="148">
        <f t="shared" si="1"/>
        <v>279465</v>
      </c>
      <c r="AL10" s="149"/>
      <c r="AM10" s="149"/>
      <c r="AN10" s="149"/>
      <c r="AO10" s="150"/>
      <c r="AP10" s="149">
        <v>41189</v>
      </c>
      <c r="AQ10" s="149"/>
      <c r="AR10" s="149"/>
      <c r="AS10" s="149"/>
      <c r="AT10" s="150"/>
      <c r="AU10" s="149">
        <v>184607</v>
      </c>
      <c r="AV10" s="149"/>
      <c r="AW10" s="149"/>
      <c r="AX10" s="149"/>
      <c r="AY10" s="149"/>
      <c r="AZ10" s="148">
        <v>50405</v>
      </c>
      <c r="BA10" s="149"/>
      <c r="BB10" s="149"/>
      <c r="BC10" s="149"/>
      <c r="BD10" s="149"/>
      <c r="BE10" s="148">
        <v>3264</v>
      </c>
      <c r="BF10" s="149"/>
      <c r="BG10" s="149"/>
      <c r="BH10" s="149"/>
      <c r="BI10" s="149"/>
    </row>
    <row r="11" spans="1:61" s="46" customFormat="1" ht="15" customHeight="1">
      <c r="A11" s="107" t="s">
        <v>155</v>
      </c>
      <c r="B11" s="171">
        <f t="shared" si="0"/>
        <v>321315</v>
      </c>
      <c r="C11" s="171"/>
      <c r="D11" s="171"/>
      <c r="E11" s="171"/>
      <c r="F11" s="171"/>
      <c r="G11" s="171">
        <v>25150</v>
      </c>
      <c r="H11" s="171"/>
      <c r="I11" s="171"/>
      <c r="J11" s="171"/>
      <c r="K11" s="171"/>
      <c r="L11" s="171">
        <v>137575</v>
      </c>
      <c r="M11" s="171"/>
      <c r="N11" s="171"/>
      <c r="O11" s="171"/>
      <c r="P11" s="171"/>
      <c r="Q11" s="171">
        <v>6585</v>
      </c>
      <c r="R11" s="171"/>
      <c r="S11" s="171"/>
      <c r="T11" s="171"/>
      <c r="U11" s="171"/>
      <c r="V11" s="171">
        <v>1460</v>
      </c>
      <c r="W11" s="171"/>
      <c r="X11" s="171"/>
      <c r="Y11" s="171"/>
      <c r="Z11" s="171"/>
      <c r="AA11" s="171">
        <v>145408</v>
      </c>
      <c r="AB11" s="171"/>
      <c r="AC11" s="171"/>
      <c r="AD11" s="171"/>
      <c r="AE11" s="171"/>
      <c r="AF11" s="149">
        <v>5137</v>
      </c>
      <c r="AG11" s="149"/>
      <c r="AH11" s="149"/>
      <c r="AI11" s="149"/>
      <c r="AJ11" s="149"/>
      <c r="AK11" s="148">
        <f t="shared" si="1"/>
        <v>300044</v>
      </c>
      <c r="AL11" s="149"/>
      <c r="AM11" s="149"/>
      <c r="AN11" s="149"/>
      <c r="AO11" s="150"/>
      <c r="AP11" s="149">
        <v>51817</v>
      </c>
      <c r="AQ11" s="149"/>
      <c r="AR11" s="149"/>
      <c r="AS11" s="149"/>
      <c r="AT11" s="150"/>
      <c r="AU11" s="149">
        <v>193155</v>
      </c>
      <c r="AV11" s="149"/>
      <c r="AW11" s="149"/>
      <c r="AX11" s="149"/>
      <c r="AY11" s="149"/>
      <c r="AZ11" s="148">
        <v>51698</v>
      </c>
      <c r="BA11" s="149"/>
      <c r="BB11" s="149"/>
      <c r="BC11" s="149"/>
      <c r="BD11" s="149"/>
      <c r="BE11" s="148">
        <v>3374</v>
      </c>
      <c r="BF11" s="149"/>
      <c r="BG11" s="149"/>
      <c r="BH11" s="149"/>
      <c r="BI11" s="149"/>
    </row>
    <row r="12" spans="1:61" s="46" customFormat="1" ht="15" customHeight="1">
      <c r="A12" s="107" t="s">
        <v>156</v>
      </c>
      <c r="B12" s="171">
        <f t="shared" si="0"/>
        <v>318057</v>
      </c>
      <c r="C12" s="171"/>
      <c r="D12" s="171"/>
      <c r="E12" s="171"/>
      <c r="F12" s="171"/>
      <c r="G12" s="171">
        <v>23139</v>
      </c>
      <c r="H12" s="171"/>
      <c r="I12" s="171"/>
      <c r="J12" s="171"/>
      <c r="K12" s="171"/>
      <c r="L12" s="171">
        <v>138532</v>
      </c>
      <c r="M12" s="171"/>
      <c r="N12" s="171"/>
      <c r="O12" s="171"/>
      <c r="P12" s="171"/>
      <c r="Q12" s="171">
        <v>6441</v>
      </c>
      <c r="R12" s="171"/>
      <c r="S12" s="171"/>
      <c r="T12" s="171"/>
      <c r="U12" s="171"/>
      <c r="V12" s="171">
        <v>464</v>
      </c>
      <c r="W12" s="171"/>
      <c r="X12" s="171"/>
      <c r="Y12" s="171"/>
      <c r="Z12" s="171"/>
      <c r="AA12" s="171">
        <v>144938</v>
      </c>
      <c r="AB12" s="171"/>
      <c r="AC12" s="171"/>
      <c r="AD12" s="171"/>
      <c r="AE12" s="171"/>
      <c r="AF12" s="149">
        <v>4543</v>
      </c>
      <c r="AG12" s="149"/>
      <c r="AH12" s="149"/>
      <c r="AI12" s="149"/>
      <c r="AJ12" s="149"/>
      <c r="AK12" s="148">
        <f t="shared" si="1"/>
        <v>286988</v>
      </c>
      <c r="AL12" s="149"/>
      <c r="AM12" s="149"/>
      <c r="AN12" s="149"/>
      <c r="AO12" s="150"/>
      <c r="AP12" s="149">
        <v>46241</v>
      </c>
      <c r="AQ12" s="149"/>
      <c r="AR12" s="149"/>
      <c r="AS12" s="149"/>
      <c r="AT12" s="150"/>
      <c r="AU12" s="149">
        <v>184909</v>
      </c>
      <c r="AV12" s="149"/>
      <c r="AW12" s="149"/>
      <c r="AX12" s="149"/>
      <c r="AY12" s="149"/>
      <c r="AZ12" s="148">
        <v>51197</v>
      </c>
      <c r="BA12" s="149"/>
      <c r="BB12" s="149"/>
      <c r="BC12" s="149"/>
      <c r="BD12" s="149"/>
      <c r="BE12" s="148">
        <v>4641</v>
      </c>
      <c r="BF12" s="149"/>
      <c r="BG12" s="149"/>
      <c r="BH12" s="149"/>
      <c r="BI12" s="149"/>
    </row>
    <row r="13" spans="1:61" s="46" customFormat="1" ht="15" customHeight="1">
      <c r="A13" s="107" t="s">
        <v>157</v>
      </c>
      <c r="B13" s="171">
        <f t="shared" si="0"/>
        <v>319851</v>
      </c>
      <c r="C13" s="171"/>
      <c r="D13" s="171"/>
      <c r="E13" s="171"/>
      <c r="F13" s="171"/>
      <c r="G13" s="171">
        <v>20592</v>
      </c>
      <c r="H13" s="171"/>
      <c r="I13" s="171"/>
      <c r="J13" s="171"/>
      <c r="K13" s="171"/>
      <c r="L13" s="171">
        <v>137142</v>
      </c>
      <c r="M13" s="171"/>
      <c r="N13" s="171"/>
      <c r="O13" s="171"/>
      <c r="P13" s="171"/>
      <c r="Q13" s="171">
        <v>6443</v>
      </c>
      <c r="R13" s="171"/>
      <c r="S13" s="171"/>
      <c r="T13" s="171"/>
      <c r="U13" s="171"/>
      <c r="V13" s="171">
        <v>608</v>
      </c>
      <c r="W13" s="171"/>
      <c r="X13" s="171"/>
      <c r="Y13" s="171"/>
      <c r="Z13" s="171"/>
      <c r="AA13" s="171">
        <v>150009</v>
      </c>
      <c r="AB13" s="171"/>
      <c r="AC13" s="171"/>
      <c r="AD13" s="171"/>
      <c r="AE13" s="171"/>
      <c r="AF13" s="149">
        <v>5057</v>
      </c>
      <c r="AG13" s="149"/>
      <c r="AH13" s="149"/>
      <c r="AI13" s="149"/>
      <c r="AJ13" s="149"/>
      <c r="AK13" s="148">
        <f t="shared" si="1"/>
        <v>298065</v>
      </c>
      <c r="AL13" s="149"/>
      <c r="AM13" s="149"/>
      <c r="AN13" s="149"/>
      <c r="AO13" s="150"/>
      <c r="AP13" s="149">
        <v>48526</v>
      </c>
      <c r="AQ13" s="149"/>
      <c r="AR13" s="149"/>
      <c r="AS13" s="149"/>
      <c r="AT13" s="150"/>
      <c r="AU13" s="149">
        <v>193651</v>
      </c>
      <c r="AV13" s="149"/>
      <c r="AW13" s="149"/>
      <c r="AX13" s="149"/>
      <c r="AY13" s="149"/>
      <c r="AZ13" s="148">
        <v>51809</v>
      </c>
      <c r="BA13" s="149"/>
      <c r="BB13" s="149"/>
      <c r="BC13" s="149"/>
      <c r="BD13" s="149"/>
      <c r="BE13" s="148">
        <v>4079</v>
      </c>
      <c r="BF13" s="149"/>
      <c r="BG13" s="149"/>
      <c r="BH13" s="149"/>
      <c r="BI13" s="149"/>
    </row>
    <row r="14" spans="1:61" s="46" customFormat="1" ht="15" customHeight="1">
      <c r="A14" s="107" t="s">
        <v>158</v>
      </c>
      <c r="B14" s="171">
        <f t="shared" si="0"/>
        <v>327634</v>
      </c>
      <c r="C14" s="171"/>
      <c r="D14" s="171"/>
      <c r="E14" s="171"/>
      <c r="F14" s="171"/>
      <c r="G14" s="171">
        <v>20637</v>
      </c>
      <c r="H14" s="171"/>
      <c r="I14" s="171"/>
      <c r="J14" s="171"/>
      <c r="K14" s="171"/>
      <c r="L14" s="171">
        <v>140396</v>
      </c>
      <c r="M14" s="171"/>
      <c r="N14" s="171"/>
      <c r="O14" s="171"/>
      <c r="P14" s="171"/>
      <c r="Q14" s="171">
        <v>6384</v>
      </c>
      <c r="R14" s="171"/>
      <c r="S14" s="171"/>
      <c r="T14" s="171"/>
      <c r="U14" s="171"/>
      <c r="V14" s="171">
        <v>1044</v>
      </c>
      <c r="W14" s="171"/>
      <c r="X14" s="171"/>
      <c r="Y14" s="171"/>
      <c r="Z14" s="171"/>
      <c r="AA14" s="171">
        <v>155188</v>
      </c>
      <c r="AB14" s="171"/>
      <c r="AC14" s="171"/>
      <c r="AD14" s="171"/>
      <c r="AE14" s="171"/>
      <c r="AF14" s="149">
        <v>3985</v>
      </c>
      <c r="AG14" s="149"/>
      <c r="AH14" s="149"/>
      <c r="AI14" s="149"/>
      <c r="AJ14" s="149"/>
      <c r="AK14" s="148">
        <f t="shared" si="1"/>
        <v>302365</v>
      </c>
      <c r="AL14" s="149"/>
      <c r="AM14" s="149"/>
      <c r="AN14" s="149"/>
      <c r="AO14" s="150"/>
      <c r="AP14" s="149">
        <v>52754</v>
      </c>
      <c r="AQ14" s="149"/>
      <c r="AR14" s="149"/>
      <c r="AS14" s="149"/>
      <c r="AT14" s="150"/>
      <c r="AU14" s="149">
        <v>198228</v>
      </c>
      <c r="AV14" s="149"/>
      <c r="AW14" s="149"/>
      <c r="AX14" s="149"/>
      <c r="AY14" s="149"/>
      <c r="AZ14" s="148">
        <v>47563</v>
      </c>
      <c r="BA14" s="149"/>
      <c r="BB14" s="149"/>
      <c r="BC14" s="149"/>
      <c r="BD14" s="149"/>
      <c r="BE14" s="148">
        <v>3820</v>
      </c>
      <c r="BF14" s="149"/>
      <c r="BG14" s="149"/>
      <c r="BH14" s="149"/>
      <c r="BI14" s="149"/>
    </row>
    <row r="15" spans="1:61" s="79" customFormat="1" ht="15" customHeight="1">
      <c r="A15" s="107" t="s">
        <v>159</v>
      </c>
      <c r="B15" s="171">
        <f t="shared" si="0"/>
        <v>341441</v>
      </c>
      <c r="C15" s="171"/>
      <c r="D15" s="171"/>
      <c r="E15" s="171"/>
      <c r="F15" s="171"/>
      <c r="G15" s="171">
        <v>23255</v>
      </c>
      <c r="H15" s="171"/>
      <c r="I15" s="171"/>
      <c r="J15" s="171"/>
      <c r="K15" s="171"/>
      <c r="L15" s="171">
        <v>150314</v>
      </c>
      <c r="M15" s="171"/>
      <c r="N15" s="171"/>
      <c r="O15" s="171"/>
      <c r="P15" s="171"/>
      <c r="Q15" s="171">
        <v>6290</v>
      </c>
      <c r="R15" s="171"/>
      <c r="S15" s="171"/>
      <c r="T15" s="171"/>
      <c r="U15" s="171"/>
      <c r="V15" s="171">
        <v>1302</v>
      </c>
      <c r="W15" s="171"/>
      <c r="X15" s="171"/>
      <c r="Y15" s="171"/>
      <c r="Z15" s="171"/>
      <c r="AA15" s="171">
        <v>155517</v>
      </c>
      <c r="AB15" s="171"/>
      <c r="AC15" s="171"/>
      <c r="AD15" s="171"/>
      <c r="AE15" s="171"/>
      <c r="AF15" s="149">
        <v>4763</v>
      </c>
      <c r="AG15" s="149"/>
      <c r="AH15" s="149"/>
      <c r="AI15" s="149"/>
      <c r="AJ15" s="149"/>
      <c r="AK15" s="148">
        <f t="shared" si="1"/>
        <v>297812</v>
      </c>
      <c r="AL15" s="149"/>
      <c r="AM15" s="149"/>
      <c r="AN15" s="149"/>
      <c r="AO15" s="150"/>
      <c r="AP15" s="149">
        <v>51029</v>
      </c>
      <c r="AQ15" s="149"/>
      <c r="AR15" s="149"/>
      <c r="AS15" s="149"/>
      <c r="AT15" s="150"/>
      <c r="AU15" s="149">
        <v>199335</v>
      </c>
      <c r="AV15" s="149"/>
      <c r="AW15" s="149"/>
      <c r="AX15" s="149"/>
      <c r="AY15" s="149"/>
      <c r="AZ15" s="148">
        <v>44160</v>
      </c>
      <c r="BA15" s="149"/>
      <c r="BB15" s="149"/>
      <c r="BC15" s="149"/>
      <c r="BD15" s="149"/>
      <c r="BE15" s="148">
        <v>3288</v>
      </c>
      <c r="BF15" s="149"/>
      <c r="BG15" s="149"/>
      <c r="BH15" s="149"/>
      <c r="BI15" s="149"/>
    </row>
    <row r="16" spans="1:61" s="46" customFormat="1" ht="15" customHeight="1">
      <c r="A16" s="107" t="s">
        <v>160</v>
      </c>
      <c r="B16" s="171">
        <f aca="true" t="shared" si="2" ref="B16:B21">SUM(G16:AJ16)</f>
        <v>338734</v>
      </c>
      <c r="C16" s="171"/>
      <c r="D16" s="171"/>
      <c r="E16" s="171"/>
      <c r="F16" s="171"/>
      <c r="G16" s="171">
        <v>24085</v>
      </c>
      <c r="H16" s="171"/>
      <c r="I16" s="171"/>
      <c r="J16" s="171"/>
      <c r="K16" s="171"/>
      <c r="L16" s="171">
        <v>156492</v>
      </c>
      <c r="M16" s="171"/>
      <c r="N16" s="171"/>
      <c r="O16" s="171"/>
      <c r="P16" s="171"/>
      <c r="Q16" s="171">
        <v>6410</v>
      </c>
      <c r="R16" s="171"/>
      <c r="S16" s="171"/>
      <c r="T16" s="171"/>
      <c r="U16" s="171"/>
      <c r="V16" s="171">
        <v>683</v>
      </c>
      <c r="W16" s="171"/>
      <c r="X16" s="171"/>
      <c r="Y16" s="171"/>
      <c r="Z16" s="171"/>
      <c r="AA16" s="171">
        <v>147127</v>
      </c>
      <c r="AB16" s="171"/>
      <c r="AC16" s="171"/>
      <c r="AD16" s="171"/>
      <c r="AE16" s="171"/>
      <c r="AF16" s="149">
        <v>3937</v>
      </c>
      <c r="AG16" s="149"/>
      <c r="AH16" s="149"/>
      <c r="AI16" s="149"/>
      <c r="AJ16" s="149"/>
      <c r="AK16" s="148">
        <f>SUM(AP16:BI16)</f>
        <v>278342</v>
      </c>
      <c r="AL16" s="149"/>
      <c r="AM16" s="149"/>
      <c r="AN16" s="149"/>
      <c r="AO16" s="150"/>
      <c r="AP16" s="149">
        <v>39823</v>
      </c>
      <c r="AQ16" s="149"/>
      <c r="AR16" s="149"/>
      <c r="AS16" s="149"/>
      <c r="AT16" s="150"/>
      <c r="AU16" s="149">
        <v>193567</v>
      </c>
      <c r="AV16" s="149"/>
      <c r="AW16" s="149"/>
      <c r="AX16" s="149"/>
      <c r="AY16" s="149"/>
      <c r="AZ16" s="148">
        <v>42984</v>
      </c>
      <c r="BA16" s="149"/>
      <c r="BB16" s="149"/>
      <c r="BC16" s="149"/>
      <c r="BD16" s="149"/>
      <c r="BE16" s="148">
        <v>1968</v>
      </c>
      <c r="BF16" s="149"/>
      <c r="BG16" s="149"/>
      <c r="BH16" s="149"/>
      <c r="BI16" s="149"/>
    </row>
    <row r="17" spans="1:61" s="46" customFormat="1" ht="15" customHeight="1">
      <c r="A17" s="107" t="s">
        <v>161</v>
      </c>
      <c r="B17" s="171">
        <f t="shared" si="2"/>
        <v>354465</v>
      </c>
      <c r="C17" s="171"/>
      <c r="D17" s="171"/>
      <c r="E17" s="171"/>
      <c r="F17" s="171"/>
      <c r="G17" s="171">
        <v>29277</v>
      </c>
      <c r="H17" s="171"/>
      <c r="I17" s="171"/>
      <c r="J17" s="171"/>
      <c r="K17" s="171"/>
      <c r="L17" s="171">
        <v>169473</v>
      </c>
      <c r="M17" s="171"/>
      <c r="N17" s="171"/>
      <c r="O17" s="171"/>
      <c r="P17" s="171"/>
      <c r="Q17" s="171">
        <v>6342</v>
      </c>
      <c r="R17" s="171"/>
      <c r="S17" s="171"/>
      <c r="T17" s="171"/>
      <c r="U17" s="171"/>
      <c r="V17" s="171">
        <v>636</v>
      </c>
      <c r="W17" s="171"/>
      <c r="X17" s="171"/>
      <c r="Y17" s="171"/>
      <c r="Z17" s="171"/>
      <c r="AA17" s="171">
        <v>145060</v>
      </c>
      <c r="AB17" s="171"/>
      <c r="AC17" s="171"/>
      <c r="AD17" s="171"/>
      <c r="AE17" s="171"/>
      <c r="AF17" s="149">
        <v>3677</v>
      </c>
      <c r="AG17" s="149"/>
      <c r="AH17" s="149"/>
      <c r="AI17" s="149"/>
      <c r="AJ17" s="149"/>
      <c r="AK17" s="148">
        <f>SUM(AP17:BI17)</f>
        <v>283114</v>
      </c>
      <c r="AL17" s="149"/>
      <c r="AM17" s="149"/>
      <c r="AN17" s="149"/>
      <c r="AO17" s="150"/>
      <c r="AP17" s="149">
        <v>38021</v>
      </c>
      <c r="AQ17" s="149"/>
      <c r="AR17" s="149"/>
      <c r="AS17" s="149"/>
      <c r="AT17" s="150"/>
      <c r="AU17" s="149">
        <v>199521</v>
      </c>
      <c r="AV17" s="149"/>
      <c r="AW17" s="149"/>
      <c r="AX17" s="149"/>
      <c r="AY17" s="149"/>
      <c r="AZ17" s="148">
        <v>42997</v>
      </c>
      <c r="BA17" s="149"/>
      <c r="BB17" s="149"/>
      <c r="BC17" s="149"/>
      <c r="BD17" s="149"/>
      <c r="BE17" s="148">
        <v>2575</v>
      </c>
      <c r="BF17" s="149"/>
      <c r="BG17" s="149"/>
      <c r="BH17" s="149"/>
      <c r="BI17" s="149"/>
    </row>
    <row r="18" spans="1:61" s="46" customFormat="1" ht="15" customHeight="1">
      <c r="A18" s="107" t="s">
        <v>162</v>
      </c>
      <c r="B18" s="171">
        <f t="shared" si="2"/>
        <v>354719</v>
      </c>
      <c r="C18" s="171"/>
      <c r="D18" s="171"/>
      <c r="E18" s="171"/>
      <c r="F18" s="171"/>
      <c r="G18" s="171">
        <v>27267</v>
      </c>
      <c r="H18" s="171"/>
      <c r="I18" s="171"/>
      <c r="J18" s="171"/>
      <c r="K18" s="171"/>
      <c r="L18" s="171">
        <v>173130</v>
      </c>
      <c r="M18" s="171"/>
      <c r="N18" s="171"/>
      <c r="O18" s="171"/>
      <c r="P18" s="171"/>
      <c r="Q18" s="171">
        <v>6414</v>
      </c>
      <c r="R18" s="171"/>
      <c r="S18" s="171"/>
      <c r="T18" s="171"/>
      <c r="U18" s="171"/>
      <c r="V18" s="171">
        <v>610</v>
      </c>
      <c r="W18" s="171"/>
      <c r="X18" s="171"/>
      <c r="Y18" s="171"/>
      <c r="Z18" s="171"/>
      <c r="AA18" s="171">
        <v>143591</v>
      </c>
      <c r="AB18" s="171"/>
      <c r="AC18" s="171"/>
      <c r="AD18" s="171"/>
      <c r="AE18" s="171"/>
      <c r="AF18" s="149">
        <v>3707</v>
      </c>
      <c r="AG18" s="149"/>
      <c r="AH18" s="149"/>
      <c r="AI18" s="149"/>
      <c r="AJ18" s="149"/>
      <c r="AK18" s="148">
        <f>SUM(AP18:BI18)</f>
        <v>278283</v>
      </c>
      <c r="AL18" s="149"/>
      <c r="AM18" s="149"/>
      <c r="AN18" s="149"/>
      <c r="AO18" s="150"/>
      <c r="AP18" s="149">
        <v>33381</v>
      </c>
      <c r="AQ18" s="149"/>
      <c r="AR18" s="149"/>
      <c r="AS18" s="149"/>
      <c r="AT18" s="150"/>
      <c r="AU18" s="149">
        <v>196702</v>
      </c>
      <c r="AV18" s="149"/>
      <c r="AW18" s="149"/>
      <c r="AX18" s="149"/>
      <c r="AY18" s="149"/>
      <c r="AZ18" s="148">
        <v>45821</v>
      </c>
      <c r="BA18" s="149"/>
      <c r="BB18" s="149"/>
      <c r="BC18" s="149"/>
      <c r="BD18" s="149"/>
      <c r="BE18" s="148">
        <v>2379</v>
      </c>
      <c r="BF18" s="149"/>
      <c r="BG18" s="149"/>
      <c r="BH18" s="149"/>
      <c r="BI18" s="149"/>
    </row>
    <row r="19" spans="1:61" s="46" customFormat="1" ht="15" customHeight="1">
      <c r="A19" s="107" t="s">
        <v>163</v>
      </c>
      <c r="B19" s="171">
        <f t="shared" si="2"/>
        <v>351467</v>
      </c>
      <c r="C19" s="171"/>
      <c r="D19" s="171"/>
      <c r="E19" s="171"/>
      <c r="F19" s="171"/>
      <c r="G19" s="171">
        <v>25309</v>
      </c>
      <c r="H19" s="171"/>
      <c r="I19" s="171"/>
      <c r="J19" s="171"/>
      <c r="K19" s="171"/>
      <c r="L19" s="171">
        <v>178041</v>
      </c>
      <c r="M19" s="171"/>
      <c r="N19" s="171"/>
      <c r="O19" s="171"/>
      <c r="P19" s="171"/>
      <c r="Q19" s="171">
        <v>6449</v>
      </c>
      <c r="R19" s="171"/>
      <c r="S19" s="171"/>
      <c r="T19" s="171"/>
      <c r="U19" s="171"/>
      <c r="V19" s="171">
        <v>403</v>
      </c>
      <c r="W19" s="171"/>
      <c r="X19" s="171"/>
      <c r="Y19" s="171"/>
      <c r="Z19" s="171"/>
      <c r="AA19" s="171">
        <v>137981</v>
      </c>
      <c r="AB19" s="171"/>
      <c r="AC19" s="171"/>
      <c r="AD19" s="171"/>
      <c r="AE19" s="171"/>
      <c r="AF19" s="149">
        <v>3284</v>
      </c>
      <c r="AG19" s="149"/>
      <c r="AH19" s="149"/>
      <c r="AI19" s="149"/>
      <c r="AJ19" s="149"/>
      <c r="AK19" s="148">
        <f aca="true" t="shared" si="3" ref="AK19:AK24">SUM(AP19:BI19)</f>
        <v>275477</v>
      </c>
      <c r="AL19" s="149"/>
      <c r="AM19" s="149"/>
      <c r="AN19" s="149"/>
      <c r="AO19" s="150"/>
      <c r="AP19" s="149">
        <v>29193</v>
      </c>
      <c r="AQ19" s="149"/>
      <c r="AR19" s="149"/>
      <c r="AS19" s="149"/>
      <c r="AT19" s="150"/>
      <c r="AU19" s="149">
        <v>196027</v>
      </c>
      <c r="AV19" s="149"/>
      <c r="AW19" s="149"/>
      <c r="AX19" s="149"/>
      <c r="AY19" s="149"/>
      <c r="AZ19" s="148">
        <v>48697</v>
      </c>
      <c r="BA19" s="149"/>
      <c r="BB19" s="149"/>
      <c r="BC19" s="149"/>
      <c r="BD19" s="149"/>
      <c r="BE19" s="148">
        <v>1560</v>
      </c>
      <c r="BF19" s="149"/>
      <c r="BG19" s="149"/>
      <c r="BH19" s="149"/>
      <c r="BI19" s="149"/>
    </row>
    <row r="20" spans="1:61" s="46" customFormat="1" ht="15" customHeight="1">
      <c r="A20" s="107" t="s">
        <v>164</v>
      </c>
      <c r="B20" s="171">
        <f t="shared" si="2"/>
        <v>360582</v>
      </c>
      <c r="C20" s="171"/>
      <c r="D20" s="171"/>
      <c r="E20" s="171"/>
      <c r="F20" s="171"/>
      <c r="G20" s="171">
        <v>26269</v>
      </c>
      <c r="H20" s="171"/>
      <c r="I20" s="171"/>
      <c r="J20" s="171"/>
      <c r="K20" s="171"/>
      <c r="L20" s="171">
        <v>187827</v>
      </c>
      <c r="M20" s="171"/>
      <c r="N20" s="171"/>
      <c r="O20" s="171"/>
      <c r="P20" s="171"/>
      <c r="Q20" s="171">
        <v>6446</v>
      </c>
      <c r="R20" s="171"/>
      <c r="S20" s="171"/>
      <c r="T20" s="171"/>
      <c r="U20" s="171"/>
      <c r="V20" s="171">
        <v>675</v>
      </c>
      <c r="W20" s="171"/>
      <c r="X20" s="171"/>
      <c r="Y20" s="171"/>
      <c r="Z20" s="171"/>
      <c r="AA20" s="171">
        <v>135006</v>
      </c>
      <c r="AB20" s="171"/>
      <c r="AC20" s="171"/>
      <c r="AD20" s="171"/>
      <c r="AE20" s="171"/>
      <c r="AF20" s="149">
        <v>4359</v>
      </c>
      <c r="AG20" s="149"/>
      <c r="AH20" s="149"/>
      <c r="AI20" s="149"/>
      <c r="AJ20" s="149"/>
      <c r="AK20" s="148">
        <f t="shared" si="3"/>
        <v>274524</v>
      </c>
      <c r="AL20" s="149"/>
      <c r="AM20" s="149"/>
      <c r="AN20" s="149"/>
      <c r="AO20" s="150"/>
      <c r="AP20" s="149">
        <v>25019</v>
      </c>
      <c r="AQ20" s="149"/>
      <c r="AR20" s="149"/>
      <c r="AS20" s="149"/>
      <c r="AT20" s="150"/>
      <c r="AU20" s="149">
        <v>204267</v>
      </c>
      <c r="AV20" s="149"/>
      <c r="AW20" s="149"/>
      <c r="AX20" s="149"/>
      <c r="AY20" s="149"/>
      <c r="AZ20" s="148">
        <v>44376</v>
      </c>
      <c r="BA20" s="149"/>
      <c r="BB20" s="149"/>
      <c r="BC20" s="149"/>
      <c r="BD20" s="149"/>
      <c r="BE20" s="148">
        <v>862</v>
      </c>
      <c r="BF20" s="149"/>
      <c r="BG20" s="149"/>
      <c r="BH20" s="149"/>
      <c r="BI20" s="149"/>
    </row>
    <row r="21" spans="1:61" s="46" customFormat="1" ht="15" customHeight="1">
      <c r="A21" s="107" t="s">
        <v>165</v>
      </c>
      <c r="B21" s="171">
        <f t="shared" si="2"/>
        <v>360365</v>
      </c>
      <c r="C21" s="171"/>
      <c r="D21" s="171"/>
      <c r="E21" s="171"/>
      <c r="F21" s="171"/>
      <c r="G21" s="171">
        <v>26031</v>
      </c>
      <c r="H21" s="171"/>
      <c r="I21" s="171"/>
      <c r="J21" s="171"/>
      <c r="K21" s="171"/>
      <c r="L21" s="171">
        <v>194319</v>
      </c>
      <c r="M21" s="171"/>
      <c r="N21" s="171"/>
      <c r="O21" s="171"/>
      <c r="P21" s="171"/>
      <c r="Q21" s="171">
        <v>6399</v>
      </c>
      <c r="R21" s="171"/>
      <c r="S21" s="171"/>
      <c r="T21" s="171"/>
      <c r="U21" s="171"/>
      <c r="V21" s="171">
        <v>683</v>
      </c>
      <c r="W21" s="171"/>
      <c r="X21" s="171"/>
      <c r="Y21" s="171"/>
      <c r="Z21" s="171"/>
      <c r="AA21" s="171">
        <v>128342</v>
      </c>
      <c r="AB21" s="171"/>
      <c r="AC21" s="171"/>
      <c r="AD21" s="171"/>
      <c r="AE21" s="171"/>
      <c r="AF21" s="149">
        <v>4591</v>
      </c>
      <c r="AG21" s="149"/>
      <c r="AH21" s="149"/>
      <c r="AI21" s="149"/>
      <c r="AJ21" s="149"/>
      <c r="AK21" s="148">
        <f t="shared" si="3"/>
        <v>271687</v>
      </c>
      <c r="AL21" s="149"/>
      <c r="AM21" s="149"/>
      <c r="AN21" s="149"/>
      <c r="AO21" s="150"/>
      <c r="AP21" s="149">
        <v>20535</v>
      </c>
      <c r="AQ21" s="149"/>
      <c r="AR21" s="149"/>
      <c r="AS21" s="149"/>
      <c r="AT21" s="150"/>
      <c r="AU21" s="149">
        <v>201508</v>
      </c>
      <c r="AV21" s="149"/>
      <c r="AW21" s="149"/>
      <c r="AX21" s="149"/>
      <c r="AY21" s="149"/>
      <c r="AZ21" s="148">
        <v>48939</v>
      </c>
      <c r="BA21" s="149"/>
      <c r="BB21" s="149"/>
      <c r="BC21" s="149"/>
      <c r="BD21" s="149"/>
      <c r="BE21" s="148">
        <v>705</v>
      </c>
      <c r="BF21" s="149"/>
      <c r="BG21" s="149"/>
      <c r="BH21" s="149"/>
      <c r="BI21" s="149"/>
    </row>
    <row r="22" spans="1:61" s="46" customFormat="1" ht="15" customHeight="1">
      <c r="A22" s="107" t="s">
        <v>166</v>
      </c>
      <c r="B22" s="171">
        <f aca="true" t="shared" si="4" ref="B22:B27">SUM(G22:AJ22)</f>
        <v>369439</v>
      </c>
      <c r="C22" s="171"/>
      <c r="D22" s="171"/>
      <c r="E22" s="171"/>
      <c r="F22" s="171"/>
      <c r="G22" s="171">
        <v>25356</v>
      </c>
      <c r="H22" s="171"/>
      <c r="I22" s="171"/>
      <c r="J22" s="171"/>
      <c r="K22" s="171"/>
      <c r="L22" s="171">
        <v>210153</v>
      </c>
      <c r="M22" s="171"/>
      <c r="N22" s="171"/>
      <c r="O22" s="171"/>
      <c r="P22" s="171"/>
      <c r="Q22" s="171">
        <v>6371</v>
      </c>
      <c r="R22" s="171"/>
      <c r="S22" s="171"/>
      <c r="T22" s="171"/>
      <c r="U22" s="171"/>
      <c r="V22" s="171">
        <v>366</v>
      </c>
      <c r="W22" s="171"/>
      <c r="X22" s="171"/>
      <c r="Y22" s="171"/>
      <c r="Z22" s="171"/>
      <c r="AA22" s="171">
        <v>123548</v>
      </c>
      <c r="AB22" s="171"/>
      <c r="AC22" s="171"/>
      <c r="AD22" s="171"/>
      <c r="AE22" s="171"/>
      <c r="AF22" s="149">
        <v>3645</v>
      </c>
      <c r="AG22" s="149"/>
      <c r="AH22" s="149"/>
      <c r="AI22" s="149"/>
      <c r="AJ22" s="149"/>
      <c r="AK22" s="148">
        <f t="shared" si="3"/>
        <v>269908</v>
      </c>
      <c r="AL22" s="149"/>
      <c r="AM22" s="149"/>
      <c r="AN22" s="149"/>
      <c r="AO22" s="150"/>
      <c r="AP22" s="149">
        <v>18345</v>
      </c>
      <c r="AQ22" s="149"/>
      <c r="AR22" s="149"/>
      <c r="AS22" s="149"/>
      <c r="AT22" s="150"/>
      <c r="AU22" s="149">
        <v>204101</v>
      </c>
      <c r="AV22" s="149"/>
      <c r="AW22" s="149"/>
      <c r="AX22" s="149"/>
      <c r="AY22" s="149"/>
      <c r="AZ22" s="148">
        <v>46719</v>
      </c>
      <c r="BA22" s="149"/>
      <c r="BB22" s="149"/>
      <c r="BC22" s="149"/>
      <c r="BD22" s="149"/>
      <c r="BE22" s="148">
        <v>743</v>
      </c>
      <c r="BF22" s="149"/>
      <c r="BG22" s="149"/>
      <c r="BH22" s="149"/>
      <c r="BI22" s="149"/>
    </row>
    <row r="23" spans="1:61" s="46" customFormat="1" ht="15" customHeight="1">
      <c r="A23" s="107" t="s">
        <v>167</v>
      </c>
      <c r="B23" s="171">
        <f t="shared" si="4"/>
        <v>380569</v>
      </c>
      <c r="C23" s="171"/>
      <c r="D23" s="171"/>
      <c r="E23" s="171"/>
      <c r="F23" s="171"/>
      <c r="G23" s="171">
        <v>28140</v>
      </c>
      <c r="H23" s="171"/>
      <c r="I23" s="171"/>
      <c r="J23" s="171"/>
      <c r="K23" s="171"/>
      <c r="L23" s="171">
        <v>221993</v>
      </c>
      <c r="M23" s="171"/>
      <c r="N23" s="171"/>
      <c r="O23" s="171"/>
      <c r="P23" s="171"/>
      <c r="Q23" s="171">
        <v>6455</v>
      </c>
      <c r="R23" s="171"/>
      <c r="S23" s="171"/>
      <c r="T23" s="171"/>
      <c r="U23" s="171"/>
      <c r="V23" s="171">
        <v>341</v>
      </c>
      <c r="W23" s="171"/>
      <c r="X23" s="171"/>
      <c r="Y23" s="171"/>
      <c r="Z23" s="171"/>
      <c r="AA23" s="171">
        <v>118406</v>
      </c>
      <c r="AB23" s="171"/>
      <c r="AC23" s="171"/>
      <c r="AD23" s="171"/>
      <c r="AE23" s="171"/>
      <c r="AF23" s="149">
        <v>5234</v>
      </c>
      <c r="AG23" s="149"/>
      <c r="AH23" s="149"/>
      <c r="AI23" s="149"/>
      <c r="AJ23" s="149"/>
      <c r="AK23" s="148">
        <f t="shared" si="3"/>
        <v>279030</v>
      </c>
      <c r="AL23" s="149"/>
      <c r="AM23" s="149"/>
      <c r="AN23" s="149"/>
      <c r="AO23" s="150"/>
      <c r="AP23" s="149">
        <v>13853</v>
      </c>
      <c r="AQ23" s="149"/>
      <c r="AR23" s="149"/>
      <c r="AS23" s="149"/>
      <c r="AT23" s="150"/>
      <c r="AU23" s="149">
        <v>207897</v>
      </c>
      <c r="AV23" s="149"/>
      <c r="AW23" s="149"/>
      <c r="AX23" s="149"/>
      <c r="AY23" s="149"/>
      <c r="AZ23" s="148">
        <v>56272</v>
      </c>
      <c r="BA23" s="149"/>
      <c r="BB23" s="149"/>
      <c r="BC23" s="149"/>
      <c r="BD23" s="149"/>
      <c r="BE23" s="148">
        <v>1008</v>
      </c>
      <c r="BF23" s="149"/>
      <c r="BG23" s="149"/>
      <c r="BH23" s="149"/>
      <c r="BI23" s="149"/>
    </row>
    <row r="24" spans="1:61" s="79" customFormat="1" ht="15" customHeight="1">
      <c r="A24" s="111" t="s">
        <v>246</v>
      </c>
      <c r="B24" s="215">
        <f t="shared" si="4"/>
        <v>390329</v>
      </c>
      <c r="C24" s="215"/>
      <c r="D24" s="215"/>
      <c r="E24" s="215"/>
      <c r="F24" s="215"/>
      <c r="G24" s="215">
        <v>29464</v>
      </c>
      <c r="H24" s="215"/>
      <c r="I24" s="215"/>
      <c r="J24" s="215"/>
      <c r="K24" s="215"/>
      <c r="L24" s="215">
        <v>234527</v>
      </c>
      <c r="M24" s="215"/>
      <c r="N24" s="215"/>
      <c r="O24" s="215"/>
      <c r="P24" s="215"/>
      <c r="Q24" s="215">
        <v>7326</v>
      </c>
      <c r="R24" s="215"/>
      <c r="S24" s="215"/>
      <c r="T24" s="215"/>
      <c r="U24" s="215"/>
      <c r="V24" s="215">
        <v>665</v>
      </c>
      <c r="W24" s="215"/>
      <c r="X24" s="215"/>
      <c r="Y24" s="215"/>
      <c r="Z24" s="215"/>
      <c r="AA24" s="215">
        <v>115311</v>
      </c>
      <c r="AB24" s="215"/>
      <c r="AC24" s="215"/>
      <c r="AD24" s="215"/>
      <c r="AE24" s="215"/>
      <c r="AF24" s="207">
        <v>3036</v>
      </c>
      <c r="AG24" s="207"/>
      <c r="AH24" s="207"/>
      <c r="AI24" s="207"/>
      <c r="AJ24" s="207"/>
      <c r="AK24" s="206">
        <f t="shared" si="3"/>
        <v>286575</v>
      </c>
      <c r="AL24" s="207"/>
      <c r="AM24" s="207"/>
      <c r="AN24" s="207"/>
      <c r="AO24" s="208"/>
      <c r="AP24" s="207">
        <v>12950</v>
      </c>
      <c r="AQ24" s="207"/>
      <c r="AR24" s="207"/>
      <c r="AS24" s="207"/>
      <c r="AT24" s="208"/>
      <c r="AU24" s="207">
        <v>217044</v>
      </c>
      <c r="AV24" s="207"/>
      <c r="AW24" s="207"/>
      <c r="AX24" s="207"/>
      <c r="AY24" s="207"/>
      <c r="AZ24" s="206">
        <v>55682</v>
      </c>
      <c r="BA24" s="207"/>
      <c r="BB24" s="207"/>
      <c r="BC24" s="207"/>
      <c r="BD24" s="207"/>
      <c r="BE24" s="206">
        <v>899</v>
      </c>
      <c r="BF24" s="207"/>
      <c r="BG24" s="207"/>
      <c r="BH24" s="207"/>
      <c r="BI24" s="207"/>
    </row>
    <row r="25" spans="1:61" s="79" customFormat="1" ht="15" customHeight="1">
      <c r="A25" s="118" t="s">
        <v>247</v>
      </c>
      <c r="B25" s="206">
        <f t="shared" si="4"/>
        <v>392342</v>
      </c>
      <c r="C25" s="207"/>
      <c r="D25" s="207"/>
      <c r="E25" s="207"/>
      <c r="F25" s="208"/>
      <c r="G25" s="206">
        <v>28996</v>
      </c>
      <c r="H25" s="207"/>
      <c r="I25" s="207"/>
      <c r="J25" s="207"/>
      <c r="K25" s="208"/>
      <c r="L25" s="206">
        <v>242560</v>
      </c>
      <c r="M25" s="207"/>
      <c r="N25" s="207"/>
      <c r="O25" s="207"/>
      <c r="P25" s="208"/>
      <c r="Q25" s="206">
        <v>6551</v>
      </c>
      <c r="R25" s="207"/>
      <c r="S25" s="207"/>
      <c r="T25" s="207"/>
      <c r="U25" s="208"/>
      <c r="V25" s="206">
        <v>348</v>
      </c>
      <c r="W25" s="207"/>
      <c r="X25" s="207"/>
      <c r="Y25" s="207"/>
      <c r="Z25" s="208"/>
      <c r="AA25" s="206">
        <v>111343</v>
      </c>
      <c r="AB25" s="207"/>
      <c r="AC25" s="207"/>
      <c r="AD25" s="207"/>
      <c r="AE25" s="208"/>
      <c r="AF25" s="206">
        <v>2544</v>
      </c>
      <c r="AG25" s="207"/>
      <c r="AH25" s="207"/>
      <c r="AI25" s="207"/>
      <c r="AJ25" s="207"/>
      <c r="AK25" s="206">
        <f>SUM(AP25:BI25)</f>
        <v>275270</v>
      </c>
      <c r="AL25" s="207"/>
      <c r="AM25" s="207"/>
      <c r="AN25" s="207"/>
      <c r="AO25" s="208"/>
      <c r="AP25" s="206">
        <v>12438</v>
      </c>
      <c r="AQ25" s="207"/>
      <c r="AR25" s="207"/>
      <c r="AS25" s="207"/>
      <c r="AT25" s="208"/>
      <c r="AU25" s="206">
        <v>219179</v>
      </c>
      <c r="AV25" s="207"/>
      <c r="AW25" s="207"/>
      <c r="AX25" s="207"/>
      <c r="AY25" s="208"/>
      <c r="AZ25" s="206">
        <v>43091</v>
      </c>
      <c r="BA25" s="207"/>
      <c r="BB25" s="207"/>
      <c r="BC25" s="207"/>
      <c r="BD25" s="208"/>
      <c r="BE25" s="218">
        <v>562</v>
      </c>
      <c r="BF25" s="219"/>
      <c r="BG25" s="219"/>
      <c r="BH25" s="219"/>
      <c r="BI25" s="219"/>
    </row>
    <row r="26" spans="1:61" s="46" customFormat="1" ht="15" customHeight="1">
      <c r="A26" s="118" t="s">
        <v>263</v>
      </c>
      <c r="B26" s="206">
        <f t="shared" si="4"/>
        <v>435422</v>
      </c>
      <c r="C26" s="207"/>
      <c r="D26" s="207"/>
      <c r="E26" s="207"/>
      <c r="F26" s="208"/>
      <c r="G26" s="206">
        <v>29193</v>
      </c>
      <c r="H26" s="207"/>
      <c r="I26" s="207"/>
      <c r="J26" s="207"/>
      <c r="K26" s="208"/>
      <c r="L26" s="206">
        <v>279691</v>
      </c>
      <c r="M26" s="207"/>
      <c r="N26" s="207"/>
      <c r="O26" s="207"/>
      <c r="P26" s="208"/>
      <c r="Q26" s="206">
        <v>6842</v>
      </c>
      <c r="R26" s="207"/>
      <c r="S26" s="207"/>
      <c r="T26" s="207"/>
      <c r="U26" s="208"/>
      <c r="V26" s="206">
        <v>362</v>
      </c>
      <c r="W26" s="207"/>
      <c r="X26" s="207"/>
      <c r="Y26" s="207"/>
      <c r="Z26" s="208"/>
      <c r="AA26" s="206">
        <v>108848</v>
      </c>
      <c r="AB26" s="207"/>
      <c r="AC26" s="207"/>
      <c r="AD26" s="207"/>
      <c r="AE26" s="208"/>
      <c r="AF26" s="206">
        <v>10486</v>
      </c>
      <c r="AG26" s="207"/>
      <c r="AH26" s="207"/>
      <c r="AI26" s="207"/>
      <c r="AJ26" s="207"/>
      <c r="AK26" s="206">
        <f>SUM(AP26:BI26)</f>
        <v>284592</v>
      </c>
      <c r="AL26" s="207"/>
      <c r="AM26" s="207"/>
      <c r="AN26" s="207"/>
      <c r="AO26" s="208"/>
      <c r="AP26" s="206">
        <v>10896</v>
      </c>
      <c r="AQ26" s="207"/>
      <c r="AR26" s="207"/>
      <c r="AS26" s="207"/>
      <c r="AT26" s="208"/>
      <c r="AU26" s="206">
        <v>231033</v>
      </c>
      <c r="AV26" s="207"/>
      <c r="AW26" s="207"/>
      <c r="AX26" s="207"/>
      <c r="AY26" s="208"/>
      <c r="AZ26" s="206">
        <v>42373</v>
      </c>
      <c r="BA26" s="207"/>
      <c r="BB26" s="207"/>
      <c r="BC26" s="207"/>
      <c r="BD26" s="208"/>
      <c r="BE26" s="218">
        <v>290</v>
      </c>
      <c r="BF26" s="219"/>
      <c r="BG26" s="219"/>
      <c r="BH26" s="219"/>
      <c r="BI26" s="219"/>
    </row>
    <row r="27" spans="1:61" s="79" customFormat="1" ht="15" customHeight="1">
      <c r="A27" s="112" t="s">
        <v>269</v>
      </c>
      <c r="B27" s="209">
        <f t="shared" si="4"/>
        <v>454050</v>
      </c>
      <c r="C27" s="210"/>
      <c r="D27" s="210"/>
      <c r="E27" s="210"/>
      <c r="F27" s="211"/>
      <c r="G27" s="209">
        <v>34899</v>
      </c>
      <c r="H27" s="210"/>
      <c r="I27" s="210"/>
      <c r="J27" s="210"/>
      <c r="K27" s="211"/>
      <c r="L27" s="209">
        <v>303721</v>
      </c>
      <c r="M27" s="210"/>
      <c r="N27" s="210"/>
      <c r="O27" s="210"/>
      <c r="P27" s="211"/>
      <c r="Q27" s="209">
        <v>6855</v>
      </c>
      <c r="R27" s="210"/>
      <c r="S27" s="210"/>
      <c r="T27" s="210"/>
      <c r="U27" s="211"/>
      <c r="V27" s="209">
        <v>194</v>
      </c>
      <c r="W27" s="210"/>
      <c r="X27" s="210"/>
      <c r="Y27" s="210"/>
      <c r="Z27" s="211"/>
      <c r="AA27" s="209">
        <v>106154</v>
      </c>
      <c r="AB27" s="210"/>
      <c r="AC27" s="210"/>
      <c r="AD27" s="210"/>
      <c r="AE27" s="211"/>
      <c r="AF27" s="209">
        <v>2227</v>
      </c>
      <c r="AG27" s="210"/>
      <c r="AH27" s="210"/>
      <c r="AI27" s="210"/>
      <c r="AJ27" s="210"/>
      <c r="AK27" s="209">
        <f>SUM(AP27:BI27)</f>
        <v>284738</v>
      </c>
      <c r="AL27" s="210"/>
      <c r="AM27" s="210"/>
      <c r="AN27" s="210"/>
      <c r="AO27" s="211"/>
      <c r="AP27" s="209">
        <v>9762</v>
      </c>
      <c r="AQ27" s="210"/>
      <c r="AR27" s="210"/>
      <c r="AS27" s="210"/>
      <c r="AT27" s="211"/>
      <c r="AU27" s="209">
        <v>230155</v>
      </c>
      <c r="AV27" s="210"/>
      <c r="AW27" s="210"/>
      <c r="AX27" s="210"/>
      <c r="AY27" s="211"/>
      <c r="AZ27" s="209">
        <v>44370</v>
      </c>
      <c r="BA27" s="210"/>
      <c r="BB27" s="210"/>
      <c r="BC27" s="210"/>
      <c r="BD27" s="211"/>
      <c r="BE27" s="220">
        <v>451</v>
      </c>
      <c r="BF27" s="221"/>
      <c r="BG27" s="221"/>
      <c r="BH27" s="221"/>
      <c r="BI27" s="221"/>
    </row>
    <row r="28" spans="1:36" ht="13.5" customHeight="1">
      <c r="A28" s="23" t="s">
        <v>23</v>
      </c>
      <c r="B28" s="30"/>
      <c r="C28" s="30"/>
      <c r="D28" s="30"/>
      <c r="E28" s="30"/>
      <c r="F28" s="30"/>
      <c r="G28" s="30"/>
      <c r="H28" s="30"/>
      <c r="I28" s="30"/>
      <c r="J28" s="30"/>
      <c r="K28" s="30"/>
      <c r="L28" s="30"/>
      <c r="M28" s="30"/>
      <c r="N28" s="30"/>
      <c r="O28" s="30"/>
      <c r="P28" s="30"/>
      <c r="Q28" s="30"/>
      <c r="R28" s="30"/>
      <c r="S28" s="23"/>
      <c r="T28" s="23"/>
      <c r="U28" s="23"/>
      <c r="V28" s="23"/>
      <c r="W28" s="23"/>
      <c r="X28" s="23"/>
      <c r="Y28" s="23"/>
      <c r="Z28" s="23"/>
      <c r="AA28" s="23"/>
      <c r="AB28" s="23"/>
      <c r="AC28" s="23"/>
      <c r="AD28" s="23"/>
      <c r="AE28" s="23"/>
      <c r="AF28" s="23"/>
      <c r="AG28" s="23"/>
      <c r="AH28" s="23"/>
      <c r="AI28" s="23"/>
      <c r="AJ28" s="23"/>
    </row>
    <row r="29" spans="1:36" ht="13.5" customHeight="1">
      <c r="A29" s="23" t="s">
        <v>119</v>
      </c>
      <c r="B29" s="30"/>
      <c r="C29" s="30"/>
      <c r="D29" s="30"/>
      <c r="E29" s="30"/>
      <c r="F29" s="30"/>
      <c r="G29" s="30"/>
      <c r="H29" s="30"/>
      <c r="I29" s="30"/>
      <c r="J29" s="30"/>
      <c r="K29" s="30"/>
      <c r="L29" s="30"/>
      <c r="M29" s="30"/>
      <c r="N29" s="30"/>
      <c r="O29" s="30"/>
      <c r="P29" s="30"/>
      <c r="Q29" s="30"/>
      <c r="R29" s="30"/>
      <c r="S29" s="23"/>
      <c r="T29" s="23"/>
      <c r="U29" s="23"/>
      <c r="V29" s="23"/>
      <c r="W29" s="23"/>
      <c r="X29" s="23"/>
      <c r="Y29" s="23"/>
      <c r="Z29" s="23"/>
      <c r="AA29" s="23"/>
      <c r="AB29" s="23"/>
      <c r="AC29" s="23"/>
      <c r="AD29" s="23"/>
      <c r="AE29" s="23"/>
      <c r="AF29" s="23"/>
      <c r="AG29" s="23"/>
      <c r="AH29" s="23"/>
      <c r="AI29" s="23"/>
      <c r="AJ29" s="23"/>
    </row>
    <row r="30" spans="1:36" ht="13.5" customHeight="1">
      <c r="A30" s="23" t="s">
        <v>229</v>
      </c>
      <c r="B30" s="30"/>
      <c r="C30" s="30"/>
      <c r="D30" s="30"/>
      <c r="E30" s="30"/>
      <c r="F30" s="30"/>
      <c r="G30" s="30"/>
      <c r="H30" s="30"/>
      <c r="I30" s="30"/>
      <c r="J30" s="30"/>
      <c r="K30" s="30"/>
      <c r="L30" s="30"/>
      <c r="M30" s="30"/>
      <c r="N30" s="30"/>
      <c r="O30" s="30"/>
      <c r="P30" s="30"/>
      <c r="Q30" s="30"/>
      <c r="R30" s="30"/>
      <c r="S30" s="23"/>
      <c r="T30" s="23"/>
      <c r="U30" s="23"/>
      <c r="V30" s="23"/>
      <c r="W30" s="23"/>
      <c r="X30" s="23"/>
      <c r="Y30" s="23"/>
      <c r="Z30" s="23"/>
      <c r="AA30" s="23"/>
      <c r="AB30" s="23"/>
      <c r="AC30" s="23"/>
      <c r="AD30" s="23"/>
      <c r="AE30" s="23"/>
      <c r="AF30" s="23"/>
      <c r="AG30" s="23"/>
      <c r="AH30" s="23"/>
      <c r="AI30" s="23"/>
      <c r="AJ30" s="23"/>
    </row>
    <row r="31" spans="1:18" ht="15.75" customHeight="1">
      <c r="A31" s="23" t="s">
        <v>230</v>
      </c>
      <c r="B31" s="31"/>
      <c r="C31" s="31"/>
      <c r="D31" s="31"/>
      <c r="E31" s="31"/>
      <c r="F31" s="31"/>
      <c r="G31" s="31"/>
      <c r="H31" s="31"/>
      <c r="I31" s="31"/>
      <c r="J31" s="31"/>
      <c r="K31" s="31"/>
      <c r="L31" s="31"/>
      <c r="M31" s="45"/>
      <c r="N31" s="45"/>
      <c r="O31" s="45"/>
      <c r="P31" s="45"/>
      <c r="Q31" s="45"/>
      <c r="R31" s="45"/>
    </row>
    <row r="32" spans="1:18" ht="15.75" customHeight="1">
      <c r="A32" s="23"/>
      <c r="B32" s="45"/>
      <c r="C32" s="45"/>
      <c r="D32" s="45"/>
      <c r="E32" s="45"/>
      <c r="F32" s="45"/>
      <c r="G32" s="45"/>
      <c r="H32" s="45"/>
      <c r="I32" s="45"/>
      <c r="J32" s="45"/>
      <c r="K32" s="45"/>
      <c r="L32" s="45"/>
      <c r="M32" s="45"/>
      <c r="N32" s="45"/>
      <c r="O32" s="45"/>
      <c r="P32" s="45"/>
      <c r="Q32" s="45"/>
      <c r="R32" s="45"/>
    </row>
  </sheetData>
  <sheetProtection/>
  <mergeCells count="280">
    <mergeCell ref="AK26:AO26"/>
    <mergeCell ref="AP26:AT26"/>
    <mergeCell ref="AU26:AY26"/>
    <mergeCell ref="AZ26:BD26"/>
    <mergeCell ref="BE26:BI26"/>
    <mergeCell ref="AK27:AO27"/>
    <mergeCell ref="AP27:AT27"/>
    <mergeCell ref="AU27:AY27"/>
    <mergeCell ref="AZ27:BD27"/>
    <mergeCell ref="BE27:BI27"/>
    <mergeCell ref="AK24:AO24"/>
    <mergeCell ref="AP24:AT24"/>
    <mergeCell ref="AU24:AY24"/>
    <mergeCell ref="AZ24:BD24"/>
    <mergeCell ref="BE24:BI24"/>
    <mergeCell ref="AK25:AO25"/>
    <mergeCell ref="AP25:AT25"/>
    <mergeCell ref="AU25:AY25"/>
    <mergeCell ref="AZ25:BD25"/>
    <mergeCell ref="BE25:BI25"/>
    <mergeCell ref="AK22:AO22"/>
    <mergeCell ref="AP22:AT22"/>
    <mergeCell ref="AU22:AY22"/>
    <mergeCell ref="AZ22:BD22"/>
    <mergeCell ref="BE22:BI22"/>
    <mergeCell ref="AK23:AO23"/>
    <mergeCell ref="AP23:AT23"/>
    <mergeCell ref="AU23:AY23"/>
    <mergeCell ref="AZ23:BD23"/>
    <mergeCell ref="BE23:BI23"/>
    <mergeCell ref="AK20:AO20"/>
    <mergeCell ref="AP20:AT20"/>
    <mergeCell ref="AU20:AY20"/>
    <mergeCell ref="AZ20:BD20"/>
    <mergeCell ref="BE20:BI20"/>
    <mergeCell ref="AK21:AO21"/>
    <mergeCell ref="AP21:AT21"/>
    <mergeCell ref="AU21:AY21"/>
    <mergeCell ref="AZ21:BD21"/>
    <mergeCell ref="BE21:BI21"/>
    <mergeCell ref="AK18:AO18"/>
    <mergeCell ref="AP18:AT18"/>
    <mergeCell ref="AU18:AY18"/>
    <mergeCell ref="AZ18:BD18"/>
    <mergeCell ref="BE18:BI18"/>
    <mergeCell ref="AK19:AO19"/>
    <mergeCell ref="AP19:AT19"/>
    <mergeCell ref="AU19:AY19"/>
    <mergeCell ref="AZ19:BD19"/>
    <mergeCell ref="BE19:BI19"/>
    <mergeCell ref="AK16:AO16"/>
    <mergeCell ref="AP16:AT16"/>
    <mergeCell ref="AU16:AY16"/>
    <mergeCell ref="AZ16:BD16"/>
    <mergeCell ref="BE16:BI16"/>
    <mergeCell ref="AK17:AO17"/>
    <mergeCell ref="AP17:AT17"/>
    <mergeCell ref="AU17:AY17"/>
    <mergeCell ref="AZ17:BD17"/>
    <mergeCell ref="BE17:BI17"/>
    <mergeCell ref="AK14:AO14"/>
    <mergeCell ref="AP14:AT14"/>
    <mergeCell ref="AU14:AY14"/>
    <mergeCell ref="AZ14:BD14"/>
    <mergeCell ref="BE14:BI14"/>
    <mergeCell ref="AK15:AO15"/>
    <mergeCell ref="AP15:AT15"/>
    <mergeCell ref="AU15:AY15"/>
    <mergeCell ref="AZ15:BD15"/>
    <mergeCell ref="BE15:BI15"/>
    <mergeCell ref="AK12:AO12"/>
    <mergeCell ref="AP12:AT12"/>
    <mergeCell ref="AU12:AY12"/>
    <mergeCell ref="AZ12:BD12"/>
    <mergeCell ref="BE12:BI12"/>
    <mergeCell ref="AK13:AO13"/>
    <mergeCell ref="AP13:AT13"/>
    <mergeCell ref="AU13:AY13"/>
    <mergeCell ref="AZ13:BD13"/>
    <mergeCell ref="BE13:BI13"/>
    <mergeCell ref="AK10:AO10"/>
    <mergeCell ref="AP10:AT10"/>
    <mergeCell ref="AU10:AY10"/>
    <mergeCell ref="AZ10:BD10"/>
    <mergeCell ref="BE10:BI10"/>
    <mergeCell ref="AK11:AO11"/>
    <mergeCell ref="AP11:AT11"/>
    <mergeCell ref="AU11:AY11"/>
    <mergeCell ref="AZ11:BD11"/>
    <mergeCell ref="BE11:BI11"/>
    <mergeCell ref="AK8:AO8"/>
    <mergeCell ref="AP8:AT8"/>
    <mergeCell ref="AU8:AY8"/>
    <mergeCell ref="AZ8:BD8"/>
    <mergeCell ref="BE8:BI8"/>
    <mergeCell ref="AK9:AO9"/>
    <mergeCell ref="AP9:AT9"/>
    <mergeCell ref="AU9:AY9"/>
    <mergeCell ref="AZ9:BD9"/>
    <mergeCell ref="BE9:BI9"/>
    <mergeCell ref="AK6:AO6"/>
    <mergeCell ref="AP6:AT6"/>
    <mergeCell ref="AU6:AY6"/>
    <mergeCell ref="AZ6:BD6"/>
    <mergeCell ref="BE6:BI6"/>
    <mergeCell ref="AK7:AO7"/>
    <mergeCell ref="AP7:AT7"/>
    <mergeCell ref="AU7:AY7"/>
    <mergeCell ref="AZ7:BD7"/>
    <mergeCell ref="BE7:BI7"/>
    <mergeCell ref="AK4:BI4"/>
    <mergeCell ref="AK5:AO5"/>
    <mergeCell ref="AP5:AT5"/>
    <mergeCell ref="AU5:AY5"/>
    <mergeCell ref="AZ5:BD5"/>
    <mergeCell ref="BE5:BI5"/>
    <mergeCell ref="AF26:AJ26"/>
    <mergeCell ref="B26:F26"/>
    <mergeCell ref="G26:K26"/>
    <mergeCell ref="L26:P26"/>
    <mergeCell ref="Q26:U26"/>
    <mergeCell ref="V26:Z26"/>
    <mergeCell ref="AA26:AE26"/>
    <mergeCell ref="Q23:U23"/>
    <mergeCell ref="AF22:AJ22"/>
    <mergeCell ref="G24:K24"/>
    <mergeCell ref="L24:P24"/>
    <mergeCell ref="Q24:U24"/>
    <mergeCell ref="AF23:AJ23"/>
    <mergeCell ref="AF24:AJ24"/>
    <mergeCell ref="G22:K22"/>
    <mergeCell ref="L22:P22"/>
    <mergeCell ref="G23:K23"/>
    <mergeCell ref="AA20:AE20"/>
    <mergeCell ref="AF20:AJ20"/>
    <mergeCell ref="AA22:AE22"/>
    <mergeCell ref="AA21:AE21"/>
    <mergeCell ref="AA25:AE25"/>
    <mergeCell ref="V23:Z23"/>
    <mergeCell ref="AA24:AE24"/>
    <mergeCell ref="V20:Z20"/>
    <mergeCell ref="V22:Z22"/>
    <mergeCell ref="V24:Z24"/>
    <mergeCell ref="AF18:AJ18"/>
    <mergeCell ref="B18:F18"/>
    <mergeCell ref="B22:F22"/>
    <mergeCell ref="V27:Z27"/>
    <mergeCell ref="G27:K27"/>
    <mergeCell ref="L27:P27"/>
    <mergeCell ref="B24:F24"/>
    <mergeCell ref="AA18:AE18"/>
    <mergeCell ref="AA19:AE19"/>
    <mergeCell ref="B21:F21"/>
    <mergeCell ref="G21:K21"/>
    <mergeCell ref="B27:F27"/>
    <mergeCell ref="G20:K20"/>
    <mergeCell ref="V25:Z25"/>
    <mergeCell ref="AA23:AE23"/>
    <mergeCell ref="B23:F23"/>
    <mergeCell ref="L23:P23"/>
    <mergeCell ref="L21:P21"/>
    <mergeCell ref="V21:Z21"/>
    <mergeCell ref="B25:F25"/>
    <mergeCell ref="V18:Z18"/>
    <mergeCell ref="B19:F19"/>
    <mergeCell ref="L20:P20"/>
    <mergeCell ref="Q20:U20"/>
    <mergeCell ref="B20:F20"/>
    <mergeCell ref="Q18:U18"/>
    <mergeCell ref="L19:P19"/>
    <mergeCell ref="L18:P18"/>
    <mergeCell ref="AF11:AJ11"/>
    <mergeCell ref="AA15:AE15"/>
    <mergeCell ref="AA11:AE11"/>
    <mergeCell ref="AF15:AJ15"/>
    <mergeCell ref="AF14:AJ14"/>
    <mergeCell ref="Q14:U14"/>
    <mergeCell ref="Q15:U15"/>
    <mergeCell ref="V14:Z14"/>
    <mergeCell ref="V15:Z15"/>
    <mergeCell ref="B16:F16"/>
    <mergeCell ref="AA14:AE14"/>
    <mergeCell ref="L13:P13"/>
    <mergeCell ref="Q19:U19"/>
    <mergeCell ref="L14:P14"/>
    <mergeCell ref="AA17:AE17"/>
    <mergeCell ref="Q16:U16"/>
    <mergeCell ref="V19:Z19"/>
    <mergeCell ref="G15:K15"/>
    <mergeCell ref="G18:K18"/>
    <mergeCell ref="V13:Z13"/>
    <mergeCell ref="B12:F12"/>
    <mergeCell ref="G12:K12"/>
    <mergeCell ref="L12:P12"/>
    <mergeCell ref="G19:K19"/>
    <mergeCell ref="B14:F14"/>
    <mergeCell ref="B13:F13"/>
    <mergeCell ref="G13:K13"/>
    <mergeCell ref="B15:F15"/>
    <mergeCell ref="L16:P16"/>
    <mergeCell ref="AF9:AJ9"/>
    <mergeCell ref="AF10:AJ10"/>
    <mergeCell ref="AF13:AJ13"/>
    <mergeCell ref="AF12:AJ12"/>
    <mergeCell ref="AA12:AE12"/>
    <mergeCell ref="Q12:U12"/>
    <mergeCell ref="V11:Z11"/>
    <mergeCell ref="V12:Z12"/>
    <mergeCell ref="AA13:AE13"/>
    <mergeCell ref="Q13:U13"/>
    <mergeCell ref="Q5:U5"/>
    <mergeCell ref="AF5:AJ5"/>
    <mergeCell ref="B11:F11"/>
    <mergeCell ref="B10:F10"/>
    <mergeCell ref="G10:K10"/>
    <mergeCell ref="L10:P10"/>
    <mergeCell ref="G11:K11"/>
    <mergeCell ref="AF8:AJ8"/>
    <mergeCell ref="Q9:U9"/>
    <mergeCell ref="Q11:U11"/>
    <mergeCell ref="Q10:U10"/>
    <mergeCell ref="L8:P8"/>
    <mergeCell ref="A1:AJ1"/>
    <mergeCell ref="A4:A5"/>
    <mergeCell ref="B4:AJ4"/>
    <mergeCell ref="B5:F5"/>
    <mergeCell ref="G5:K5"/>
    <mergeCell ref="L5:P5"/>
    <mergeCell ref="V5:Z5"/>
    <mergeCell ref="AA5:AE5"/>
    <mergeCell ref="AF17:AJ17"/>
    <mergeCell ref="AF7:AJ7"/>
    <mergeCell ref="B8:F8"/>
    <mergeCell ref="Q8:U8"/>
    <mergeCell ref="B9:F9"/>
    <mergeCell ref="G9:K9"/>
    <mergeCell ref="L9:P9"/>
    <mergeCell ref="G14:K14"/>
    <mergeCell ref="G8:K8"/>
    <mergeCell ref="L11:P11"/>
    <mergeCell ref="B6:F6"/>
    <mergeCell ref="Q6:U6"/>
    <mergeCell ref="L6:P6"/>
    <mergeCell ref="V7:Z7"/>
    <mergeCell ref="AF19:AJ19"/>
    <mergeCell ref="V8:Z8"/>
    <mergeCell ref="V10:Z10"/>
    <mergeCell ref="AA8:AE8"/>
    <mergeCell ref="AA7:AE7"/>
    <mergeCell ref="AA9:AE9"/>
    <mergeCell ref="B17:F17"/>
    <mergeCell ref="G17:K17"/>
    <mergeCell ref="L17:P17"/>
    <mergeCell ref="Q17:U17"/>
    <mergeCell ref="V17:Z17"/>
    <mergeCell ref="V6:Z6"/>
    <mergeCell ref="B7:F7"/>
    <mergeCell ref="G7:K7"/>
    <mergeCell ref="L7:P7"/>
    <mergeCell ref="Q7:U7"/>
    <mergeCell ref="AA27:AE27"/>
    <mergeCell ref="G25:K25"/>
    <mergeCell ref="AF6:AJ6"/>
    <mergeCell ref="L15:P15"/>
    <mergeCell ref="AA6:AE6"/>
    <mergeCell ref="AF16:AJ16"/>
    <mergeCell ref="AA16:AE16"/>
    <mergeCell ref="G6:K6"/>
    <mergeCell ref="V9:Z9"/>
    <mergeCell ref="AA10:AE10"/>
    <mergeCell ref="L25:P25"/>
    <mergeCell ref="Q25:U25"/>
    <mergeCell ref="G16:K16"/>
    <mergeCell ref="V16:Z16"/>
    <mergeCell ref="Q27:U27"/>
    <mergeCell ref="AF21:AJ21"/>
    <mergeCell ref="Q21:U21"/>
    <mergeCell ref="Q22:U22"/>
    <mergeCell ref="AF27:AJ27"/>
    <mergeCell ref="AF25:AJ25"/>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I84"/>
  <sheetViews>
    <sheetView showGridLines="0" zoomScalePageLayoutView="0" workbookViewId="0" topLeftCell="A1">
      <pane xSplit="1" ySplit="3" topLeftCell="B4" activePane="bottomRight" state="frozen"/>
      <selection pane="topLeft" activeCell="A1" sqref="A1:I1"/>
      <selection pane="topRight" activeCell="A1" sqref="A1:I1"/>
      <selection pane="bottomLeft" activeCell="A1" sqref="A1:I1"/>
      <selection pane="bottomRight" activeCell="A1" sqref="A1:AJ1"/>
    </sheetView>
  </sheetViews>
  <sheetFormatPr defaultColWidth="9.00390625" defaultRowHeight="13.5" customHeight="1"/>
  <cols>
    <col min="1" max="1" width="16.75390625" style="43" customWidth="1"/>
    <col min="2" max="31" width="2.125" style="43" customWidth="1"/>
    <col min="32" max="61" width="2.125" style="23" customWidth="1"/>
    <col min="62" max="16384" width="9.00390625" style="23" customWidth="1"/>
  </cols>
  <sheetData>
    <row r="1" spans="1:36" ht="19.5" customHeight="1">
      <c r="A1" s="212" t="s">
        <v>120</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row>
    <row r="2" spans="1:31" ht="19.5" customHeight="1">
      <c r="A2" s="24"/>
      <c r="B2" s="24"/>
      <c r="C2" s="24"/>
      <c r="D2" s="24"/>
      <c r="E2" s="24"/>
      <c r="F2" s="24"/>
      <c r="G2" s="24"/>
      <c r="H2" s="42"/>
      <c r="I2" s="42"/>
      <c r="J2" s="42"/>
      <c r="K2" s="42"/>
      <c r="L2" s="42"/>
      <c r="M2" s="42"/>
      <c r="N2" s="42"/>
      <c r="O2" s="42"/>
      <c r="P2" s="42"/>
      <c r="Q2" s="42"/>
      <c r="R2" s="42"/>
      <c r="S2" s="42"/>
      <c r="T2" s="42"/>
      <c r="U2" s="42"/>
      <c r="V2" s="42"/>
      <c r="W2" s="42"/>
      <c r="X2" s="42"/>
      <c r="Y2" s="42"/>
      <c r="Z2" s="42"/>
      <c r="AA2" s="42"/>
      <c r="AB2" s="42"/>
      <c r="AC2" s="42"/>
      <c r="AD2" s="42"/>
      <c r="AE2" s="42"/>
    </row>
    <row r="3" spans="1:31" ht="13.5" customHeight="1">
      <c r="A3" s="23" t="s">
        <v>9</v>
      </c>
      <c r="B3" s="24"/>
      <c r="C3" s="24"/>
      <c r="D3" s="24"/>
      <c r="E3" s="24"/>
      <c r="F3" s="24"/>
      <c r="G3" s="24"/>
      <c r="H3" s="42"/>
      <c r="I3" s="42"/>
      <c r="J3" s="42"/>
      <c r="K3" s="42"/>
      <c r="L3" s="42"/>
      <c r="M3" s="42"/>
      <c r="N3" s="42"/>
      <c r="O3" s="42"/>
      <c r="P3" s="42"/>
      <c r="Q3" s="42"/>
      <c r="R3" s="42"/>
      <c r="S3" s="42"/>
      <c r="T3" s="42"/>
      <c r="U3" s="42"/>
      <c r="V3" s="42"/>
      <c r="W3" s="42"/>
      <c r="X3" s="42"/>
      <c r="Y3" s="42"/>
      <c r="Z3" s="24"/>
      <c r="AA3" s="42"/>
      <c r="AB3" s="42"/>
      <c r="AC3" s="42"/>
      <c r="AD3" s="42"/>
      <c r="AE3" s="42"/>
    </row>
    <row r="4" spans="1:61" ht="15" customHeight="1">
      <c r="A4" s="163" t="s">
        <v>52</v>
      </c>
      <c r="B4" s="177" t="s">
        <v>61</v>
      </c>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216" t="s">
        <v>62</v>
      </c>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row>
    <row r="5" spans="1:61" ht="15" customHeight="1">
      <c r="A5" s="164"/>
      <c r="B5" s="160" t="s">
        <v>53</v>
      </c>
      <c r="C5" s="161"/>
      <c r="D5" s="161"/>
      <c r="E5" s="161"/>
      <c r="F5" s="162"/>
      <c r="G5" s="160" t="s">
        <v>17</v>
      </c>
      <c r="H5" s="161"/>
      <c r="I5" s="161"/>
      <c r="J5" s="161"/>
      <c r="K5" s="162"/>
      <c r="L5" s="160" t="s">
        <v>18</v>
      </c>
      <c r="M5" s="161"/>
      <c r="N5" s="161"/>
      <c r="O5" s="161"/>
      <c r="P5" s="162"/>
      <c r="Q5" s="160" t="s">
        <v>21</v>
      </c>
      <c r="R5" s="161"/>
      <c r="S5" s="161"/>
      <c r="T5" s="161"/>
      <c r="U5" s="162"/>
      <c r="V5" s="160" t="s">
        <v>19</v>
      </c>
      <c r="W5" s="161"/>
      <c r="X5" s="161"/>
      <c r="Y5" s="161"/>
      <c r="Z5" s="162"/>
      <c r="AA5" s="160" t="s">
        <v>20</v>
      </c>
      <c r="AB5" s="161"/>
      <c r="AC5" s="161"/>
      <c r="AD5" s="161"/>
      <c r="AE5" s="162"/>
      <c r="AF5" s="213" t="s">
        <v>22</v>
      </c>
      <c r="AG5" s="214"/>
      <c r="AH5" s="214"/>
      <c r="AI5" s="214"/>
      <c r="AJ5" s="214"/>
      <c r="AK5" s="160" t="s">
        <v>53</v>
      </c>
      <c r="AL5" s="161"/>
      <c r="AM5" s="161"/>
      <c r="AN5" s="161"/>
      <c r="AO5" s="162"/>
      <c r="AP5" s="161" t="s">
        <v>57</v>
      </c>
      <c r="AQ5" s="161"/>
      <c r="AR5" s="161"/>
      <c r="AS5" s="161"/>
      <c r="AT5" s="162"/>
      <c r="AU5" s="161" t="s">
        <v>58</v>
      </c>
      <c r="AV5" s="161"/>
      <c r="AW5" s="161"/>
      <c r="AX5" s="161"/>
      <c r="AY5" s="161"/>
      <c r="AZ5" s="160" t="s">
        <v>59</v>
      </c>
      <c r="BA5" s="161"/>
      <c r="BB5" s="161"/>
      <c r="BC5" s="161"/>
      <c r="BD5" s="161"/>
      <c r="BE5" s="160" t="s">
        <v>60</v>
      </c>
      <c r="BF5" s="161"/>
      <c r="BG5" s="161"/>
      <c r="BH5" s="161"/>
      <c r="BI5" s="161"/>
    </row>
    <row r="6" spans="1:61" ht="15" customHeight="1">
      <c r="A6" s="107" t="s">
        <v>185</v>
      </c>
      <c r="B6" s="155">
        <f>SUM(G6:AJ6)</f>
        <v>257850</v>
      </c>
      <c r="C6" s="156"/>
      <c r="D6" s="156"/>
      <c r="E6" s="156"/>
      <c r="F6" s="158"/>
      <c r="G6" s="155">
        <v>11177</v>
      </c>
      <c r="H6" s="156"/>
      <c r="I6" s="156"/>
      <c r="J6" s="156"/>
      <c r="K6" s="158"/>
      <c r="L6" s="155">
        <v>53390</v>
      </c>
      <c r="M6" s="156"/>
      <c r="N6" s="156"/>
      <c r="O6" s="156"/>
      <c r="P6" s="158"/>
      <c r="Q6" s="155">
        <v>2633</v>
      </c>
      <c r="R6" s="156"/>
      <c r="S6" s="156"/>
      <c r="T6" s="156"/>
      <c r="U6" s="158"/>
      <c r="V6" s="155">
        <v>1984</v>
      </c>
      <c r="W6" s="156"/>
      <c r="X6" s="156"/>
      <c r="Y6" s="156"/>
      <c r="Z6" s="158"/>
      <c r="AA6" s="155">
        <v>171500</v>
      </c>
      <c r="AB6" s="156"/>
      <c r="AC6" s="156"/>
      <c r="AD6" s="156"/>
      <c r="AE6" s="158"/>
      <c r="AF6" s="155">
        <v>17166</v>
      </c>
      <c r="AG6" s="156"/>
      <c r="AH6" s="156"/>
      <c r="AI6" s="156"/>
      <c r="AJ6" s="156"/>
      <c r="AK6" s="155">
        <f>SUM(AP6:BI6)</f>
        <v>172712</v>
      </c>
      <c r="AL6" s="156"/>
      <c r="AM6" s="156"/>
      <c r="AN6" s="156"/>
      <c r="AO6" s="158"/>
      <c r="AP6" s="156">
        <v>33775</v>
      </c>
      <c r="AQ6" s="156"/>
      <c r="AR6" s="156"/>
      <c r="AS6" s="156"/>
      <c r="AT6" s="158"/>
      <c r="AU6" s="156">
        <v>116399</v>
      </c>
      <c r="AV6" s="156"/>
      <c r="AW6" s="156"/>
      <c r="AX6" s="156"/>
      <c r="AY6" s="156"/>
      <c r="AZ6" s="155">
        <v>12247</v>
      </c>
      <c r="BA6" s="156"/>
      <c r="BB6" s="156"/>
      <c r="BC6" s="156"/>
      <c r="BD6" s="156"/>
      <c r="BE6" s="155">
        <v>10291</v>
      </c>
      <c r="BF6" s="156"/>
      <c r="BG6" s="156"/>
      <c r="BH6" s="156"/>
      <c r="BI6" s="156"/>
    </row>
    <row r="7" spans="1:61" ht="15" customHeight="1">
      <c r="A7" s="107" t="s">
        <v>186</v>
      </c>
      <c r="B7" s="148">
        <f aca="true" t="shared" si="0" ref="B7:B19">SUM(G7:AJ7)</f>
        <v>262655</v>
      </c>
      <c r="C7" s="149"/>
      <c r="D7" s="149"/>
      <c r="E7" s="149"/>
      <c r="F7" s="150"/>
      <c r="G7" s="148">
        <v>11051</v>
      </c>
      <c r="H7" s="149"/>
      <c r="I7" s="149"/>
      <c r="J7" s="149"/>
      <c r="K7" s="150"/>
      <c r="L7" s="148">
        <v>74012</v>
      </c>
      <c r="M7" s="149"/>
      <c r="N7" s="149"/>
      <c r="O7" s="149"/>
      <c r="P7" s="150"/>
      <c r="Q7" s="148">
        <v>2687</v>
      </c>
      <c r="R7" s="149"/>
      <c r="S7" s="149"/>
      <c r="T7" s="149"/>
      <c r="U7" s="150"/>
      <c r="V7" s="148">
        <v>865</v>
      </c>
      <c r="W7" s="149"/>
      <c r="X7" s="149"/>
      <c r="Y7" s="149"/>
      <c r="Z7" s="150"/>
      <c r="AA7" s="148">
        <v>157149</v>
      </c>
      <c r="AB7" s="149"/>
      <c r="AC7" s="149"/>
      <c r="AD7" s="149"/>
      <c r="AE7" s="150"/>
      <c r="AF7" s="148">
        <v>16891</v>
      </c>
      <c r="AG7" s="149"/>
      <c r="AH7" s="149"/>
      <c r="AI7" s="149"/>
      <c r="AJ7" s="149"/>
      <c r="AK7" s="148">
        <f aca="true" t="shared" si="1" ref="AK7:AK15">SUM(AP7:BI7)</f>
        <v>177964</v>
      </c>
      <c r="AL7" s="149"/>
      <c r="AM7" s="149"/>
      <c r="AN7" s="149"/>
      <c r="AO7" s="150"/>
      <c r="AP7" s="149">
        <v>34804</v>
      </c>
      <c r="AQ7" s="149"/>
      <c r="AR7" s="149"/>
      <c r="AS7" s="149"/>
      <c r="AT7" s="150"/>
      <c r="AU7" s="149">
        <v>120509</v>
      </c>
      <c r="AV7" s="149"/>
      <c r="AW7" s="149"/>
      <c r="AX7" s="149"/>
      <c r="AY7" s="149"/>
      <c r="AZ7" s="148">
        <v>13148</v>
      </c>
      <c r="BA7" s="149"/>
      <c r="BB7" s="149"/>
      <c r="BC7" s="149"/>
      <c r="BD7" s="149"/>
      <c r="BE7" s="148">
        <v>9503</v>
      </c>
      <c r="BF7" s="149"/>
      <c r="BG7" s="149"/>
      <c r="BH7" s="149"/>
      <c r="BI7" s="149"/>
    </row>
    <row r="8" spans="1:61" ht="15" customHeight="1">
      <c r="A8" s="107" t="s">
        <v>187</v>
      </c>
      <c r="B8" s="148">
        <f t="shared" si="0"/>
        <v>268431</v>
      </c>
      <c r="C8" s="149"/>
      <c r="D8" s="149"/>
      <c r="E8" s="149"/>
      <c r="F8" s="150"/>
      <c r="G8" s="148">
        <v>9288</v>
      </c>
      <c r="H8" s="149"/>
      <c r="I8" s="149"/>
      <c r="J8" s="149"/>
      <c r="K8" s="150"/>
      <c r="L8" s="148">
        <v>82869</v>
      </c>
      <c r="M8" s="149"/>
      <c r="N8" s="149"/>
      <c r="O8" s="149"/>
      <c r="P8" s="150"/>
      <c r="Q8" s="148">
        <v>2633</v>
      </c>
      <c r="R8" s="149"/>
      <c r="S8" s="149"/>
      <c r="T8" s="149"/>
      <c r="U8" s="150"/>
      <c r="V8" s="148">
        <v>479</v>
      </c>
      <c r="W8" s="149"/>
      <c r="X8" s="149"/>
      <c r="Y8" s="149"/>
      <c r="Z8" s="150"/>
      <c r="AA8" s="148">
        <v>155498</v>
      </c>
      <c r="AB8" s="149"/>
      <c r="AC8" s="149"/>
      <c r="AD8" s="149"/>
      <c r="AE8" s="150"/>
      <c r="AF8" s="148">
        <v>17664</v>
      </c>
      <c r="AG8" s="149"/>
      <c r="AH8" s="149"/>
      <c r="AI8" s="149"/>
      <c r="AJ8" s="149"/>
      <c r="AK8" s="148">
        <f t="shared" si="1"/>
        <v>189078</v>
      </c>
      <c r="AL8" s="149"/>
      <c r="AM8" s="149"/>
      <c r="AN8" s="149"/>
      <c r="AO8" s="150"/>
      <c r="AP8" s="149">
        <v>41187</v>
      </c>
      <c r="AQ8" s="149"/>
      <c r="AR8" s="149"/>
      <c r="AS8" s="149"/>
      <c r="AT8" s="150"/>
      <c r="AU8" s="149">
        <v>126529</v>
      </c>
      <c r="AV8" s="149"/>
      <c r="AW8" s="149"/>
      <c r="AX8" s="149"/>
      <c r="AY8" s="149"/>
      <c r="AZ8" s="148">
        <v>13335</v>
      </c>
      <c r="BA8" s="149"/>
      <c r="BB8" s="149"/>
      <c r="BC8" s="149"/>
      <c r="BD8" s="149"/>
      <c r="BE8" s="148">
        <v>8027</v>
      </c>
      <c r="BF8" s="149"/>
      <c r="BG8" s="149"/>
      <c r="BH8" s="149"/>
      <c r="BI8" s="149"/>
    </row>
    <row r="9" spans="1:61" ht="15" customHeight="1">
      <c r="A9" s="107" t="s">
        <v>188</v>
      </c>
      <c r="B9" s="148">
        <f t="shared" si="0"/>
        <v>273475</v>
      </c>
      <c r="C9" s="149"/>
      <c r="D9" s="149"/>
      <c r="E9" s="149"/>
      <c r="F9" s="150"/>
      <c r="G9" s="148">
        <v>10060</v>
      </c>
      <c r="H9" s="149"/>
      <c r="I9" s="149"/>
      <c r="J9" s="149"/>
      <c r="K9" s="150"/>
      <c r="L9" s="148">
        <v>85868</v>
      </c>
      <c r="M9" s="149"/>
      <c r="N9" s="149"/>
      <c r="O9" s="149"/>
      <c r="P9" s="150"/>
      <c r="Q9" s="148">
        <v>2588</v>
      </c>
      <c r="R9" s="149"/>
      <c r="S9" s="149"/>
      <c r="T9" s="149"/>
      <c r="U9" s="150"/>
      <c r="V9" s="148">
        <v>166</v>
      </c>
      <c r="W9" s="149"/>
      <c r="X9" s="149"/>
      <c r="Y9" s="149"/>
      <c r="Z9" s="150"/>
      <c r="AA9" s="148">
        <v>160040</v>
      </c>
      <c r="AB9" s="149"/>
      <c r="AC9" s="149"/>
      <c r="AD9" s="149"/>
      <c r="AE9" s="150"/>
      <c r="AF9" s="148">
        <v>14753</v>
      </c>
      <c r="AG9" s="149"/>
      <c r="AH9" s="149"/>
      <c r="AI9" s="149"/>
      <c r="AJ9" s="149"/>
      <c r="AK9" s="148">
        <f t="shared" si="1"/>
        <v>190706</v>
      </c>
      <c r="AL9" s="149"/>
      <c r="AM9" s="149"/>
      <c r="AN9" s="149"/>
      <c r="AO9" s="150"/>
      <c r="AP9" s="149">
        <v>36047</v>
      </c>
      <c r="AQ9" s="149"/>
      <c r="AR9" s="149"/>
      <c r="AS9" s="149"/>
      <c r="AT9" s="150"/>
      <c r="AU9" s="149">
        <v>132834</v>
      </c>
      <c r="AV9" s="149"/>
      <c r="AW9" s="149"/>
      <c r="AX9" s="149"/>
      <c r="AY9" s="149"/>
      <c r="AZ9" s="148">
        <v>14195</v>
      </c>
      <c r="BA9" s="149"/>
      <c r="BB9" s="149"/>
      <c r="BC9" s="149"/>
      <c r="BD9" s="149"/>
      <c r="BE9" s="148">
        <v>7630</v>
      </c>
      <c r="BF9" s="149"/>
      <c r="BG9" s="149"/>
      <c r="BH9" s="149"/>
      <c r="BI9" s="149"/>
    </row>
    <row r="10" spans="1:61" ht="15" customHeight="1">
      <c r="A10" s="107" t="s">
        <v>154</v>
      </c>
      <c r="B10" s="148">
        <f t="shared" si="0"/>
        <v>279038</v>
      </c>
      <c r="C10" s="149"/>
      <c r="D10" s="149"/>
      <c r="E10" s="149"/>
      <c r="F10" s="150"/>
      <c r="G10" s="148">
        <v>9834</v>
      </c>
      <c r="H10" s="149"/>
      <c r="I10" s="149"/>
      <c r="J10" s="149"/>
      <c r="K10" s="150"/>
      <c r="L10" s="148">
        <v>92630</v>
      </c>
      <c r="M10" s="149"/>
      <c r="N10" s="149"/>
      <c r="O10" s="149"/>
      <c r="P10" s="150"/>
      <c r="Q10" s="148">
        <v>2631</v>
      </c>
      <c r="R10" s="149"/>
      <c r="S10" s="149"/>
      <c r="T10" s="149"/>
      <c r="U10" s="150"/>
      <c r="V10" s="148">
        <v>307</v>
      </c>
      <c r="W10" s="149"/>
      <c r="X10" s="149"/>
      <c r="Y10" s="149"/>
      <c r="Z10" s="150"/>
      <c r="AA10" s="148">
        <v>159695</v>
      </c>
      <c r="AB10" s="149"/>
      <c r="AC10" s="149"/>
      <c r="AD10" s="149"/>
      <c r="AE10" s="150"/>
      <c r="AF10" s="148">
        <v>13941</v>
      </c>
      <c r="AG10" s="149"/>
      <c r="AH10" s="149"/>
      <c r="AI10" s="149"/>
      <c r="AJ10" s="149"/>
      <c r="AK10" s="148">
        <f t="shared" si="1"/>
        <v>191427</v>
      </c>
      <c r="AL10" s="149"/>
      <c r="AM10" s="149"/>
      <c r="AN10" s="149"/>
      <c r="AO10" s="150"/>
      <c r="AP10" s="149">
        <v>33146</v>
      </c>
      <c r="AQ10" s="149"/>
      <c r="AR10" s="149"/>
      <c r="AS10" s="149"/>
      <c r="AT10" s="150"/>
      <c r="AU10" s="149">
        <v>136616</v>
      </c>
      <c r="AV10" s="149"/>
      <c r="AW10" s="149"/>
      <c r="AX10" s="149"/>
      <c r="AY10" s="149"/>
      <c r="AZ10" s="148">
        <v>14188</v>
      </c>
      <c r="BA10" s="149"/>
      <c r="BB10" s="149"/>
      <c r="BC10" s="149"/>
      <c r="BD10" s="149"/>
      <c r="BE10" s="148">
        <v>7477</v>
      </c>
      <c r="BF10" s="149"/>
      <c r="BG10" s="149"/>
      <c r="BH10" s="149"/>
      <c r="BI10" s="149"/>
    </row>
    <row r="11" spans="1:61" ht="15" customHeight="1">
      <c r="A11" s="107" t="s">
        <v>155</v>
      </c>
      <c r="B11" s="148">
        <f t="shared" si="0"/>
        <v>298550</v>
      </c>
      <c r="C11" s="149"/>
      <c r="D11" s="149"/>
      <c r="E11" s="149"/>
      <c r="F11" s="150"/>
      <c r="G11" s="148">
        <v>11441</v>
      </c>
      <c r="H11" s="149"/>
      <c r="I11" s="149"/>
      <c r="J11" s="149"/>
      <c r="K11" s="150"/>
      <c r="L11" s="148">
        <v>103825</v>
      </c>
      <c r="M11" s="149"/>
      <c r="N11" s="149"/>
      <c r="O11" s="149"/>
      <c r="P11" s="150"/>
      <c r="Q11" s="148">
        <v>2753</v>
      </c>
      <c r="R11" s="149"/>
      <c r="S11" s="149"/>
      <c r="T11" s="149"/>
      <c r="U11" s="150"/>
      <c r="V11" s="148">
        <v>120</v>
      </c>
      <c r="W11" s="149"/>
      <c r="X11" s="149"/>
      <c r="Y11" s="149"/>
      <c r="Z11" s="150"/>
      <c r="AA11" s="148">
        <v>166213</v>
      </c>
      <c r="AB11" s="149"/>
      <c r="AC11" s="149"/>
      <c r="AD11" s="149"/>
      <c r="AE11" s="150"/>
      <c r="AF11" s="148">
        <v>14198</v>
      </c>
      <c r="AG11" s="149"/>
      <c r="AH11" s="149"/>
      <c r="AI11" s="149"/>
      <c r="AJ11" s="149"/>
      <c r="AK11" s="148">
        <f t="shared" si="1"/>
        <v>200218</v>
      </c>
      <c r="AL11" s="149"/>
      <c r="AM11" s="149"/>
      <c r="AN11" s="149"/>
      <c r="AO11" s="150"/>
      <c r="AP11" s="149">
        <v>40380</v>
      </c>
      <c r="AQ11" s="149"/>
      <c r="AR11" s="149"/>
      <c r="AS11" s="149"/>
      <c r="AT11" s="150"/>
      <c r="AU11" s="149">
        <v>138494</v>
      </c>
      <c r="AV11" s="149"/>
      <c r="AW11" s="149"/>
      <c r="AX11" s="149"/>
      <c r="AY11" s="149"/>
      <c r="AZ11" s="148">
        <v>14794</v>
      </c>
      <c r="BA11" s="149"/>
      <c r="BB11" s="149"/>
      <c r="BC11" s="149"/>
      <c r="BD11" s="149"/>
      <c r="BE11" s="148">
        <v>6550</v>
      </c>
      <c r="BF11" s="149"/>
      <c r="BG11" s="149"/>
      <c r="BH11" s="149"/>
      <c r="BI11" s="149"/>
    </row>
    <row r="12" spans="1:61" ht="15" customHeight="1">
      <c r="A12" s="107" t="s">
        <v>156</v>
      </c>
      <c r="B12" s="148">
        <f t="shared" si="0"/>
        <v>305948</v>
      </c>
      <c r="C12" s="149"/>
      <c r="D12" s="149"/>
      <c r="E12" s="149"/>
      <c r="F12" s="150"/>
      <c r="G12" s="148">
        <v>11240</v>
      </c>
      <c r="H12" s="149"/>
      <c r="I12" s="149"/>
      <c r="J12" s="149"/>
      <c r="K12" s="150"/>
      <c r="L12" s="148">
        <v>106038</v>
      </c>
      <c r="M12" s="149"/>
      <c r="N12" s="149"/>
      <c r="O12" s="149"/>
      <c r="P12" s="150"/>
      <c r="Q12" s="148">
        <v>2554</v>
      </c>
      <c r="R12" s="149"/>
      <c r="S12" s="149"/>
      <c r="T12" s="149"/>
      <c r="U12" s="150"/>
      <c r="V12" s="148">
        <v>322</v>
      </c>
      <c r="W12" s="149"/>
      <c r="X12" s="149"/>
      <c r="Y12" s="149"/>
      <c r="Z12" s="150"/>
      <c r="AA12" s="148">
        <v>172116</v>
      </c>
      <c r="AB12" s="149"/>
      <c r="AC12" s="149"/>
      <c r="AD12" s="149"/>
      <c r="AE12" s="150"/>
      <c r="AF12" s="148">
        <v>13678</v>
      </c>
      <c r="AG12" s="149"/>
      <c r="AH12" s="149"/>
      <c r="AI12" s="149"/>
      <c r="AJ12" s="149"/>
      <c r="AK12" s="148">
        <f t="shared" si="1"/>
        <v>198813</v>
      </c>
      <c r="AL12" s="149"/>
      <c r="AM12" s="149"/>
      <c r="AN12" s="149"/>
      <c r="AO12" s="150"/>
      <c r="AP12" s="149">
        <v>40478</v>
      </c>
      <c r="AQ12" s="149"/>
      <c r="AR12" s="149"/>
      <c r="AS12" s="149"/>
      <c r="AT12" s="150"/>
      <c r="AU12" s="149">
        <v>135507</v>
      </c>
      <c r="AV12" s="149"/>
      <c r="AW12" s="149"/>
      <c r="AX12" s="149"/>
      <c r="AY12" s="149"/>
      <c r="AZ12" s="148">
        <v>15429</v>
      </c>
      <c r="BA12" s="149"/>
      <c r="BB12" s="149"/>
      <c r="BC12" s="149"/>
      <c r="BD12" s="149"/>
      <c r="BE12" s="148">
        <v>7399</v>
      </c>
      <c r="BF12" s="149"/>
      <c r="BG12" s="149"/>
      <c r="BH12" s="149"/>
      <c r="BI12" s="149"/>
    </row>
    <row r="13" spans="1:61" s="47" customFormat="1" ht="15" customHeight="1">
      <c r="A13" s="107" t="s">
        <v>157</v>
      </c>
      <c r="B13" s="148">
        <f t="shared" si="0"/>
        <v>304861</v>
      </c>
      <c r="C13" s="149"/>
      <c r="D13" s="149"/>
      <c r="E13" s="149"/>
      <c r="F13" s="150"/>
      <c r="G13" s="148">
        <v>10280</v>
      </c>
      <c r="H13" s="149"/>
      <c r="I13" s="149"/>
      <c r="J13" s="149"/>
      <c r="K13" s="150"/>
      <c r="L13" s="148">
        <v>99548</v>
      </c>
      <c r="M13" s="149"/>
      <c r="N13" s="149"/>
      <c r="O13" s="149"/>
      <c r="P13" s="150"/>
      <c r="Q13" s="148">
        <v>2373</v>
      </c>
      <c r="R13" s="149"/>
      <c r="S13" s="149"/>
      <c r="T13" s="149"/>
      <c r="U13" s="150"/>
      <c r="V13" s="148">
        <v>101</v>
      </c>
      <c r="W13" s="149"/>
      <c r="X13" s="149"/>
      <c r="Y13" s="149"/>
      <c r="Z13" s="150"/>
      <c r="AA13" s="148">
        <v>178509</v>
      </c>
      <c r="AB13" s="149"/>
      <c r="AC13" s="149"/>
      <c r="AD13" s="149"/>
      <c r="AE13" s="150"/>
      <c r="AF13" s="148">
        <v>14050</v>
      </c>
      <c r="AG13" s="149"/>
      <c r="AH13" s="149"/>
      <c r="AI13" s="149"/>
      <c r="AJ13" s="149"/>
      <c r="AK13" s="148">
        <f t="shared" si="1"/>
        <v>202020</v>
      </c>
      <c r="AL13" s="149"/>
      <c r="AM13" s="149"/>
      <c r="AN13" s="149"/>
      <c r="AO13" s="150"/>
      <c r="AP13" s="149">
        <v>40777</v>
      </c>
      <c r="AQ13" s="149"/>
      <c r="AR13" s="149"/>
      <c r="AS13" s="149"/>
      <c r="AT13" s="150"/>
      <c r="AU13" s="149">
        <v>138842</v>
      </c>
      <c r="AV13" s="149"/>
      <c r="AW13" s="149"/>
      <c r="AX13" s="149"/>
      <c r="AY13" s="149"/>
      <c r="AZ13" s="148">
        <v>16555</v>
      </c>
      <c r="BA13" s="149"/>
      <c r="BB13" s="149"/>
      <c r="BC13" s="149"/>
      <c r="BD13" s="149"/>
      <c r="BE13" s="148">
        <v>5846</v>
      </c>
      <c r="BF13" s="149"/>
      <c r="BG13" s="149"/>
      <c r="BH13" s="149"/>
      <c r="BI13" s="149"/>
    </row>
    <row r="14" spans="1:61" s="47" customFormat="1" ht="15" customHeight="1">
      <c r="A14" s="107" t="s">
        <v>158</v>
      </c>
      <c r="B14" s="148">
        <f t="shared" si="0"/>
        <v>310634</v>
      </c>
      <c r="C14" s="149"/>
      <c r="D14" s="149"/>
      <c r="E14" s="149"/>
      <c r="F14" s="150"/>
      <c r="G14" s="148">
        <v>10601</v>
      </c>
      <c r="H14" s="149"/>
      <c r="I14" s="149"/>
      <c r="J14" s="149"/>
      <c r="K14" s="150"/>
      <c r="L14" s="148">
        <v>101272</v>
      </c>
      <c r="M14" s="149"/>
      <c r="N14" s="149"/>
      <c r="O14" s="149"/>
      <c r="P14" s="150"/>
      <c r="Q14" s="148">
        <v>2195</v>
      </c>
      <c r="R14" s="149"/>
      <c r="S14" s="149"/>
      <c r="T14" s="149"/>
      <c r="U14" s="150"/>
      <c r="V14" s="148">
        <v>305</v>
      </c>
      <c r="W14" s="149"/>
      <c r="X14" s="149"/>
      <c r="Y14" s="149"/>
      <c r="Z14" s="150"/>
      <c r="AA14" s="148">
        <v>181728</v>
      </c>
      <c r="AB14" s="149"/>
      <c r="AC14" s="149"/>
      <c r="AD14" s="149"/>
      <c r="AE14" s="150"/>
      <c r="AF14" s="148">
        <v>14533</v>
      </c>
      <c r="AG14" s="149"/>
      <c r="AH14" s="149"/>
      <c r="AI14" s="149"/>
      <c r="AJ14" s="149"/>
      <c r="AK14" s="148">
        <f t="shared" si="1"/>
        <v>199898</v>
      </c>
      <c r="AL14" s="149"/>
      <c r="AM14" s="149"/>
      <c r="AN14" s="149"/>
      <c r="AO14" s="150"/>
      <c r="AP14" s="149">
        <v>35717</v>
      </c>
      <c r="AQ14" s="149"/>
      <c r="AR14" s="149"/>
      <c r="AS14" s="149"/>
      <c r="AT14" s="150"/>
      <c r="AU14" s="149">
        <v>143542</v>
      </c>
      <c r="AV14" s="149"/>
      <c r="AW14" s="149"/>
      <c r="AX14" s="149"/>
      <c r="AY14" s="149"/>
      <c r="AZ14" s="148">
        <v>16522</v>
      </c>
      <c r="BA14" s="149"/>
      <c r="BB14" s="149"/>
      <c r="BC14" s="149"/>
      <c r="BD14" s="149"/>
      <c r="BE14" s="148">
        <v>4117</v>
      </c>
      <c r="BF14" s="149"/>
      <c r="BG14" s="149"/>
      <c r="BH14" s="149"/>
      <c r="BI14" s="149"/>
    </row>
    <row r="15" spans="1:61" s="47" customFormat="1" ht="15" customHeight="1">
      <c r="A15" s="107" t="s">
        <v>159</v>
      </c>
      <c r="B15" s="148">
        <f t="shared" si="0"/>
        <v>314255</v>
      </c>
      <c r="C15" s="149"/>
      <c r="D15" s="149"/>
      <c r="E15" s="149"/>
      <c r="F15" s="150"/>
      <c r="G15" s="148">
        <v>10413</v>
      </c>
      <c r="H15" s="149"/>
      <c r="I15" s="149"/>
      <c r="J15" s="149"/>
      <c r="K15" s="150"/>
      <c r="L15" s="148">
        <v>102524</v>
      </c>
      <c r="M15" s="149"/>
      <c r="N15" s="149"/>
      <c r="O15" s="149"/>
      <c r="P15" s="150"/>
      <c r="Q15" s="148">
        <v>2102</v>
      </c>
      <c r="R15" s="149"/>
      <c r="S15" s="149"/>
      <c r="T15" s="149"/>
      <c r="U15" s="150"/>
      <c r="V15" s="148">
        <v>115</v>
      </c>
      <c r="W15" s="149"/>
      <c r="X15" s="149"/>
      <c r="Y15" s="149"/>
      <c r="Z15" s="150"/>
      <c r="AA15" s="148">
        <v>183013</v>
      </c>
      <c r="AB15" s="149"/>
      <c r="AC15" s="149"/>
      <c r="AD15" s="149"/>
      <c r="AE15" s="150"/>
      <c r="AF15" s="148">
        <v>16088</v>
      </c>
      <c r="AG15" s="149"/>
      <c r="AH15" s="149"/>
      <c r="AI15" s="149"/>
      <c r="AJ15" s="149"/>
      <c r="AK15" s="148">
        <f t="shared" si="1"/>
        <v>191032</v>
      </c>
      <c r="AL15" s="149"/>
      <c r="AM15" s="149"/>
      <c r="AN15" s="149"/>
      <c r="AO15" s="150"/>
      <c r="AP15" s="149">
        <v>31053</v>
      </c>
      <c r="AQ15" s="149"/>
      <c r="AR15" s="149"/>
      <c r="AS15" s="149"/>
      <c r="AT15" s="150"/>
      <c r="AU15" s="149">
        <v>141052</v>
      </c>
      <c r="AV15" s="149"/>
      <c r="AW15" s="149"/>
      <c r="AX15" s="149"/>
      <c r="AY15" s="149"/>
      <c r="AZ15" s="148">
        <v>14828</v>
      </c>
      <c r="BA15" s="149"/>
      <c r="BB15" s="149"/>
      <c r="BC15" s="149"/>
      <c r="BD15" s="149"/>
      <c r="BE15" s="148">
        <v>4099</v>
      </c>
      <c r="BF15" s="149"/>
      <c r="BG15" s="149"/>
      <c r="BH15" s="149"/>
      <c r="BI15" s="149"/>
    </row>
    <row r="16" spans="1:61" s="47" customFormat="1" ht="15" customHeight="1">
      <c r="A16" s="107" t="s">
        <v>160</v>
      </c>
      <c r="B16" s="148">
        <f>SUM(G16:AJ16)</f>
        <v>321042</v>
      </c>
      <c r="C16" s="149"/>
      <c r="D16" s="149"/>
      <c r="E16" s="149"/>
      <c r="F16" s="150"/>
      <c r="G16" s="148">
        <v>11257</v>
      </c>
      <c r="H16" s="149"/>
      <c r="I16" s="149"/>
      <c r="J16" s="149"/>
      <c r="K16" s="150"/>
      <c r="L16" s="148">
        <v>106294</v>
      </c>
      <c r="M16" s="149"/>
      <c r="N16" s="149"/>
      <c r="O16" s="149"/>
      <c r="P16" s="150"/>
      <c r="Q16" s="148">
        <v>2004</v>
      </c>
      <c r="R16" s="149"/>
      <c r="S16" s="149"/>
      <c r="T16" s="149"/>
      <c r="U16" s="150"/>
      <c r="V16" s="148">
        <v>409</v>
      </c>
      <c r="W16" s="149"/>
      <c r="X16" s="149"/>
      <c r="Y16" s="149"/>
      <c r="Z16" s="150"/>
      <c r="AA16" s="148">
        <v>185746</v>
      </c>
      <c r="AB16" s="149"/>
      <c r="AC16" s="149"/>
      <c r="AD16" s="149"/>
      <c r="AE16" s="150"/>
      <c r="AF16" s="148">
        <v>15332</v>
      </c>
      <c r="AG16" s="149"/>
      <c r="AH16" s="149"/>
      <c r="AI16" s="149"/>
      <c r="AJ16" s="149"/>
      <c r="AK16" s="148">
        <f>SUM(AP16:BI16)</f>
        <v>191567</v>
      </c>
      <c r="AL16" s="149"/>
      <c r="AM16" s="149"/>
      <c r="AN16" s="149"/>
      <c r="AO16" s="150"/>
      <c r="AP16" s="149">
        <v>36632</v>
      </c>
      <c r="AQ16" s="149"/>
      <c r="AR16" s="149"/>
      <c r="AS16" s="149"/>
      <c r="AT16" s="150"/>
      <c r="AU16" s="149">
        <v>137259</v>
      </c>
      <c r="AV16" s="149"/>
      <c r="AW16" s="149"/>
      <c r="AX16" s="149"/>
      <c r="AY16" s="149"/>
      <c r="AZ16" s="148">
        <v>14315</v>
      </c>
      <c r="BA16" s="149"/>
      <c r="BB16" s="149"/>
      <c r="BC16" s="149"/>
      <c r="BD16" s="149"/>
      <c r="BE16" s="148">
        <v>3361</v>
      </c>
      <c r="BF16" s="149"/>
      <c r="BG16" s="149"/>
      <c r="BH16" s="149"/>
      <c r="BI16" s="149"/>
    </row>
    <row r="17" spans="1:61" s="47" customFormat="1" ht="15" customHeight="1">
      <c r="A17" s="107" t="s">
        <v>161</v>
      </c>
      <c r="B17" s="148">
        <f>SUM(G17:AJ17)</f>
        <v>324903</v>
      </c>
      <c r="C17" s="149"/>
      <c r="D17" s="149"/>
      <c r="E17" s="149"/>
      <c r="F17" s="150"/>
      <c r="G17" s="148">
        <v>11519</v>
      </c>
      <c r="H17" s="149"/>
      <c r="I17" s="149"/>
      <c r="J17" s="149"/>
      <c r="K17" s="150"/>
      <c r="L17" s="148">
        <v>112426</v>
      </c>
      <c r="M17" s="149"/>
      <c r="N17" s="149"/>
      <c r="O17" s="149"/>
      <c r="P17" s="150"/>
      <c r="Q17" s="148">
        <v>1961</v>
      </c>
      <c r="R17" s="149"/>
      <c r="S17" s="149"/>
      <c r="T17" s="149"/>
      <c r="U17" s="150"/>
      <c r="V17" s="148">
        <v>373</v>
      </c>
      <c r="W17" s="149"/>
      <c r="X17" s="149"/>
      <c r="Y17" s="149"/>
      <c r="Z17" s="150"/>
      <c r="AA17" s="148">
        <v>185118</v>
      </c>
      <c r="AB17" s="149"/>
      <c r="AC17" s="149"/>
      <c r="AD17" s="149"/>
      <c r="AE17" s="150"/>
      <c r="AF17" s="148">
        <v>13506</v>
      </c>
      <c r="AG17" s="149"/>
      <c r="AH17" s="149"/>
      <c r="AI17" s="149"/>
      <c r="AJ17" s="149"/>
      <c r="AK17" s="148">
        <f>SUM(AP17:BI17)</f>
        <v>181009</v>
      </c>
      <c r="AL17" s="149"/>
      <c r="AM17" s="149"/>
      <c r="AN17" s="149"/>
      <c r="AO17" s="150"/>
      <c r="AP17" s="149">
        <v>26181</v>
      </c>
      <c r="AQ17" s="149"/>
      <c r="AR17" s="149"/>
      <c r="AS17" s="149"/>
      <c r="AT17" s="150"/>
      <c r="AU17" s="149">
        <v>138270</v>
      </c>
      <c r="AV17" s="149"/>
      <c r="AW17" s="149"/>
      <c r="AX17" s="149"/>
      <c r="AY17" s="149"/>
      <c r="AZ17" s="148">
        <v>13189</v>
      </c>
      <c r="BA17" s="149"/>
      <c r="BB17" s="149"/>
      <c r="BC17" s="149"/>
      <c r="BD17" s="149"/>
      <c r="BE17" s="148">
        <v>3369</v>
      </c>
      <c r="BF17" s="149"/>
      <c r="BG17" s="149"/>
      <c r="BH17" s="149"/>
      <c r="BI17" s="149"/>
    </row>
    <row r="18" spans="1:61" s="47" customFormat="1" ht="15" customHeight="1">
      <c r="A18" s="107" t="s">
        <v>162</v>
      </c>
      <c r="B18" s="148">
        <f>SUM(G18:AJ18)</f>
        <v>333225</v>
      </c>
      <c r="C18" s="149"/>
      <c r="D18" s="149"/>
      <c r="E18" s="149"/>
      <c r="F18" s="150"/>
      <c r="G18" s="148">
        <v>12496</v>
      </c>
      <c r="H18" s="149"/>
      <c r="I18" s="149"/>
      <c r="J18" s="149"/>
      <c r="K18" s="150"/>
      <c r="L18" s="148">
        <v>119298</v>
      </c>
      <c r="M18" s="149"/>
      <c r="N18" s="149"/>
      <c r="O18" s="149"/>
      <c r="P18" s="150"/>
      <c r="Q18" s="148">
        <v>2253</v>
      </c>
      <c r="R18" s="149"/>
      <c r="S18" s="149"/>
      <c r="T18" s="149"/>
      <c r="U18" s="150"/>
      <c r="V18" s="148">
        <v>70</v>
      </c>
      <c r="W18" s="149"/>
      <c r="X18" s="149"/>
      <c r="Y18" s="149"/>
      <c r="Z18" s="150"/>
      <c r="AA18" s="148">
        <v>185635</v>
      </c>
      <c r="AB18" s="149"/>
      <c r="AC18" s="149"/>
      <c r="AD18" s="149"/>
      <c r="AE18" s="150"/>
      <c r="AF18" s="148">
        <v>13473</v>
      </c>
      <c r="AG18" s="149"/>
      <c r="AH18" s="149"/>
      <c r="AI18" s="149"/>
      <c r="AJ18" s="149"/>
      <c r="AK18" s="148">
        <f>SUM(AP18:BI18)</f>
        <v>175487</v>
      </c>
      <c r="AL18" s="149"/>
      <c r="AM18" s="149"/>
      <c r="AN18" s="149"/>
      <c r="AO18" s="150"/>
      <c r="AP18" s="149">
        <v>20892</v>
      </c>
      <c r="AQ18" s="149"/>
      <c r="AR18" s="149"/>
      <c r="AS18" s="149"/>
      <c r="AT18" s="150"/>
      <c r="AU18" s="149">
        <v>138054</v>
      </c>
      <c r="AV18" s="149"/>
      <c r="AW18" s="149"/>
      <c r="AX18" s="149"/>
      <c r="AY18" s="149"/>
      <c r="AZ18" s="148">
        <v>13688</v>
      </c>
      <c r="BA18" s="149"/>
      <c r="BB18" s="149"/>
      <c r="BC18" s="149"/>
      <c r="BD18" s="149"/>
      <c r="BE18" s="148">
        <v>2853</v>
      </c>
      <c r="BF18" s="149"/>
      <c r="BG18" s="149"/>
      <c r="BH18" s="149"/>
      <c r="BI18" s="149"/>
    </row>
    <row r="19" spans="1:61" s="47" customFormat="1" ht="15" customHeight="1">
      <c r="A19" s="107" t="s">
        <v>163</v>
      </c>
      <c r="B19" s="148">
        <f t="shared" si="0"/>
        <v>339495</v>
      </c>
      <c r="C19" s="149"/>
      <c r="D19" s="149"/>
      <c r="E19" s="149"/>
      <c r="F19" s="150"/>
      <c r="G19" s="148">
        <v>14877</v>
      </c>
      <c r="H19" s="149"/>
      <c r="I19" s="149"/>
      <c r="J19" s="149"/>
      <c r="K19" s="150"/>
      <c r="L19" s="148">
        <v>122017</v>
      </c>
      <c r="M19" s="149"/>
      <c r="N19" s="149"/>
      <c r="O19" s="149"/>
      <c r="P19" s="150"/>
      <c r="Q19" s="148">
        <v>2215</v>
      </c>
      <c r="R19" s="149"/>
      <c r="S19" s="149"/>
      <c r="T19" s="149"/>
      <c r="U19" s="150"/>
      <c r="V19" s="148">
        <v>55</v>
      </c>
      <c r="W19" s="149"/>
      <c r="X19" s="149"/>
      <c r="Y19" s="149"/>
      <c r="Z19" s="150"/>
      <c r="AA19" s="148">
        <v>184988</v>
      </c>
      <c r="AB19" s="149"/>
      <c r="AC19" s="149"/>
      <c r="AD19" s="149"/>
      <c r="AE19" s="150"/>
      <c r="AF19" s="148">
        <v>15343</v>
      </c>
      <c r="AG19" s="149"/>
      <c r="AH19" s="149"/>
      <c r="AI19" s="149"/>
      <c r="AJ19" s="149"/>
      <c r="AK19" s="148">
        <f aca="true" t="shared" si="2" ref="AK19:AK24">SUM(AP19:BI19)</f>
        <v>174150</v>
      </c>
      <c r="AL19" s="149"/>
      <c r="AM19" s="149"/>
      <c r="AN19" s="149"/>
      <c r="AO19" s="150"/>
      <c r="AP19" s="149">
        <v>21464</v>
      </c>
      <c r="AQ19" s="149"/>
      <c r="AR19" s="149"/>
      <c r="AS19" s="149"/>
      <c r="AT19" s="150"/>
      <c r="AU19" s="149">
        <v>135257</v>
      </c>
      <c r="AV19" s="149"/>
      <c r="AW19" s="149"/>
      <c r="AX19" s="149"/>
      <c r="AY19" s="149"/>
      <c r="AZ19" s="148">
        <v>14867</v>
      </c>
      <c r="BA19" s="149"/>
      <c r="BB19" s="149"/>
      <c r="BC19" s="149"/>
      <c r="BD19" s="149"/>
      <c r="BE19" s="148">
        <v>2562</v>
      </c>
      <c r="BF19" s="149"/>
      <c r="BG19" s="149"/>
      <c r="BH19" s="149"/>
      <c r="BI19" s="149"/>
    </row>
    <row r="20" spans="1:61" s="47" customFormat="1" ht="15" customHeight="1">
      <c r="A20" s="107" t="s">
        <v>164</v>
      </c>
      <c r="B20" s="148">
        <f aca="true" t="shared" si="3" ref="B20:B27">SUM(G20:AJ20)</f>
        <v>340236</v>
      </c>
      <c r="C20" s="149"/>
      <c r="D20" s="149"/>
      <c r="E20" s="149"/>
      <c r="F20" s="150"/>
      <c r="G20" s="148">
        <v>13202</v>
      </c>
      <c r="H20" s="149"/>
      <c r="I20" s="149"/>
      <c r="J20" s="149"/>
      <c r="K20" s="150"/>
      <c r="L20" s="148">
        <v>126840</v>
      </c>
      <c r="M20" s="149"/>
      <c r="N20" s="149"/>
      <c r="O20" s="149"/>
      <c r="P20" s="150"/>
      <c r="Q20" s="148">
        <v>2119</v>
      </c>
      <c r="R20" s="149"/>
      <c r="S20" s="149"/>
      <c r="T20" s="149"/>
      <c r="U20" s="150"/>
      <c r="V20" s="148">
        <v>135</v>
      </c>
      <c r="W20" s="149"/>
      <c r="X20" s="149"/>
      <c r="Y20" s="149"/>
      <c r="Z20" s="150"/>
      <c r="AA20" s="148">
        <v>181559</v>
      </c>
      <c r="AB20" s="149"/>
      <c r="AC20" s="149"/>
      <c r="AD20" s="149"/>
      <c r="AE20" s="150"/>
      <c r="AF20" s="148">
        <v>16381</v>
      </c>
      <c r="AG20" s="149"/>
      <c r="AH20" s="149"/>
      <c r="AI20" s="149"/>
      <c r="AJ20" s="149"/>
      <c r="AK20" s="148">
        <f t="shared" si="2"/>
        <v>171902</v>
      </c>
      <c r="AL20" s="149"/>
      <c r="AM20" s="149"/>
      <c r="AN20" s="149"/>
      <c r="AO20" s="150"/>
      <c r="AP20" s="149">
        <v>22291</v>
      </c>
      <c r="AQ20" s="149"/>
      <c r="AR20" s="149"/>
      <c r="AS20" s="149"/>
      <c r="AT20" s="150"/>
      <c r="AU20" s="149">
        <v>131132</v>
      </c>
      <c r="AV20" s="149"/>
      <c r="AW20" s="149"/>
      <c r="AX20" s="149"/>
      <c r="AY20" s="149"/>
      <c r="AZ20" s="148">
        <v>16023</v>
      </c>
      <c r="BA20" s="149"/>
      <c r="BB20" s="149"/>
      <c r="BC20" s="149"/>
      <c r="BD20" s="149"/>
      <c r="BE20" s="148">
        <v>2456</v>
      </c>
      <c r="BF20" s="149"/>
      <c r="BG20" s="149"/>
      <c r="BH20" s="149"/>
      <c r="BI20" s="149"/>
    </row>
    <row r="21" spans="1:61" s="47" customFormat="1" ht="15" customHeight="1">
      <c r="A21" s="107" t="s">
        <v>165</v>
      </c>
      <c r="B21" s="148">
        <f t="shared" si="3"/>
        <v>349290</v>
      </c>
      <c r="C21" s="149"/>
      <c r="D21" s="149"/>
      <c r="E21" s="149"/>
      <c r="F21" s="150"/>
      <c r="G21" s="148">
        <v>13918</v>
      </c>
      <c r="H21" s="149"/>
      <c r="I21" s="149"/>
      <c r="J21" s="149"/>
      <c r="K21" s="150"/>
      <c r="L21" s="148">
        <v>133728</v>
      </c>
      <c r="M21" s="149"/>
      <c r="N21" s="149"/>
      <c r="O21" s="149"/>
      <c r="P21" s="150"/>
      <c r="Q21" s="148">
        <v>2079</v>
      </c>
      <c r="R21" s="149"/>
      <c r="S21" s="149"/>
      <c r="T21" s="149"/>
      <c r="U21" s="150"/>
      <c r="V21" s="148">
        <v>168</v>
      </c>
      <c r="W21" s="149"/>
      <c r="X21" s="149"/>
      <c r="Y21" s="149"/>
      <c r="Z21" s="150"/>
      <c r="AA21" s="148">
        <v>182741</v>
      </c>
      <c r="AB21" s="149"/>
      <c r="AC21" s="149"/>
      <c r="AD21" s="149"/>
      <c r="AE21" s="150"/>
      <c r="AF21" s="148">
        <v>16656</v>
      </c>
      <c r="AG21" s="149"/>
      <c r="AH21" s="149"/>
      <c r="AI21" s="149"/>
      <c r="AJ21" s="149"/>
      <c r="AK21" s="148">
        <f t="shared" si="2"/>
        <v>172046</v>
      </c>
      <c r="AL21" s="149"/>
      <c r="AM21" s="149"/>
      <c r="AN21" s="149"/>
      <c r="AO21" s="150"/>
      <c r="AP21" s="149">
        <v>21334</v>
      </c>
      <c r="AQ21" s="149"/>
      <c r="AR21" s="149"/>
      <c r="AS21" s="149"/>
      <c r="AT21" s="150"/>
      <c r="AU21" s="149">
        <v>131954</v>
      </c>
      <c r="AV21" s="149"/>
      <c r="AW21" s="149"/>
      <c r="AX21" s="149"/>
      <c r="AY21" s="149"/>
      <c r="AZ21" s="148">
        <v>16761</v>
      </c>
      <c r="BA21" s="149"/>
      <c r="BB21" s="149"/>
      <c r="BC21" s="149"/>
      <c r="BD21" s="149"/>
      <c r="BE21" s="148">
        <v>1997</v>
      </c>
      <c r="BF21" s="149"/>
      <c r="BG21" s="149"/>
      <c r="BH21" s="149"/>
      <c r="BI21" s="149"/>
    </row>
    <row r="22" spans="1:61" s="47" customFormat="1" ht="15" customHeight="1">
      <c r="A22" s="107" t="s">
        <v>166</v>
      </c>
      <c r="B22" s="148">
        <f t="shared" si="3"/>
        <v>355930</v>
      </c>
      <c r="C22" s="149"/>
      <c r="D22" s="149"/>
      <c r="E22" s="149"/>
      <c r="F22" s="150"/>
      <c r="G22" s="148">
        <v>15684</v>
      </c>
      <c r="H22" s="149"/>
      <c r="I22" s="149"/>
      <c r="J22" s="149"/>
      <c r="K22" s="150"/>
      <c r="L22" s="148">
        <v>141599</v>
      </c>
      <c r="M22" s="149"/>
      <c r="N22" s="149"/>
      <c r="O22" s="149"/>
      <c r="P22" s="150"/>
      <c r="Q22" s="148">
        <v>2075</v>
      </c>
      <c r="R22" s="149"/>
      <c r="S22" s="149"/>
      <c r="T22" s="149"/>
      <c r="U22" s="150"/>
      <c r="V22" s="148">
        <v>101</v>
      </c>
      <c r="W22" s="149"/>
      <c r="X22" s="149"/>
      <c r="Y22" s="149"/>
      <c r="Z22" s="150"/>
      <c r="AA22" s="148">
        <v>180635</v>
      </c>
      <c r="AB22" s="149"/>
      <c r="AC22" s="149"/>
      <c r="AD22" s="149"/>
      <c r="AE22" s="150"/>
      <c r="AF22" s="148">
        <v>15836</v>
      </c>
      <c r="AG22" s="149"/>
      <c r="AH22" s="149"/>
      <c r="AI22" s="149"/>
      <c r="AJ22" s="149"/>
      <c r="AK22" s="148">
        <f t="shared" si="2"/>
        <v>171505</v>
      </c>
      <c r="AL22" s="149"/>
      <c r="AM22" s="149"/>
      <c r="AN22" s="149"/>
      <c r="AO22" s="150"/>
      <c r="AP22" s="149">
        <v>20250</v>
      </c>
      <c r="AQ22" s="149"/>
      <c r="AR22" s="149"/>
      <c r="AS22" s="149"/>
      <c r="AT22" s="150"/>
      <c r="AU22" s="149">
        <v>131951</v>
      </c>
      <c r="AV22" s="149"/>
      <c r="AW22" s="149"/>
      <c r="AX22" s="149"/>
      <c r="AY22" s="149"/>
      <c r="AZ22" s="148">
        <v>17093</v>
      </c>
      <c r="BA22" s="149"/>
      <c r="BB22" s="149"/>
      <c r="BC22" s="149"/>
      <c r="BD22" s="149"/>
      <c r="BE22" s="148">
        <v>2211</v>
      </c>
      <c r="BF22" s="149"/>
      <c r="BG22" s="149"/>
      <c r="BH22" s="149"/>
      <c r="BI22" s="149"/>
    </row>
    <row r="23" spans="1:61" s="47" customFormat="1" ht="15" customHeight="1">
      <c r="A23" s="107" t="s">
        <v>167</v>
      </c>
      <c r="B23" s="148">
        <f t="shared" si="3"/>
        <v>353345</v>
      </c>
      <c r="C23" s="149"/>
      <c r="D23" s="149"/>
      <c r="E23" s="149"/>
      <c r="F23" s="150"/>
      <c r="G23" s="148">
        <v>15863</v>
      </c>
      <c r="H23" s="149"/>
      <c r="I23" s="149"/>
      <c r="J23" s="149"/>
      <c r="K23" s="150"/>
      <c r="L23" s="148">
        <v>148886</v>
      </c>
      <c r="M23" s="149"/>
      <c r="N23" s="149"/>
      <c r="O23" s="149"/>
      <c r="P23" s="150"/>
      <c r="Q23" s="148">
        <v>2067</v>
      </c>
      <c r="R23" s="149"/>
      <c r="S23" s="149"/>
      <c r="T23" s="149"/>
      <c r="U23" s="150"/>
      <c r="V23" s="148">
        <v>235</v>
      </c>
      <c r="W23" s="149"/>
      <c r="X23" s="149"/>
      <c r="Y23" s="149"/>
      <c r="Z23" s="150"/>
      <c r="AA23" s="148">
        <v>171608</v>
      </c>
      <c r="AB23" s="149"/>
      <c r="AC23" s="149"/>
      <c r="AD23" s="149"/>
      <c r="AE23" s="150"/>
      <c r="AF23" s="148">
        <v>14686</v>
      </c>
      <c r="AG23" s="149"/>
      <c r="AH23" s="149"/>
      <c r="AI23" s="149"/>
      <c r="AJ23" s="149"/>
      <c r="AK23" s="148">
        <f t="shared" si="2"/>
        <v>162444</v>
      </c>
      <c r="AL23" s="149"/>
      <c r="AM23" s="149"/>
      <c r="AN23" s="149"/>
      <c r="AO23" s="150"/>
      <c r="AP23" s="149">
        <v>14087</v>
      </c>
      <c r="AQ23" s="149"/>
      <c r="AR23" s="149"/>
      <c r="AS23" s="149"/>
      <c r="AT23" s="150"/>
      <c r="AU23" s="149">
        <v>128116</v>
      </c>
      <c r="AV23" s="149"/>
      <c r="AW23" s="149"/>
      <c r="AX23" s="149"/>
      <c r="AY23" s="149"/>
      <c r="AZ23" s="148">
        <v>17749</v>
      </c>
      <c r="BA23" s="149"/>
      <c r="BB23" s="149"/>
      <c r="BC23" s="149"/>
      <c r="BD23" s="149"/>
      <c r="BE23" s="148">
        <v>2492</v>
      </c>
      <c r="BF23" s="149"/>
      <c r="BG23" s="149"/>
      <c r="BH23" s="149"/>
      <c r="BI23" s="149"/>
    </row>
    <row r="24" spans="1:61" s="80" customFormat="1" ht="15" customHeight="1">
      <c r="A24" s="111" t="s">
        <v>246</v>
      </c>
      <c r="B24" s="206">
        <f t="shared" si="3"/>
        <v>353085</v>
      </c>
      <c r="C24" s="207"/>
      <c r="D24" s="207"/>
      <c r="E24" s="207"/>
      <c r="F24" s="208"/>
      <c r="G24" s="206">
        <v>15587</v>
      </c>
      <c r="H24" s="207"/>
      <c r="I24" s="207"/>
      <c r="J24" s="207"/>
      <c r="K24" s="208"/>
      <c r="L24" s="206">
        <v>155339</v>
      </c>
      <c r="M24" s="207"/>
      <c r="N24" s="207"/>
      <c r="O24" s="207"/>
      <c r="P24" s="208"/>
      <c r="Q24" s="206">
        <v>2067</v>
      </c>
      <c r="R24" s="207"/>
      <c r="S24" s="207"/>
      <c r="T24" s="207"/>
      <c r="U24" s="208"/>
      <c r="V24" s="206">
        <v>164</v>
      </c>
      <c r="W24" s="207"/>
      <c r="X24" s="207"/>
      <c r="Y24" s="207"/>
      <c r="Z24" s="208"/>
      <c r="AA24" s="206">
        <v>165100</v>
      </c>
      <c r="AB24" s="207"/>
      <c r="AC24" s="207"/>
      <c r="AD24" s="207"/>
      <c r="AE24" s="208"/>
      <c r="AF24" s="206">
        <v>14828</v>
      </c>
      <c r="AG24" s="207"/>
      <c r="AH24" s="207"/>
      <c r="AI24" s="207"/>
      <c r="AJ24" s="207"/>
      <c r="AK24" s="206">
        <f t="shared" si="2"/>
        <v>162008</v>
      </c>
      <c r="AL24" s="207"/>
      <c r="AM24" s="207"/>
      <c r="AN24" s="207"/>
      <c r="AO24" s="208"/>
      <c r="AP24" s="207">
        <v>14563</v>
      </c>
      <c r="AQ24" s="207"/>
      <c r="AR24" s="207"/>
      <c r="AS24" s="207"/>
      <c r="AT24" s="208"/>
      <c r="AU24" s="207">
        <v>126315</v>
      </c>
      <c r="AV24" s="207"/>
      <c r="AW24" s="207"/>
      <c r="AX24" s="207"/>
      <c r="AY24" s="207"/>
      <c r="AZ24" s="206">
        <v>18825</v>
      </c>
      <c r="BA24" s="207"/>
      <c r="BB24" s="207"/>
      <c r="BC24" s="207"/>
      <c r="BD24" s="207"/>
      <c r="BE24" s="206">
        <v>2305</v>
      </c>
      <c r="BF24" s="207"/>
      <c r="BG24" s="207"/>
      <c r="BH24" s="207"/>
      <c r="BI24" s="207"/>
    </row>
    <row r="25" spans="1:61" s="80" customFormat="1" ht="15" customHeight="1">
      <c r="A25" s="118" t="s">
        <v>247</v>
      </c>
      <c r="B25" s="206">
        <f t="shared" si="3"/>
        <v>359284</v>
      </c>
      <c r="C25" s="207"/>
      <c r="D25" s="207"/>
      <c r="E25" s="207"/>
      <c r="F25" s="208"/>
      <c r="G25" s="206">
        <v>16362</v>
      </c>
      <c r="H25" s="207"/>
      <c r="I25" s="207"/>
      <c r="J25" s="207"/>
      <c r="K25" s="208"/>
      <c r="L25" s="206">
        <v>165759</v>
      </c>
      <c r="M25" s="207"/>
      <c r="N25" s="207"/>
      <c r="O25" s="207"/>
      <c r="P25" s="208"/>
      <c r="Q25" s="206">
        <v>2013</v>
      </c>
      <c r="R25" s="207"/>
      <c r="S25" s="207"/>
      <c r="T25" s="207"/>
      <c r="U25" s="208"/>
      <c r="V25" s="206">
        <v>201</v>
      </c>
      <c r="W25" s="207"/>
      <c r="X25" s="207"/>
      <c r="Y25" s="207"/>
      <c r="Z25" s="208"/>
      <c r="AA25" s="206">
        <v>159569</v>
      </c>
      <c r="AB25" s="207"/>
      <c r="AC25" s="207"/>
      <c r="AD25" s="207"/>
      <c r="AE25" s="208"/>
      <c r="AF25" s="206">
        <v>15380</v>
      </c>
      <c r="AG25" s="207"/>
      <c r="AH25" s="207"/>
      <c r="AI25" s="207"/>
      <c r="AJ25" s="207"/>
      <c r="AK25" s="206">
        <f>SUM(AP25:BI25)</f>
        <v>157465</v>
      </c>
      <c r="AL25" s="207"/>
      <c r="AM25" s="207"/>
      <c r="AN25" s="207"/>
      <c r="AO25" s="208"/>
      <c r="AP25" s="206">
        <v>13726</v>
      </c>
      <c r="AQ25" s="207"/>
      <c r="AR25" s="207"/>
      <c r="AS25" s="207"/>
      <c r="AT25" s="208"/>
      <c r="AU25" s="206">
        <v>123686</v>
      </c>
      <c r="AV25" s="207"/>
      <c r="AW25" s="207"/>
      <c r="AX25" s="207"/>
      <c r="AY25" s="208"/>
      <c r="AZ25" s="206">
        <v>18404</v>
      </c>
      <c r="BA25" s="207"/>
      <c r="BB25" s="207"/>
      <c r="BC25" s="207"/>
      <c r="BD25" s="208"/>
      <c r="BE25" s="206">
        <v>1649</v>
      </c>
      <c r="BF25" s="207"/>
      <c r="BG25" s="207"/>
      <c r="BH25" s="207"/>
      <c r="BI25" s="207"/>
    </row>
    <row r="26" spans="1:61" s="47" customFormat="1" ht="15" customHeight="1">
      <c r="A26" s="118" t="s">
        <v>263</v>
      </c>
      <c r="B26" s="206">
        <f t="shared" si="3"/>
        <v>390915</v>
      </c>
      <c r="C26" s="207"/>
      <c r="D26" s="207"/>
      <c r="E26" s="207"/>
      <c r="F26" s="208"/>
      <c r="G26" s="206">
        <v>20424</v>
      </c>
      <c r="H26" s="207"/>
      <c r="I26" s="207"/>
      <c r="J26" s="207"/>
      <c r="K26" s="208"/>
      <c r="L26" s="206">
        <v>192362</v>
      </c>
      <c r="M26" s="207"/>
      <c r="N26" s="207"/>
      <c r="O26" s="207"/>
      <c r="P26" s="208"/>
      <c r="Q26" s="206">
        <v>2187</v>
      </c>
      <c r="R26" s="207"/>
      <c r="S26" s="207"/>
      <c r="T26" s="207"/>
      <c r="U26" s="208"/>
      <c r="V26" s="206">
        <v>251</v>
      </c>
      <c r="W26" s="207"/>
      <c r="X26" s="207"/>
      <c r="Y26" s="207"/>
      <c r="Z26" s="208"/>
      <c r="AA26" s="206">
        <v>160391</v>
      </c>
      <c r="AB26" s="207"/>
      <c r="AC26" s="207"/>
      <c r="AD26" s="207"/>
      <c r="AE26" s="208"/>
      <c r="AF26" s="206">
        <v>15300</v>
      </c>
      <c r="AG26" s="207"/>
      <c r="AH26" s="207"/>
      <c r="AI26" s="207"/>
      <c r="AJ26" s="207"/>
      <c r="AK26" s="206">
        <f>SUM(AP26:BI26)</f>
        <v>171732</v>
      </c>
      <c r="AL26" s="207"/>
      <c r="AM26" s="207"/>
      <c r="AN26" s="207"/>
      <c r="AO26" s="208"/>
      <c r="AP26" s="206">
        <v>11210</v>
      </c>
      <c r="AQ26" s="207"/>
      <c r="AR26" s="207"/>
      <c r="AS26" s="207"/>
      <c r="AT26" s="208"/>
      <c r="AU26" s="206">
        <v>144763</v>
      </c>
      <c r="AV26" s="207"/>
      <c r="AW26" s="207"/>
      <c r="AX26" s="207"/>
      <c r="AY26" s="208"/>
      <c r="AZ26" s="206">
        <v>14642</v>
      </c>
      <c r="BA26" s="207"/>
      <c r="BB26" s="207"/>
      <c r="BC26" s="207"/>
      <c r="BD26" s="208"/>
      <c r="BE26" s="206">
        <v>1117</v>
      </c>
      <c r="BF26" s="207"/>
      <c r="BG26" s="207"/>
      <c r="BH26" s="207"/>
      <c r="BI26" s="207"/>
    </row>
    <row r="27" spans="1:61" s="80" customFormat="1" ht="15" customHeight="1">
      <c r="A27" s="112" t="s">
        <v>269</v>
      </c>
      <c r="B27" s="209">
        <f t="shared" si="3"/>
        <v>390614</v>
      </c>
      <c r="C27" s="210"/>
      <c r="D27" s="210"/>
      <c r="E27" s="210"/>
      <c r="F27" s="211"/>
      <c r="G27" s="209">
        <v>18289</v>
      </c>
      <c r="H27" s="210"/>
      <c r="I27" s="210"/>
      <c r="J27" s="210"/>
      <c r="K27" s="211"/>
      <c r="L27" s="209">
        <v>205150</v>
      </c>
      <c r="M27" s="210"/>
      <c r="N27" s="210"/>
      <c r="O27" s="210"/>
      <c r="P27" s="211"/>
      <c r="Q27" s="209">
        <v>2280</v>
      </c>
      <c r="R27" s="210"/>
      <c r="S27" s="210"/>
      <c r="T27" s="210"/>
      <c r="U27" s="211"/>
      <c r="V27" s="209">
        <v>268</v>
      </c>
      <c r="W27" s="210"/>
      <c r="X27" s="210"/>
      <c r="Y27" s="210"/>
      <c r="Z27" s="211"/>
      <c r="AA27" s="209">
        <v>161278</v>
      </c>
      <c r="AB27" s="210"/>
      <c r="AC27" s="210"/>
      <c r="AD27" s="210"/>
      <c r="AE27" s="211"/>
      <c r="AF27" s="209">
        <v>3349</v>
      </c>
      <c r="AG27" s="210"/>
      <c r="AH27" s="210"/>
      <c r="AI27" s="210"/>
      <c r="AJ27" s="210"/>
      <c r="AK27" s="209">
        <f>SUM(AP27:BI27)</f>
        <v>166593</v>
      </c>
      <c r="AL27" s="210"/>
      <c r="AM27" s="210"/>
      <c r="AN27" s="210"/>
      <c r="AO27" s="211"/>
      <c r="AP27" s="209">
        <v>11363</v>
      </c>
      <c r="AQ27" s="210"/>
      <c r="AR27" s="210"/>
      <c r="AS27" s="210"/>
      <c r="AT27" s="211"/>
      <c r="AU27" s="209">
        <v>138448</v>
      </c>
      <c r="AV27" s="210"/>
      <c r="AW27" s="210"/>
      <c r="AX27" s="210"/>
      <c r="AY27" s="211"/>
      <c r="AZ27" s="209">
        <v>15531</v>
      </c>
      <c r="BA27" s="210"/>
      <c r="BB27" s="210"/>
      <c r="BC27" s="210"/>
      <c r="BD27" s="211"/>
      <c r="BE27" s="209">
        <v>1251</v>
      </c>
      <c r="BF27" s="210"/>
      <c r="BG27" s="210"/>
      <c r="BH27" s="210"/>
      <c r="BI27" s="210"/>
    </row>
    <row r="28" spans="1:31" ht="13.5" customHeight="1">
      <c r="A28" s="23" t="s">
        <v>23</v>
      </c>
      <c r="B28" s="24"/>
      <c r="C28" s="24"/>
      <c r="D28" s="24"/>
      <c r="E28" s="24"/>
      <c r="F28" s="24"/>
      <c r="G28" s="24"/>
      <c r="H28" s="42"/>
      <c r="I28" s="42"/>
      <c r="J28" s="42"/>
      <c r="K28" s="42"/>
      <c r="L28" s="42"/>
      <c r="M28" s="42"/>
      <c r="N28" s="42"/>
      <c r="O28" s="42"/>
      <c r="P28" s="42"/>
      <c r="Q28" s="42"/>
      <c r="R28" s="42"/>
      <c r="S28" s="42"/>
      <c r="T28" s="42"/>
      <c r="U28" s="42"/>
      <c r="V28" s="42"/>
      <c r="W28" s="42"/>
      <c r="X28" s="42"/>
      <c r="Y28" s="42"/>
      <c r="Z28" s="42"/>
      <c r="AA28" s="42"/>
      <c r="AB28" s="42"/>
      <c r="AC28" s="42"/>
      <c r="AD28" s="42"/>
      <c r="AE28" s="42"/>
    </row>
    <row r="29" spans="1:31" ht="13.5" customHeight="1">
      <c r="A29" s="23" t="s">
        <v>121</v>
      </c>
      <c r="B29" s="24"/>
      <c r="C29" s="24"/>
      <c r="D29" s="24"/>
      <c r="E29" s="24"/>
      <c r="F29" s="24"/>
      <c r="G29" s="24"/>
      <c r="H29" s="42"/>
      <c r="I29" s="42"/>
      <c r="J29" s="42"/>
      <c r="K29" s="42"/>
      <c r="L29" s="42"/>
      <c r="M29" s="42"/>
      <c r="N29" s="42"/>
      <c r="O29" s="42"/>
      <c r="P29" s="42"/>
      <c r="Q29" s="42"/>
      <c r="R29" s="42"/>
      <c r="S29" s="42"/>
      <c r="T29" s="42"/>
      <c r="U29" s="42"/>
      <c r="V29" s="42"/>
      <c r="W29" s="42"/>
      <c r="X29" s="42"/>
      <c r="Y29" s="42"/>
      <c r="Z29" s="42"/>
      <c r="AA29" s="42"/>
      <c r="AB29" s="42"/>
      <c r="AC29" s="42"/>
      <c r="AD29" s="42"/>
      <c r="AE29" s="42"/>
    </row>
    <row r="30" spans="1:7" ht="13.5" customHeight="1">
      <c r="A30" s="23" t="s">
        <v>227</v>
      </c>
      <c r="B30" s="26"/>
      <c r="C30" s="26"/>
      <c r="D30" s="26"/>
      <c r="E30" s="26"/>
      <c r="F30" s="26"/>
      <c r="G30" s="26"/>
    </row>
    <row r="31" spans="1:7" ht="13.5" customHeight="1">
      <c r="A31" s="23" t="s">
        <v>233</v>
      </c>
      <c r="B31" s="26"/>
      <c r="C31" s="26"/>
      <c r="D31" s="26"/>
      <c r="E31" s="26"/>
      <c r="F31" s="26"/>
      <c r="G31" s="26"/>
    </row>
    <row r="32" spans="1:7" ht="13.5" customHeight="1">
      <c r="A32" s="23" t="s">
        <v>131</v>
      </c>
      <c r="B32" s="26"/>
      <c r="C32" s="26"/>
      <c r="D32" s="26"/>
      <c r="E32" s="26"/>
      <c r="F32" s="26"/>
      <c r="G32" s="26"/>
    </row>
    <row r="33" spans="1:18" s="42" customFormat="1" ht="15.75" customHeight="1">
      <c r="A33" s="23"/>
      <c r="B33" s="45"/>
      <c r="C33" s="45"/>
      <c r="D33" s="45"/>
      <c r="E33" s="45"/>
      <c r="F33" s="45"/>
      <c r="G33" s="45"/>
      <c r="H33" s="45"/>
      <c r="I33" s="45"/>
      <c r="J33" s="45"/>
      <c r="K33" s="45"/>
      <c r="L33" s="45"/>
      <c r="M33" s="45"/>
      <c r="N33" s="45"/>
      <c r="O33" s="45"/>
      <c r="P33" s="45"/>
      <c r="Q33" s="45"/>
      <c r="R33" s="45"/>
    </row>
    <row r="34" spans="1:7" ht="13.5" customHeight="1">
      <c r="A34" s="26"/>
      <c r="B34" s="26"/>
      <c r="C34" s="26"/>
      <c r="D34" s="26"/>
      <c r="E34" s="26"/>
      <c r="F34" s="26"/>
      <c r="G34" s="26"/>
    </row>
    <row r="59" spans="1:7" ht="13.5" customHeight="1">
      <c r="A59" s="26"/>
      <c r="B59" s="26"/>
      <c r="C59" s="26"/>
      <c r="D59" s="26"/>
      <c r="E59" s="26"/>
      <c r="F59" s="26"/>
      <c r="G59" s="26"/>
    </row>
    <row r="60" spans="1:7" ht="13.5" customHeight="1">
      <c r="A60" s="26"/>
      <c r="B60" s="26"/>
      <c r="C60" s="26"/>
      <c r="D60" s="26"/>
      <c r="E60" s="26"/>
      <c r="F60" s="26"/>
      <c r="G60" s="26"/>
    </row>
    <row r="61" spans="1:7" ht="13.5" customHeight="1">
      <c r="A61" s="26"/>
      <c r="B61" s="26"/>
      <c r="C61" s="26"/>
      <c r="D61" s="26"/>
      <c r="E61" s="26"/>
      <c r="F61" s="26"/>
      <c r="G61" s="26"/>
    </row>
    <row r="62" spans="1:7" ht="13.5" customHeight="1">
      <c r="A62" s="26"/>
      <c r="B62" s="26"/>
      <c r="C62" s="26"/>
      <c r="D62" s="26"/>
      <c r="E62" s="26"/>
      <c r="F62" s="26"/>
      <c r="G62" s="26"/>
    </row>
    <row r="63" spans="1:7" ht="13.5" customHeight="1">
      <c r="A63" s="26"/>
      <c r="B63" s="26"/>
      <c r="C63" s="26"/>
      <c r="D63" s="26"/>
      <c r="E63" s="26"/>
      <c r="F63" s="26"/>
      <c r="G63" s="26"/>
    </row>
    <row r="64" spans="1:7" ht="13.5" customHeight="1">
      <c r="A64" s="26"/>
      <c r="B64" s="26"/>
      <c r="C64" s="26"/>
      <c r="D64" s="26"/>
      <c r="E64" s="26"/>
      <c r="F64" s="26"/>
      <c r="G64" s="26"/>
    </row>
    <row r="65" spans="1:7" ht="13.5" customHeight="1">
      <c r="A65" s="26"/>
      <c r="B65" s="26"/>
      <c r="C65" s="26"/>
      <c r="D65" s="26"/>
      <c r="E65" s="26"/>
      <c r="F65" s="26"/>
      <c r="G65" s="26"/>
    </row>
    <row r="66" spans="1:7" ht="13.5" customHeight="1">
      <c r="A66" s="26"/>
      <c r="B66" s="26"/>
      <c r="C66" s="26"/>
      <c r="D66" s="26"/>
      <c r="E66" s="26"/>
      <c r="F66" s="26"/>
      <c r="G66" s="26"/>
    </row>
    <row r="67" spans="1:7" ht="13.5" customHeight="1">
      <c r="A67" s="26"/>
      <c r="B67" s="26"/>
      <c r="C67" s="26"/>
      <c r="D67" s="26"/>
      <c r="E67" s="26"/>
      <c r="F67" s="26"/>
      <c r="G67" s="26"/>
    </row>
    <row r="68" spans="1:7" ht="13.5" customHeight="1">
      <c r="A68" s="26"/>
      <c r="B68" s="26"/>
      <c r="C68" s="26"/>
      <c r="D68" s="26"/>
      <c r="E68" s="26"/>
      <c r="F68" s="26"/>
      <c r="G68" s="26"/>
    </row>
    <row r="69" spans="1:7" ht="13.5" customHeight="1">
      <c r="A69" s="26"/>
      <c r="B69" s="26"/>
      <c r="C69" s="26"/>
      <c r="D69" s="26"/>
      <c r="E69" s="26"/>
      <c r="F69" s="26"/>
      <c r="G69" s="26"/>
    </row>
    <row r="70" spans="1:7" ht="13.5" customHeight="1">
      <c r="A70" s="26"/>
      <c r="B70" s="26"/>
      <c r="C70" s="26"/>
      <c r="D70" s="26"/>
      <c r="E70" s="26"/>
      <c r="F70" s="26"/>
      <c r="G70" s="26"/>
    </row>
    <row r="71" spans="1:7" ht="13.5" customHeight="1">
      <c r="A71" s="26"/>
      <c r="B71" s="26"/>
      <c r="C71" s="26"/>
      <c r="D71" s="26"/>
      <c r="E71" s="26"/>
      <c r="F71" s="26"/>
      <c r="G71" s="26"/>
    </row>
    <row r="72" spans="1:7" ht="13.5" customHeight="1">
      <c r="A72" s="26"/>
      <c r="B72" s="26"/>
      <c r="C72" s="26"/>
      <c r="D72" s="26"/>
      <c r="E72" s="26"/>
      <c r="F72" s="26"/>
      <c r="G72" s="26"/>
    </row>
    <row r="73" spans="1:7" ht="13.5" customHeight="1">
      <c r="A73" s="26"/>
      <c r="B73" s="26"/>
      <c r="C73" s="26"/>
      <c r="D73" s="26"/>
      <c r="E73" s="26"/>
      <c r="F73" s="26"/>
      <c r="G73" s="26"/>
    </row>
    <row r="74" spans="1:7" ht="13.5" customHeight="1">
      <c r="A74" s="26"/>
      <c r="B74" s="26"/>
      <c r="C74" s="26"/>
      <c r="D74" s="26"/>
      <c r="E74" s="26"/>
      <c r="F74" s="26"/>
      <c r="G74" s="26"/>
    </row>
    <row r="75" spans="1:7" ht="13.5" customHeight="1">
      <c r="A75" s="26"/>
      <c r="B75" s="26"/>
      <c r="C75" s="26"/>
      <c r="D75" s="26"/>
      <c r="E75" s="26"/>
      <c r="F75" s="26"/>
      <c r="G75" s="26"/>
    </row>
    <row r="76" spans="1:7" ht="13.5" customHeight="1">
      <c r="A76" s="26"/>
      <c r="B76" s="26"/>
      <c r="C76" s="26"/>
      <c r="D76" s="26"/>
      <c r="E76" s="26"/>
      <c r="F76" s="26"/>
      <c r="G76" s="26"/>
    </row>
    <row r="77" spans="1:7" ht="13.5" customHeight="1">
      <c r="A77" s="26"/>
      <c r="B77" s="26"/>
      <c r="C77" s="26"/>
      <c r="D77" s="26"/>
      <c r="E77" s="26"/>
      <c r="F77" s="26"/>
      <c r="G77" s="26"/>
    </row>
    <row r="78" spans="1:7" ht="13.5" customHeight="1">
      <c r="A78" s="26"/>
      <c r="B78" s="26"/>
      <c r="C78" s="26"/>
      <c r="D78" s="26"/>
      <c r="E78" s="26"/>
      <c r="F78" s="26"/>
      <c r="G78" s="26"/>
    </row>
    <row r="79" spans="1:7" ht="13.5" customHeight="1">
      <c r="A79" s="26"/>
      <c r="B79" s="26"/>
      <c r="C79" s="26"/>
      <c r="D79" s="26"/>
      <c r="E79" s="26"/>
      <c r="F79" s="26"/>
      <c r="G79" s="26"/>
    </row>
    <row r="80" spans="1:7" ht="13.5" customHeight="1">
      <c r="A80" s="26"/>
      <c r="B80" s="26"/>
      <c r="C80" s="26"/>
      <c r="D80" s="26"/>
      <c r="E80" s="26"/>
      <c r="F80" s="26"/>
      <c r="G80" s="26"/>
    </row>
    <row r="81" spans="1:7" ht="13.5" customHeight="1">
      <c r="A81" s="26"/>
      <c r="B81" s="26"/>
      <c r="C81" s="26"/>
      <c r="D81" s="26"/>
      <c r="E81" s="26"/>
      <c r="F81" s="26"/>
      <c r="G81" s="26"/>
    </row>
    <row r="82" spans="1:7" ht="13.5" customHeight="1">
      <c r="A82" s="26"/>
      <c r="B82" s="26"/>
      <c r="C82" s="26"/>
      <c r="D82" s="26"/>
      <c r="E82" s="26"/>
      <c r="F82" s="26"/>
      <c r="G82" s="26"/>
    </row>
    <row r="83" spans="1:7" ht="13.5" customHeight="1">
      <c r="A83" s="26"/>
      <c r="B83" s="26"/>
      <c r="C83" s="26"/>
      <c r="D83" s="26"/>
      <c r="E83" s="26"/>
      <c r="F83" s="26"/>
      <c r="G83" s="26"/>
    </row>
    <row r="84" spans="1:7" ht="13.5" customHeight="1">
      <c r="A84" s="26"/>
      <c r="B84" s="26"/>
      <c r="C84" s="26"/>
      <c r="D84" s="26"/>
      <c r="E84" s="26"/>
      <c r="F84" s="26"/>
      <c r="G84" s="26"/>
    </row>
  </sheetData>
  <sheetProtection/>
  <mergeCells count="280">
    <mergeCell ref="AK26:AO26"/>
    <mergeCell ref="AP26:AT26"/>
    <mergeCell ref="AU26:AY26"/>
    <mergeCell ref="AZ26:BD26"/>
    <mergeCell ref="BE26:BI26"/>
    <mergeCell ref="AK27:AO27"/>
    <mergeCell ref="AP27:AT27"/>
    <mergeCell ref="AU27:AY27"/>
    <mergeCell ref="AZ27:BD27"/>
    <mergeCell ref="BE27:BI27"/>
    <mergeCell ref="AK24:AO24"/>
    <mergeCell ref="AP24:AT24"/>
    <mergeCell ref="AU24:AY24"/>
    <mergeCell ref="AZ24:BD24"/>
    <mergeCell ref="BE24:BI24"/>
    <mergeCell ref="AK25:AO25"/>
    <mergeCell ref="AP25:AT25"/>
    <mergeCell ref="AU25:AY25"/>
    <mergeCell ref="AZ25:BD25"/>
    <mergeCell ref="BE25:BI25"/>
    <mergeCell ref="AK22:AO22"/>
    <mergeCell ref="AP22:AT22"/>
    <mergeCell ref="AU22:AY22"/>
    <mergeCell ref="AZ22:BD22"/>
    <mergeCell ref="BE22:BI22"/>
    <mergeCell ref="AK23:AO23"/>
    <mergeCell ref="AP23:AT23"/>
    <mergeCell ref="AU23:AY23"/>
    <mergeCell ref="AZ23:BD23"/>
    <mergeCell ref="BE23:BI23"/>
    <mergeCell ref="AK20:AO20"/>
    <mergeCell ref="AP20:AT20"/>
    <mergeCell ref="AU20:AY20"/>
    <mergeCell ref="AZ20:BD20"/>
    <mergeCell ref="BE20:BI20"/>
    <mergeCell ref="AK21:AO21"/>
    <mergeCell ref="AP21:AT21"/>
    <mergeCell ref="AU21:AY21"/>
    <mergeCell ref="AZ21:BD21"/>
    <mergeCell ref="BE21:BI21"/>
    <mergeCell ref="AK18:AO18"/>
    <mergeCell ref="AP18:AT18"/>
    <mergeCell ref="AU18:AY18"/>
    <mergeCell ref="AZ18:BD18"/>
    <mergeCell ref="BE18:BI18"/>
    <mergeCell ref="AK19:AO19"/>
    <mergeCell ref="AP19:AT19"/>
    <mergeCell ref="AU19:AY19"/>
    <mergeCell ref="AZ19:BD19"/>
    <mergeCell ref="BE19:BI19"/>
    <mergeCell ref="AK16:AO16"/>
    <mergeCell ref="AP16:AT16"/>
    <mergeCell ref="AU16:AY16"/>
    <mergeCell ref="AZ16:BD16"/>
    <mergeCell ref="BE16:BI16"/>
    <mergeCell ref="AK17:AO17"/>
    <mergeCell ref="AP17:AT17"/>
    <mergeCell ref="AU17:AY17"/>
    <mergeCell ref="AZ17:BD17"/>
    <mergeCell ref="BE17:BI17"/>
    <mergeCell ref="AK14:AO14"/>
    <mergeCell ref="AP14:AT14"/>
    <mergeCell ref="AU14:AY14"/>
    <mergeCell ref="AZ14:BD14"/>
    <mergeCell ref="BE14:BI14"/>
    <mergeCell ref="AK15:AO15"/>
    <mergeCell ref="AP15:AT15"/>
    <mergeCell ref="AU15:AY15"/>
    <mergeCell ref="AZ15:BD15"/>
    <mergeCell ref="BE15:BI15"/>
    <mergeCell ref="AK12:AO12"/>
    <mergeCell ref="AP12:AT12"/>
    <mergeCell ref="AU12:AY12"/>
    <mergeCell ref="AZ12:BD12"/>
    <mergeCell ref="BE12:BI12"/>
    <mergeCell ref="AK13:AO13"/>
    <mergeCell ref="AP13:AT13"/>
    <mergeCell ref="AU13:AY13"/>
    <mergeCell ref="AZ13:BD13"/>
    <mergeCell ref="BE13:BI13"/>
    <mergeCell ref="AK10:AO10"/>
    <mergeCell ref="AP10:AT10"/>
    <mergeCell ref="AU10:AY10"/>
    <mergeCell ref="AZ10:BD10"/>
    <mergeCell ref="BE10:BI10"/>
    <mergeCell ref="AK11:AO11"/>
    <mergeCell ref="AP11:AT11"/>
    <mergeCell ref="AU11:AY11"/>
    <mergeCell ref="AZ11:BD11"/>
    <mergeCell ref="BE11:BI11"/>
    <mergeCell ref="AK8:AO8"/>
    <mergeCell ref="AP8:AT8"/>
    <mergeCell ref="AU8:AY8"/>
    <mergeCell ref="AZ8:BD8"/>
    <mergeCell ref="BE8:BI8"/>
    <mergeCell ref="AK9:AO9"/>
    <mergeCell ref="AP9:AT9"/>
    <mergeCell ref="AU9:AY9"/>
    <mergeCell ref="AZ9:BD9"/>
    <mergeCell ref="BE9:BI9"/>
    <mergeCell ref="AK6:AO6"/>
    <mergeCell ref="AP6:AT6"/>
    <mergeCell ref="AU6:AY6"/>
    <mergeCell ref="AZ6:BD6"/>
    <mergeCell ref="BE6:BI6"/>
    <mergeCell ref="AK7:AO7"/>
    <mergeCell ref="AP7:AT7"/>
    <mergeCell ref="AU7:AY7"/>
    <mergeCell ref="AZ7:BD7"/>
    <mergeCell ref="BE7:BI7"/>
    <mergeCell ref="AK4:BI4"/>
    <mergeCell ref="AK5:AO5"/>
    <mergeCell ref="AP5:AT5"/>
    <mergeCell ref="AU5:AY5"/>
    <mergeCell ref="AZ5:BD5"/>
    <mergeCell ref="BE5:BI5"/>
    <mergeCell ref="L26:P26"/>
    <mergeCell ref="AA20:AE20"/>
    <mergeCell ref="V18:Z18"/>
    <mergeCell ref="AA22:AE22"/>
    <mergeCell ref="AA24:AE24"/>
    <mergeCell ref="V23:Z23"/>
    <mergeCell ref="V19:Z19"/>
    <mergeCell ref="V26:Z26"/>
    <mergeCell ref="AA26:AE26"/>
    <mergeCell ref="Q24:U24"/>
    <mergeCell ref="G25:K25"/>
    <mergeCell ref="B17:F17"/>
    <mergeCell ref="B22:F22"/>
    <mergeCell ref="G22:K22"/>
    <mergeCell ref="G18:K18"/>
    <mergeCell ref="G19:K19"/>
    <mergeCell ref="G21:K21"/>
    <mergeCell ref="G23:K23"/>
    <mergeCell ref="Q26:U26"/>
    <mergeCell ref="G27:K27"/>
    <mergeCell ref="B20:F20"/>
    <mergeCell ref="G20:K20"/>
    <mergeCell ref="B26:F26"/>
    <mergeCell ref="B27:F27"/>
    <mergeCell ref="L27:P27"/>
    <mergeCell ref="G26:K26"/>
    <mergeCell ref="B21:F21"/>
    <mergeCell ref="B25:F25"/>
    <mergeCell ref="G5:K5"/>
    <mergeCell ref="L21:P21"/>
    <mergeCell ref="Q27:U27"/>
    <mergeCell ref="L22:P22"/>
    <mergeCell ref="Q22:U22"/>
    <mergeCell ref="L15:P15"/>
    <mergeCell ref="L16:P16"/>
    <mergeCell ref="Q15:U15"/>
    <mergeCell ref="L20:P20"/>
    <mergeCell ref="Q25:U25"/>
    <mergeCell ref="L12:P12"/>
    <mergeCell ref="G11:K11"/>
    <mergeCell ref="G7:K7"/>
    <mergeCell ref="G24:K24"/>
    <mergeCell ref="L24:P24"/>
    <mergeCell ref="G17:K17"/>
    <mergeCell ref="L17:P17"/>
    <mergeCell ref="L23:P23"/>
    <mergeCell ref="AF12:AJ12"/>
    <mergeCell ref="AA11:AE11"/>
    <mergeCell ref="AF13:AJ13"/>
    <mergeCell ref="AF16:AJ16"/>
    <mergeCell ref="AA14:AE14"/>
    <mergeCell ref="AF17:AJ17"/>
    <mergeCell ref="L25:P25"/>
    <mergeCell ref="AF14:AJ14"/>
    <mergeCell ref="AF15:AJ15"/>
    <mergeCell ref="AA18:AE18"/>
    <mergeCell ref="AF18:AJ18"/>
    <mergeCell ref="AA16:AE16"/>
    <mergeCell ref="AA17:AE17"/>
    <mergeCell ref="AA15:AE15"/>
    <mergeCell ref="V14:Z14"/>
    <mergeCell ref="Q19:U19"/>
    <mergeCell ref="AF11:AJ11"/>
    <mergeCell ref="AF9:AJ9"/>
    <mergeCell ref="V11:Z11"/>
    <mergeCell ref="V9:Z9"/>
    <mergeCell ref="L10:P10"/>
    <mergeCell ref="V8:Z8"/>
    <mergeCell ref="Q11:U11"/>
    <mergeCell ref="AF10:AJ10"/>
    <mergeCell ref="AA13:AE13"/>
    <mergeCell ref="AA8:AE8"/>
    <mergeCell ref="G6:K6"/>
    <mergeCell ref="Q6:U6"/>
    <mergeCell ref="Q9:U9"/>
    <mergeCell ref="AA9:AE9"/>
    <mergeCell ref="V6:Z6"/>
    <mergeCell ref="L9:P9"/>
    <mergeCell ref="AA10:AE10"/>
    <mergeCell ref="AF6:AJ6"/>
    <mergeCell ref="A4:A5"/>
    <mergeCell ref="AF8:AJ8"/>
    <mergeCell ref="Q8:U8"/>
    <mergeCell ref="AF7:AJ7"/>
    <mergeCell ref="Q7:U7"/>
    <mergeCell ref="B4:AJ4"/>
    <mergeCell ref="L8:P8"/>
    <mergeCell ref="B6:F6"/>
    <mergeCell ref="B5:F5"/>
    <mergeCell ref="Q5:U5"/>
    <mergeCell ref="AA5:AE5"/>
    <mergeCell ref="B16:F16"/>
    <mergeCell ref="V5:Z5"/>
    <mergeCell ref="L5:P5"/>
    <mergeCell ref="L6:P6"/>
    <mergeCell ref="V12:Z12"/>
    <mergeCell ref="V10:Z10"/>
    <mergeCell ref="Q14:U14"/>
    <mergeCell ref="B9:F9"/>
    <mergeCell ref="B7:F7"/>
    <mergeCell ref="B8:F8"/>
    <mergeCell ref="AA7:AE7"/>
    <mergeCell ref="A1:AJ1"/>
    <mergeCell ref="AA19:AE19"/>
    <mergeCell ref="AA12:AE12"/>
    <mergeCell ref="B19:F19"/>
    <mergeCell ref="L19:P19"/>
    <mergeCell ref="B12:F12"/>
    <mergeCell ref="AF5:AJ5"/>
    <mergeCell ref="G14:K14"/>
    <mergeCell ref="L14:P14"/>
    <mergeCell ref="G15:K15"/>
    <mergeCell ref="V7:Z7"/>
    <mergeCell ref="G8:K8"/>
    <mergeCell ref="AA6:AE6"/>
    <mergeCell ref="L7:P7"/>
    <mergeCell ref="L13:P13"/>
    <mergeCell ref="G12:K12"/>
    <mergeCell ref="G9:K9"/>
    <mergeCell ref="Q16:U16"/>
    <mergeCell ref="B24:F24"/>
    <mergeCell ref="B18:F18"/>
    <mergeCell ref="B23:F23"/>
    <mergeCell ref="G16:K16"/>
    <mergeCell ref="B15:F15"/>
    <mergeCell ref="Q23:U23"/>
    <mergeCell ref="V13:Z13"/>
    <mergeCell ref="V16:Z16"/>
    <mergeCell ref="V22:Z22"/>
    <mergeCell ref="L18:P18"/>
    <mergeCell ref="Q18:U18"/>
    <mergeCell ref="Q20:U20"/>
    <mergeCell ref="V17:Z17"/>
    <mergeCell ref="V15:Z15"/>
    <mergeCell ref="Q17:U17"/>
    <mergeCell ref="Q21:U21"/>
    <mergeCell ref="Q10:U10"/>
    <mergeCell ref="L11:P11"/>
    <mergeCell ref="G13:K13"/>
    <mergeCell ref="B14:F14"/>
    <mergeCell ref="B13:F13"/>
    <mergeCell ref="B11:F11"/>
    <mergeCell ref="Q12:U12"/>
    <mergeCell ref="B10:F10"/>
    <mergeCell ref="G10:K10"/>
    <mergeCell ref="Q13:U13"/>
    <mergeCell ref="AF19:AJ19"/>
    <mergeCell ref="AF20:AJ20"/>
    <mergeCell ref="AA21:AE21"/>
    <mergeCell ref="AF25:AJ25"/>
    <mergeCell ref="V21:Z21"/>
    <mergeCell ref="AF21:AJ21"/>
    <mergeCell ref="AF22:AJ22"/>
    <mergeCell ref="AF23:AJ23"/>
    <mergeCell ref="AF24:AJ24"/>
    <mergeCell ref="AA25:AE25"/>
    <mergeCell ref="V27:Z27"/>
    <mergeCell ref="AF27:AJ27"/>
    <mergeCell ref="AA23:AE23"/>
    <mergeCell ref="AA27:AE27"/>
    <mergeCell ref="V20:Z20"/>
    <mergeCell ref="V24:Z24"/>
    <mergeCell ref="V25:Z25"/>
    <mergeCell ref="AF26:AJ26"/>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D31"/>
  <sheetViews>
    <sheetView showGridLines="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AE1"/>
    </sheetView>
  </sheetViews>
  <sheetFormatPr defaultColWidth="9.00390625" defaultRowHeight="13.5" customHeight="1"/>
  <cols>
    <col min="1" max="1" width="16.75390625" style="42" customWidth="1"/>
    <col min="2" max="31" width="2.50390625" style="42" customWidth="1"/>
    <col min="32" max="56" width="2.375" style="23" customWidth="1"/>
    <col min="57" max="16384" width="9.00390625" style="23" customWidth="1"/>
  </cols>
  <sheetData>
    <row r="1" spans="1:31" ht="19.5" customHeight="1">
      <c r="A1" s="212" t="s">
        <v>36</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row>
    <row r="2" spans="1:16" ht="19.5" customHeight="1">
      <c r="A2" s="24"/>
      <c r="B2" s="45"/>
      <c r="C2" s="32"/>
      <c r="D2" s="45"/>
      <c r="E2" s="45"/>
      <c r="F2" s="45"/>
      <c r="G2" s="45"/>
      <c r="H2" s="45"/>
      <c r="I2" s="45"/>
      <c r="J2" s="45"/>
      <c r="K2" s="44"/>
      <c r="L2" s="45"/>
      <c r="M2" s="45"/>
      <c r="N2" s="45"/>
      <c r="O2" s="45"/>
      <c r="P2" s="45"/>
    </row>
    <row r="3" spans="1:31" ht="13.5" customHeight="1">
      <c r="A3" s="23" t="s">
        <v>9</v>
      </c>
      <c r="B3" s="30"/>
      <c r="C3" s="30"/>
      <c r="D3" s="30"/>
      <c r="E3" s="30"/>
      <c r="F3" s="30"/>
      <c r="G3" s="30"/>
      <c r="H3" s="30"/>
      <c r="I3" s="30"/>
      <c r="J3" s="23"/>
      <c r="K3" s="29"/>
      <c r="L3" s="30"/>
      <c r="M3" s="30"/>
      <c r="N3" s="30"/>
      <c r="O3" s="30"/>
      <c r="P3" s="30"/>
      <c r="Q3" s="23"/>
      <c r="R3" s="23"/>
      <c r="S3" s="23"/>
      <c r="T3" s="23"/>
      <c r="U3" s="23"/>
      <c r="V3" s="23"/>
      <c r="W3" s="23"/>
      <c r="X3" s="23"/>
      <c r="Y3" s="23"/>
      <c r="Z3" s="23"/>
      <c r="AA3" s="23"/>
      <c r="AB3" s="30"/>
      <c r="AC3" s="23"/>
      <c r="AD3" s="23"/>
      <c r="AE3" s="23"/>
    </row>
    <row r="4" spans="1:56" ht="15" customHeight="1">
      <c r="A4" s="163" t="s">
        <v>52</v>
      </c>
      <c r="B4" s="223" t="s">
        <v>63</v>
      </c>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9" t="s">
        <v>64</v>
      </c>
      <c r="AG4" s="230"/>
      <c r="AH4" s="230"/>
      <c r="AI4" s="230"/>
      <c r="AJ4" s="230"/>
      <c r="AK4" s="230"/>
      <c r="AL4" s="230"/>
      <c r="AM4" s="230"/>
      <c r="AN4" s="230"/>
      <c r="AO4" s="230"/>
      <c r="AP4" s="230"/>
      <c r="AQ4" s="230"/>
      <c r="AR4" s="230"/>
      <c r="AS4" s="230"/>
      <c r="AT4" s="230"/>
      <c r="AU4" s="230"/>
      <c r="AV4" s="230"/>
      <c r="AW4" s="230"/>
      <c r="AX4" s="230"/>
      <c r="AY4" s="230"/>
      <c r="AZ4" s="230"/>
      <c r="BA4" s="230"/>
      <c r="BB4" s="230"/>
      <c r="BC4" s="230"/>
      <c r="BD4" s="230"/>
    </row>
    <row r="5" spans="1:56" ht="15" customHeight="1">
      <c r="A5" s="164"/>
      <c r="B5" s="225" t="s">
        <v>65</v>
      </c>
      <c r="C5" s="226"/>
      <c r="D5" s="226"/>
      <c r="E5" s="226"/>
      <c r="F5" s="227"/>
      <c r="G5" s="228" t="s">
        <v>66</v>
      </c>
      <c r="H5" s="228"/>
      <c r="I5" s="228"/>
      <c r="J5" s="228"/>
      <c r="K5" s="228"/>
      <c r="L5" s="228" t="s">
        <v>18</v>
      </c>
      <c r="M5" s="228"/>
      <c r="N5" s="228"/>
      <c r="O5" s="228"/>
      <c r="P5" s="228"/>
      <c r="Q5" s="228" t="s">
        <v>19</v>
      </c>
      <c r="R5" s="228"/>
      <c r="S5" s="228"/>
      <c r="T5" s="228"/>
      <c r="U5" s="228"/>
      <c r="V5" s="225" t="s">
        <v>254</v>
      </c>
      <c r="W5" s="226"/>
      <c r="X5" s="226"/>
      <c r="Y5" s="226"/>
      <c r="Z5" s="227"/>
      <c r="AA5" s="228" t="s">
        <v>24</v>
      </c>
      <c r="AB5" s="228"/>
      <c r="AC5" s="228"/>
      <c r="AD5" s="228"/>
      <c r="AE5" s="225"/>
      <c r="AF5" s="225" t="s">
        <v>53</v>
      </c>
      <c r="AG5" s="226"/>
      <c r="AH5" s="226"/>
      <c r="AI5" s="226"/>
      <c r="AJ5" s="227"/>
      <c r="AK5" s="226" t="s">
        <v>67</v>
      </c>
      <c r="AL5" s="226"/>
      <c r="AM5" s="226"/>
      <c r="AN5" s="226"/>
      <c r="AO5" s="227"/>
      <c r="AP5" s="226" t="s">
        <v>68</v>
      </c>
      <c r="AQ5" s="226"/>
      <c r="AR5" s="226"/>
      <c r="AS5" s="226"/>
      <c r="AT5" s="227"/>
      <c r="AU5" s="226" t="s">
        <v>69</v>
      </c>
      <c r="AV5" s="226"/>
      <c r="AW5" s="226"/>
      <c r="AX5" s="226"/>
      <c r="AY5" s="227"/>
      <c r="AZ5" s="226" t="s">
        <v>70</v>
      </c>
      <c r="BA5" s="226"/>
      <c r="BB5" s="226"/>
      <c r="BC5" s="226"/>
      <c r="BD5" s="226"/>
    </row>
    <row r="6" spans="1:56" ht="15" customHeight="1">
      <c r="A6" s="107" t="s">
        <v>185</v>
      </c>
      <c r="B6" s="171">
        <f>SUM(G6:AE6)</f>
        <v>31741</v>
      </c>
      <c r="C6" s="171"/>
      <c r="D6" s="171"/>
      <c r="E6" s="171"/>
      <c r="F6" s="171"/>
      <c r="G6" s="171">
        <v>5</v>
      </c>
      <c r="H6" s="171"/>
      <c r="I6" s="171"/>
      <c r="J6" s="171"/>
      <c r="K6" s="171"/>
      <c r="L6" s="171">
        <v>5465</v>
      </c>
      <c r="M6" s="171"/>
      <c r="N6" s="171"/>
      <c r="O6" s="171"/>
      <c r="P6" s="171"/>
      <c r="Q6" s="171">
        <v>0</v>
      </c>
      <c r="R6" s="171"/>
      <c r="S6" s="171"/>
      <c r="T6" s="171"/>
      <c r="U6" s="171"/>
      <c r="V6" s="148">
        <v>26101</v>
      </c>
      <c r="W6" s="149"/>
      <c r="X6" s="149"/>
      <c r="Y6" s="149"/>
      <c r="Z6" s="150"/>
      <c r="AA6" s="171">
        <v>170</v>
      </c>
      <c r="AB6" s="171"/>
      <c r="AC6" s="171"/>
      <c r="AD6" s="171"/>
      <c r="AE6" s="148"/>
      <c r="AF6" s="155">
        <f>SUM(AK6:BD6)</f>
        <v>27192</v>
      </c>
      <c r="AG6" s="156"/>
      <c r="AH6" s="156"/>
      <c r="AI6" s="156"/>
      <c r="AJ6" s="158"/>
      <c r="AK6" s="156">
        <v>4786</v>
      </c>
      <c r="AL6" s="156"/>
      <c r="AM6" s="156"/>
      <c r="AN6" s="156"/>
      <c r="AO6" s="158"/>
      <c r="AP6" s="156">
        <v>21223</v>
      </c>
      <c r="AQ6" s="156"/>
      <c r="AR6" s="156"/>
      <c r="AS6" s="156"/>
      <c r="AT6" s="158"/>
      <c r="AU6" s="156">
        <v>1183</v>
      </c>
      <c r="AV6" s="156"/>
      <c r="AW6" s="156"/>
      <c r="AX6" s="156"/>
      <c r="AY6" s="158"/>
      <c r="AZ6" s="156">
        <v>0</v>
      </c>
      <c r="BA6" s="156"/>
      <c r="BB6" s="156"/>
      <c r="BC6" s="156"/>
      <c r="BD6" s="156"/>
    </row>
    <row r="7" spans="1:56" ht="15" customHeight="1">
      <c r="A7" s="107" t="s">
        <v>186</v>
      </c>
      <c r="B7" s="171">
        <f aca="true" t="shared" si="0" ref="B7:B19">SUM(G7:AE7)</f>
        <v>34795</v>
      </c>
      <c r="C7" s="171"/>
      <c r="D7" s="171"/>
      <c r="E7" s="171"/>
      <c r="F7" s="171"/>
      <c r="G7" s="171">
        <v>5</v>
      </c>
      <c r="H7" s="171"/>
      <c r="I7" s="171"/>
      <c r="J7" s="171"/>
      <c r="K7" s="171"/>
      <c r="L7" s="171">
        <v>9734</v>
      </c>
      <c r="M7" s="171"/>
      <c r="N7" s="171"/>
      <c r="O7" s="171"/>
      <c r="P7" s="171"/>
      <c r="Q7" s="171">
        <v>0</v>
      </c>
      <c r="R7" s="171"/>
      <c r="S7" s="171"/>
      <c r="T7" s="171"/>
      <c r="U7" s="171"/>
      <c r="V7" s="148">
        <v>24896</v>
      </c>
      <c r="W7" s="149"/>
      <c r="X7" s="149"/>
      <c r="Y7" s="149"/>
      <c r="Z7" s="150"/>
      <c r="AA7" s="171">
        <v>160</v>
      </c>
      <c r="AB7" s="171"/>
      <c r="AC7" s="171"/>
      <c r="AD7" s="171"/>
      <c r="AE7" s="148"/>
      <c r="AF7" s="148">
        <f aca="true" t="shared" si="1" ref="AF7:AF15">SUM(AK7:BD7)</f>
        <v>24005</v>
      </c>
      <c r="AG7" s="149"/>
      <c r="AH7" s="149"/>
      <c r="AI7" s="149"/>
      <c r="AJ7" s="150"/>
      <c r="AK7" s="149">
        <v>1593</v>
      </c>
      <c r="AL7" s="149"/>
      <c r="AM7" s="149"/>
      <c r="AN7" s="149"/>
      <c r="AO7" s="150"/>
      <c r="AP7" s="149">
        <v>21510</v>
      </c>
      <c r="AQ7" s="149"/>
      <c r="AR7" s="149"/>
      <c r="AS7" s="149"/>
      <c r="AT7" s="150"/>
      <c r="AU7" s="149">
        <v>902</v>
      </c>
      <c r="AV7" s="149"/>
      <c r="AW7" s="149"/>
      <c r="AX7" s="149"/>
      <c r="AY7" s="150"/>
      <c r="AZ7" s="149">
        <v>0</v>
      </c>
      <c r="BA7" s="149"/>
      <c r="BB7" s="149"/>
      <c r="BC7" s="149"/>
      <c r="BD7" s="149"/>
    </row>
    <row r="8" spans="1:56" ht="15" customHeight="1">
      <c r="A8" s="107" t="s">
        <v>187</v>
      </c>
      <c r="B8" s="171">
        <f t="shared" si="0"/>
        <v>36114</v>
      </c>
      <c r="C8" s="171"/>
      <c r="D8" s="171"/>
      <c r="E8" s="171"/>
      <c r="F8" s="171"/>
      <c r="G8" s="171">
        <v>4</v>
      </c>
      <c r="H8" s="171"/>
      <c r="I8" s="171"/>
      <c r="J8" s="171"/>
      <c r="K8" s="171"/>
      <c r="L8" s="171">
        <v>10995</v>
      </c>
      <c r="M8" s="171"/>
      <c r="N8" s="171"/>
      <c r="O8" s="171"/>
      <c r="P8" s="171"/>
      <c r="Q8" s="171">
        <v>0</v>
      </c>
      <c r="R8" s="171"/>
      <c r="S8" s="171"/>
      <c r="T8" s="171"/>
      <c r="U8" s="171"/>
      <c r="V8" s="148">
        <v>24767</v>
      </c>
      <c r="W8" s="149"/>
      <c r="X8" s="149"/>
      <c r="Y8" s="149"/>
      <c r="Z8" s="150"/>
      <c r="AA8" s="171">
        <v>348</v>
      </c>
      <c r="AB8" s="171"/>
      <c r="AC8" s="171"/>
      <c r="AD8" s="171"/>
      <c r="AE8" s="148"/>
      <c r="AF8" s="148">
        <f t="shared" si="1"/>
        <v>27349</v>
      </c>
      <c r="AG8" s="149"/>
      <c r="AH8" s="149"/>
      <c r="AI8" s="149"/>
      <c r="AJ8" s="150"/>
      <c r="AK8" s="149">
        <v>4988</v>
      </c>
      <c r="AL8" s="149"/>
      <c r="AM8" s="149"/>
      <c r="AN8" s="149"/>
      <c r="AO8" s="150"/>
      <c r="AP8" s="149">
        <v>21531</v>
      </c>
      <c r="AQ8" s="149"/>
      <c r="AR8" s="149"/>
      <c r="AS8" s="149"/>
      <c r="AT8" s="150"/>
      <c r="AU8" s="149">
        <v>830</v>
      </c>
      <c r="AV8" s="149"/>
      <c r="AW8" s="149"/>
      <c r="AX8" s="149"/>
      <c r="AY8" s="150"/>
      <c r="AZ8" s="149">
        <v>0</v>
      </c>
      <c r="BA8" s="149"/>
      <c r="BB8" s="149"/>
      <c r="BC8" s="149"/>
      <c r="BD8" s="149"/>
    </row>
    <row r="9" spans="1:56" ht="15" customHeight="1">
      <c r="A9" s="107" t="s">
        <v>188</v>
      </c>
      <c r="B9" s="171">
        <f t="shared" si="0"/>
        <v>35509</v>
      </c>
      <c r="C9" s="171"/>
      <c r="D9" s="171"/>
      <c r="E9" s="171"/>
      <c r="F9" s="171"/>
      <c r="G9" s="171">
        <v>3</v>
      </c>
      <c r="H9" s="171"/>
      <c r="I9" s="171"/>
      <c r="J9" s="171"/>
      <c r="K9" s="171"/>
      <c r="L9" s="171">
        <v>10264</v>
      </c>
      <c r="M9" s="171"/>
      <c r="N9" s="171"/>
      <c r="O9" s="171"/>
      <c r="P9" s="171"/>
      <c r="Q9" s="171">
        <v>0</v>
      </c>
      <c r="R9" s="171"/>
      <c r="S9" s="171"/>
      <c r="T9" s="171"/>
      <c r="U9" s="171"/>
      <c r="V9" s="148">
        <v>24902</v>
      </c>
      <c r="W9" s="149"/>
      <c r="X9" s="149"/>
      <c r="Y9" s="149"/>
      <c r="Z9" s="150"/>
      <c r="AA9" s="171">
        <v>340</v>
      </c>
      <c r="AB9" s="171"/>
      <c r="AC9" s="171"/>
      <c r="AD9" s="171"/>
      <c r="AE9" s="148"/>
      <c r="AF9" s="148">
        <f t="shared" si="1"/>
        <v>31298</v>
      </c>
      <c r="AG9" s="149"/>
      <c r="AH9" s="149"/>
      <c r="AI9" s="149"/>
      <c r="AJ9" s="150"/>
      <c r="AK9" s="149">
        <v>8626</v>
      </c>
      <c r="AL9" s="149"/>
      <c r="AM9" s="149"/>
      <c r="AN9" s="149"/>
      <c r="AO9" s="150"/>
      <c r="AP9" s="149">
        <v>21953</v>
      </c>
      <c r="AQ9" s="149"/>
      <c r="AR9" s="149"/>
      <c r="AS9" s="149"/>
      <c r="AT9" s="150"/>
      <c r="AU9" s="149">
        <v>719</v>
      </c>
      <c r="AV9" s="149"/>
      <c r="AW9" s="149"/>
      <c r="AX9" s="149"/>
      <c r="AY9" s="150"/>
      <c r="AZ9" s="149">
        <v>0</v>
      </c>
      <c r="BA9" s="149"/>
      <c r="BB9" s="149"/>
      <c r="BC9" s="149"/>
      <c r="BD9" s="149"/>
    </row>
    <row r="10" spans="1:56" ht="15" customHeight="1">
      <c r="A10" s="107" t="s">
        <v>154</v>
      </c>
      <c r="B10" s="171">
        <f t="shared" si="0"/>
        <v>35308</v>
      </c>
      <c r="C10" s="171"/>
      <c r="D10" s="171"/>
      <c r="E10" s="171"/>
      <c r="F10" s="171"/>
      <c r="G10" s="171">
        <v>3</v>
      </c>
      <c r="H10" s="171"/>
      <c r="I10" s="171"/>
      <c r="J10" s="171"/>
      <c r="K10" s="171"/>
      <c r="L10" s="171">
        <v>9951</v>
      </c>
      <c r="M10" s="171"/>
      <c r="N10" s="171"/>
      <c r="O10" s="171"/>
      <c r="P10" s="171"/>
      <c r="Q10" s="171">
        <v>0</v>
      </c>
      <c r="R10" s="171"/>
      <c r="S10" s="171"/>
      <c r="T10" s="171"/>
      <c r="U10" s="171"/>
      <c r="V10" s="148">
        <v>25070</v>
      </c>
      <c r="W10" s="149"/>
      <c r="X10" s="149"/>
      <c r="Y10" s="149"/>
      <c r="Z10" s="150"/>
      <c r="AA10" s="171">
        <v>284</v>
      </c>
      <c r="AB10" s="171"/>
      <c r="AC10" s="171"/>
      <c r="AD10" s="171"/>
      <c r="AE10" s="148"/>
      <c r="AF10" s="148">
        <f t="shared" si="1"/>
        <v>28992</v>
      </c>
      <c r="AG10" s="149"/>
      <c r="AH10" s="149"/>
      <c r="AI10" s="149"/>
      <c r="AJ10" s="150"/>
      <c r="AK10" s="149">
        <v>5490</v>
      </c>
      <c r="AL10" s="149"/>
      <c r="AM10" s="149"/>
      <c r="AN10" s="149"/>
      <c r="AO10" s="150"/>
      <c r="AP10" s="149">
        <v>22830</v>
      </c>
      <c r="AQ10" s="149"/>
      <c r="AR10" s="149"/>
      <c r="AS10" s="149"/>
      <c r="AT10" s="150"/>
      <c r="AU10" s="149">
        <v>672</v>
      </c>
      <c r="AV10" s="149"/>
      <c r="AW10" s="149"/>
      <c r="AX10" s="149"/>
      <c r="AY10" s="150"/>
      <c r="AZ10" s="149">
        <v>0</v>
      </c>
      <c r="BA10" s="149"/>
      <c r="BB10" s="149"/>
      <c r="BC10" s="149"/>
      <c r="BD10" s="149"/>
    </row>
    <row r="11" spans="1:56" ht="15" customHeight="1">
      <c r="A11" s="107" t="s">
        <v>155</v>
      </c>
      <c r="B11" s="171">
        <f t="shared" si="0"/>
        <v>35226</v>
      </c>
      <c r="C11" s="171"/>
      <c r="D11" s="171"/>
      <c r="E11" s="171"/>
      <c r="F11" s="171"/>
      <c r="G11" s="171">
        <v>3</v>
      </c>
      <c r="H11" s="171"/>
      <c r="I11" s="171"/>
      <c r="J11" s="171"/>
      <c r="K11" s="171"/>
      <c r="L11" s="171">
        <v>9978</v>
      </c>
      <c r="M11" s="171"/>
      <c r="N11" s="171"/>
      <c r="O11" s="171"/>
      <c r="P11" s="171"/>
      <c r="Q11" s="171">
        <v>0</v>
      </c>
      <c r="R11" s="171"/>
      <c r="S11" s="171"/>
      <c r="T11" s="171"/>
      <c r="U11" s="171"/>
      <c r="V11" s="148">
        <v>25043</v>
      </c>
      <c r="W11" s="149"/>
      <c r="X11" s="149"/>
      <c r="Y11" s="149"/>
      <c r="Z11" s="150"/>
      <c r="AA11" s="171">
        <v>202</v>
      </c>
      <c r="AB11" s="171"/>
      <c r="AC11" s="171"/>
      <c r="AD11" s="171"/>
      <c r="AE11" s="148"/>
      <c r="AF11" s="148">
        <f t="shared" si="1"/>
        <v>25730</v>
      </c>
      <c r="AG11" s="149"/>
      <c r="AH11" s="149"/>
      <c r="AI11" s="149"/>
      <c r="AJ11" s="150"/>
      <c r="AK11" s="149">
        <v>1283</v>
      </c>
      <c r="AL11" s="149"/>
      <c r="AM11" s="149"/>
      <c r="AN11" s="149"/>
      <c r="AO11" s="150"/>
      <c r="AP11" s="149">
        <v>23799</v>
      </c>
      <c r="AQ11" s="149"/>
      <c r="AR11" s="149"/>
      <c r="AS11" s="149"/>
      <c r="AT11" s="150"/>
      <c r="AU11" s="149">
        <v>648</v>
      </c>
      <c r="AV11" s="149"/>
      <c r="AW11" s="149"/>
      <c r="AX11" s="149"/>
      <c r="AY11" s="150"/>
      <c r="AZ11" s="149">
        <v>0</v>
      </c>
      <c r="BA11" s="149"/>
      <c r="BB11" s="149"/>
      <c r="BC11" s="149"/>
      <c r="BD11" s="149"/>
    </row>
    <row r="12" spans="1:56" ht="15" customHeight="1">
      <c r="A12" s="107" t="s">
        <v>156</v>
      </c>
      <c r="B12" s="171">
        <f t="shared" si="0"/>
        <v>34528</v>
      </c>
      <c r="C12" s="171"/>
      <c r="D12" s="171"/>
      <c r="E12" s="171"/>
      <c r="F12" s="171"/>
      <c r="G12" s="171">
        <v>2</v>
      </c>
      <c r="H12" s="171"/>
      <c r="I12" s="171"/>
      <c r="J12" s="171"/>
      <c r="K12" s="171"/>
      <c r="L12" s="171">
        <v>9628</v>
      </c>
      <c r="M12" s="171"/>
      <c r="N12" s="171"/>
      <c r="O12" s="171"/>
      <c r="P12" s="171"/>
      <c r="Q12" s="171">
        <v>0</v>
      </c>
      <c r="R12" s="171"/>
      <c r="S12" s="171"/>
      <c r="T12" s="171"/>
      <c r="U12" s="171"/>
      <c r="V12" s="148">
        <v>24787</v>
      </c>
      <c r="W12" s="149"/>
      <c r="X12" s="149"/>
      <c r="Y12" s="149"/>
      <c r="Z12" s="150"/>
      <c r="AA12" s="171">
        <v>111</v>
      </c>
      <c r="AB12" s="171"/>
      <c r="AC12" s="171"/>
      <c r="AD12" s="171"/>
      <c r="AE12" s="148"/>
      <c r="AF12" s="148">
        <f t="shared" si="1"/>
        <v>25117</v>
      </c>
      <c r="AG12" s="149"/>
      <c r="AH12" s="149"/>
      <c r="AI12" s="149"/>
      <c r="AJ12" s="150"/>
      <c r="AK12" s="149">
        <v>373</v>
      </c>
      <c r="AL12" s="149"/>
      <c r="AM12" s="149"/>
      <c r="AN12" s="149"/>
      <c r="AO12" s="150"/>
      <c r="AP12" s="149">
        <v>24101</v>
      </c>
      <c r="AQ12" s="149"/>
      <c r="AR12" s="149"/>
      <c r="AS12" s="149"/>
      <c r="AT12" s="150"/>
      <c r="AU12" s="149">
        <v>643</v>
      </c>
      <c r="AV12" s="149"/>
      <c r="AW12" s="149"/>
      <c r="AX12" s="149"/>
      <c r="AY12" s="150"/>
      <c r="AZ12" s="149">
        <v>0</v>
      </c>
      <c r="BA12" s="149"/>
      <c r="BB12" s="149"/>
      <c r="BC12" s="149"/>
      <c r="BD12" s="149"/>
    </row>
    <row r="13" spans="1:56" s="47" customFormat="1" ht="15" customHeight="1">
      <c r="A13" s="107" t="s">
        <v>157</v>
      </c>
      <c r="B13" s="171">
        <v>35797</v>
      </c>
      <c r="C13" s="171"/>
      <c r="D13" s="171"/>
      <c r="E13" s="171"/>
      <c r="F13" s="171"/>
      <c r="G13" s="171">
        <v>3</v>
      </c>
      <c r="H13" s="171"/>
      <c r="I13" s="171"/>
      <c r="J13" s="171"/>
      <c r="K13" s="171"/>
      <c r="L13" s="171">
        <v>9486</v>
      </c>
      <c r="M13" s="171"/>
      <c r="N13" s="171"/>
      <c r="O13" s="171"/>
      <c r="P13" s="171"/>
      <c r="Q13" s="171">
        <v>0</v>
      </c>
      <c r="R13" s="171"/>
      <c r="S13" s="171"/>
      <c r="T13" s="171"/>
      <c r="U13" s="171"/>
      <c r="V13" s="148">
        <v>26196</v>
      </c>
      <c r="W13" s="149"/>
      <c r="X13" s="149"/>
      <c r="Y13" s="149"/>
      <c r="Z13" s="150"/>
      <c r="AA13" s="171">
        <v>115</v>
      </c>
      <c r="AB13" s="171"/>
      <c r="AC13" s="171"/>
      <c r="AD13" s="171"/>
      <c r="AE13" s="148"/>
      <c r="AF13" s="148">
        <f t="shared" si="1"/>
        <v>24697</v>
      </c>
      <c r="AG13" s="149"/>
      <c r="AH13" s="149"/>
      <c r="AI13" s="149"/>
      <c r="AJ13" s="150"/>
      <c r="AK13" s="149">
        <v>67</v>
      </c>
      <c r="AL13" s="149"/>
      <c r="AM13" s="149"/>
      <c r="AN13" s="149"/>
      <c r="AO13" s="150"/>
      <c r="AP13" s="149">
        <v>24002</v>
      </c>
      <c r="AQ13" s="149"/>
      <c r="AR13" s="149"/>
      <c r="AS13" s="149"/>
      <c r="AT13" s="150"/>
      <c r="AU13" s="149">
        <v>628</v>
      </c>
      <c r="AV13" s="149"/>
      <c r="AW13" s="149"/>
      <c r="AX13" s="149"/>
      <c r="AY13" s="150"/>
      <c r="AZ13" s="149">
        <v>0</v>
      </c>
      <c r="BA13" s="149"/>
      <c r="BB13" s="149"/>
      <c r="BC13" s="149"/>
      <c r="BD13" s="149"/>
    </row>
    <row r="14" spans="1:56" s="47" customFormat="1" ht="15" customHeight="1">
      <c r="A14" s="107" t="s">
        <v>158</v>
      </c>
      <c r="B14" s="171">
        <f t="shared" si="0"/>
        <v>37027</v>
      </c>
      <c r="C14" s="171"/>
      <c r="D14" s="171"/>
      <c r="E14" s="171"/>
      <c r="F14" s="171"/>
      <c r="G14" s="171">
        <v>0</v>
      </c>
      <c r="H14" s="171"/>
      <c r="I14" s="171"/>
      <c r="J14" s="171"/>
      <c r="K14" s="171"/>
      <c r="L14" s="171">
        <v>9450</v>
      </c>
      <c r="M14" s="171"/>
      <c r="N14" s="171"/>
      <c r="O14" s="171"/>
      <c r="P14" s="171"/>
      <c r="Q14" s="171">
        <v>0</v>
      </c>
      <c r="R14" s="171"/>
      <c r="S14" s="171"/>
      <c r="T14" s="171"/>
      <c r="U14" s="171"/>
      <c r="V14" s="148">
        <v>27471</v>
      </c>
      <c r="W14" s="149"/>
      <c r="X14" s="149"/>
      <c r="Y14" s="149"/>
      <c r="Z14" s="150"/>
      <c r="AA14" s="171">
        <v>106</v>
      </c>
      <c r="AB14" s="171"/>
      <c r="AC14" s="171"/>
      <c r="AD14" s="171"/>
      <c r="AE14" s="148"/>
      <c r="AF14" s="148">
        <f t="shared" si="1"/>
        <v>24929</v>
      </c>
      <c r="AG14" s="149"/>
      <c r="AH14" s="149"/>
      <c r="AI14" s="149"/>
      <c r="AJ14" s="150"/>
      <c r="AK14" s="149">
        <v>34</v>
      </c>
      <c r="AL14" s="149"/>
      <c r="AM14" s="149"/>
      <c r="AN14" s="149"/>
      <c r="AO14" s="150"/>
      <c r="AP14" s="149">
        <v>24282</v>
      </c>
      <c r="AQ14" s="149"/>
      <c r="AR14" s="149"/>
      <c r="AS14" s="149"/>
      <c r="AT14" s="150"/>
      <c r="AU14" s="149">
        <v>613</v>
      </c>
      <c r="AV14" s="149"/>
      <c r="AW14" s="149"/>
      <c r="AX14" s="149"/>
      <c r="AY14" s="150"/>
      <c r="AZ14" s="149">
        <v>0</v>
      </c>
      <c r="BA14" s="149"/>
      <c r="BB14" s="149"/>
      <c r="BC14" s="149"/>
      <c r="BD14" s="149"/>
    </row>
    <row r="15" spans="1:56" s="47" customFormat="1" ht="15" customHeight="1">
      <c r="A15" s="107" t="s">
        <v>159</v>
      </c>
      <c r="B15" s="171">
        <f t="shared" si="0"/>
        <v>38645</v>
      </c>
      <c r="C15" s="171"/>
      <c r="D15" s="171"/>
      <c r="E15" s="171"/>
      <c r="F15" s="171"/>
      <c r="G15" s="171">
        <v>0</v>
      </c>
      <c r="H15" s="171"/>
      <c r="I15" s="171"/>
      <c r="J15" s="171"/>
      <c r="K15" s="171"/>
      <c r="L15" s="171">
        <v>9706</v>
      </c>
      <c r="M15" s="171"/>
      <c r="N15" s="171"/>
      <c r="O15" s="171"/>
      <c r="P15" s="171"/>
      <c r="Q15" s="171">
        <v>0</v>
      </c>
      <c r="R15" s="171"/>
      <c r="S15" s="171"/>
      <c r="T15" s="171"/>
      <c r="U15" s="171"/>
      <c r="V15" s="148">
        <v>28848</v>
      </c>
      <c r="W15" s="149"/>
      <c r="X15" s="149"/>
      <c r="Y15" s="149"/>
      <c r="Z15" s="150"/>
      <c r="AA15" s="171">
        <v>91</v>
      </c>
      <c r="AB15" s="171"/>
      <c r="AC15" s="171"/>
      <c r="AD15" s="171"/>
      <c r="AE15" s="148"/>
      <c r="AF15" s="148">
        <f t="shared" si="1"/>
        <v>27404</v>
      </c>
      <c r="AG15" s="149"/>
      <c r="AH15" s="149"/>
      <c r="AI15" s="149"/>
      <c r="AJ15" s="150"/>
      <c r="AK15" s="149">
        <v>1426</v>
      </c>
      <c r="AL15" s="149"/>
      <c r="AM15" s="149"/>
      <c r="AN15" s="149"/>
      <c r="AO15" s="150"/>
      <c r="AP15" s="149">
        <v>25393</v>
      </c>
      <c r="AQ15" s="149"/>
      <c r="AR15" s="149"/>
      <c r="AS15" s="149"/>
      <c r="AT15" s="150"/>
      <c r="AU15" s="149">
        <v>585</v>
      </c>
      <c r="AV15" s="149"/>
      <c r="AW15" s="149"/>
      <c r="AX15" s="149"/>
      <c r="AY15" s="150"/>
      <c r="AZ15" s="149">
        <v>0</v>
      </c>
      <c r="BA15" s="149"/>
      <c r="BB15" s="149"/>
      <c r="BC15" s="149"/>
      <c r="BD15" s="149"/>
    </row>
    <row r="16" spans="1:56" s="47" customFormat="1" ht="15" customHeight="1">
      <c r="A16" s="107" t="s">
        <v>160</v>
      </c>
      <c r="B16" s="171">
        <f>SUM(G16:AE16)</f>
        <v>40274</v>
      </c>
      <c r="C16" s="171"/>
      <c r="D16" s="171"/>
      <c r="E16" s="171"/>
      <c r="F16" s="171"/>
      <c r="G16" s="171">
        <v>0</v>
      </c>
      <c r="H16" s="171"/>
      <c r="I16" s="171"/>
      <c r="J16" s="171"/>
      <c r="K16" s="171"/>
      <c r="L16" s="171">
        <v>10076</v>
      </c>
      <c r="M16" s="171"/>
      <c r="N16" s="171"/>
      <c r="O16" s="171"/>
      <c r="P16" s="171"/>
      <c r="Q16" s="171">
        <v>0</v>
      </c>
      <c r="R16" s="171"/>
      <c r="S16" s="171"/>
      <c r="T16" s="171"/>
      <c r="U16" s="171"/>
      <c r="V16" s="148">
        <v>30107</v>
      </c>
      <c r="W16" s="149"/>
      <c r="X16" s="149"/>
      <c r="Y16" s="149"/>
      <c r="Z16" s="150"/>
      <c r="AA16" s="171">
        <v>91</v>
      </c>
      <c r="AB16" s="171"/>
      <c r="AC16" s="171"/>
      <c r="AD16" s="171"/>
      <c r="AE16" s="148"/>
      <c r="AF16" s="148">
        <f aca="true" t="shared" si="2" ref="AF16:AF24">SUM(AK16:BD16)</f>
        <v>26967</v>
      </c>
      <c r="AG16" s="149"/>
      <c r="AH16" s="149"/>
      <c r="AI16" s="149"/>
      <c r="AJ16" s="150"/>
      <c r="AK16" s="149">
        <v>1232</v>
      </c>
      <c r="AL16" s="149"/>
      <c r="AM16" s="149"/>
      <c r="AN16" s="149"/>
      <c r="AO16" s="150"/>
      <c r="AP16" s="149">
        <v>25158</v>
      </c>
      <c r="AQ16" s="149"/>
      <c r="AR16" s="149"/>
      <c r="AS16" s="149"/>
      <c r="AT16" s="150"/>
      <c r="AU16" s="149">
        <v>577</v>
      </c>
      <c r="AV16" s="149"/>
      <c r="AW16" s="149"/>
      <c r="AX16" s="149"/>
      <c r="AY16" s="150"/>
      <c r="AZ16" s="149">
        <v>0</v>
      </c>
      <c r="BA16" s="149"/>
      <c r="BB16" s="149"/>
      <c r="BC16" s="149"/>
      <c r="BD16" s="149"/>
    </row>
    <row r="17" spans="1:56" s="47" customFormat="1" ht="15" customHeight="1">
      <c r="A17" s="107" t="s">
        <v>161</v>
      </c>
      <c r="B17" s="171">
        <f>SUM(G17:AE17)</f>
        <v>41687</v>
      </c>
      <c r="C17" s="171"/>
      <c r="D17" s="171"/>
      <c r="E17" s="171"/>
      <c r="F17" s="171"/>
      <c r="G17" s="171">
        <v>0</v>
      </c>
      <c r="H17" s="171"/>
      <c r="I17" s="171"/>
      <c r="J17" s="171"/>
      <c r="K17" s="171"/>
      <c r="L17" s="171">
        <v>10902</v>
      </c>
      <c r="M17" s="171"/>
      <c r="N17" s="171"/>
      <c r="O17" s="171"/>
      <c r="P17" s="171"/>
      <c r="Q17" s="171">
        <v>0</v>
      </c>
      <c r="R17" s="171"/>
      <c r="S17" s="171"/>
      <c r="T17" s="171"/>
      <c r="U17" s="171"/>
      <c r="V17" s="148">
        <v>30677</v>
      </c>
      <c r="W17" s="149"/>
      <c r="X17" s="149"/>
      <c r="Y17" s="149"/>
      <c r="Z17" s="150"/>
      <c r="AA17" s="171">
        <v>108</v>
      </c>
      <c r="AB17" s="171"/>
      <c r="AC17" s="171"/>
      <c r="AD17" s="171"/>
      <c r="AE17" s="148"/>
      <c r="AF17" s="148">
        <f t="shared" si="2"/>
        <v>26101</v>
      </c>
      <c r="AG17" s="149"/>
      <c r="AH17" s="149"/>
      <c r="AI17" s="149"/>
      <c r="AJ17" s="150"/>
      <c r="AK17" s="149">
        <v>28</v>
      </c>
      <c r="AL17" s="149"/>
      <c r="AM17" s="149"/>
      <c r="AN17" s="149"/>
      <c r="AO17" s="150"/>
      <c r="AP17" s="149">
        <v>25523</v>
      </c>
      <c r="AQ17" s="149"/>
      <c r="AR17" s="149"/>
      <c r="AS17" s="149"/>
      <c r="AT17" s="150"/>
      <c r="AU17" s="149">
        <v>550</v>
      </c>
      <c r="AV17" s="149"/>
      <c r="AW17" s="149"/>
      <c r="AX17" s="149"/>
      <c r="AY17" s="150"/>
      <c r="AZ17" s="149">
        <v>0</v>
      </c>
      <c r="BA17" s="149"/>
      <c r="BB17" s="149"/>
      <c r="BC17" s="149"/>
      <c r="BD17" s="149"/>
    </row>
    <row r="18" spans="1:56" s="47" customFormat="1" ht="15" customHeight="1">
      <c r="A18" s="107" t="s">
        <v>162</v>
      </c>
      <c r="B18" s="171">
        <f>SUM(G18:AE18)</f>
        <v>42378</v>
      </c>
      <c r="C18" s="171"/>
      <c r="D18" s="171"/>
      <c r="E18" s="171"/>
      <c r="F18" s="171"/>
      <c r="G18" s="171">
        <v>0</v>
      </c>
      <c r="H18" s="171"/>
      <c r="I18" s="171"/>
      <c r="J18" s="171"/>
      <c r="K18" s="171"/>
      <c r="L18" s="171">
        <v>11400</v>
      </c>
      <c r="M18" s="171"/>
      <c r="N18" s="171"/>
      <c r="O18" s="171"/>
      <c r="P18" s="171"/>
      <c r="Q18" s="171">
        <v>0</v>
      </c>
      <c r="R18" s="171"/>
      <c r="S18" s="171"/>
      <c r="T18" s="171"/>
      <c r="U18" s="171"/>
      <c r="V18" s="148">
        <v>30891</v>
      </c>
      <c r="W18" s="149"/>
      <c r="X18" s="149"/>
      <c r="Y18" s="149"/>
      <c r="Z18" s="150"/>
      <c r="AA18" s="171">
        <v>87</v>
      </c>
      <c r="AB18" s="171"/>
      <c r="AC18" s="171"/>
      <c r="AD18" s="171"/>
      <c r="AE18" s="148"/>
      <c r="AF18" s="148">
        <f t="shared" si="2"/>
        <v>25399</v>
      </c>
      <c r="AG18" s="149"/>
      <c r="AH18" s="149"/>
      <c r="AI18" s="149"/>
      <c r="AJ18" s="150"/>
      <c r="AK18" s="149">
        <v>39</v>
      </c>
      <c r="AL18" s="149"/>
      <c r="AM18" s="149"/>
      <c r="AN18" s="149"/>
      <c r="AO18" s="150"/>
      <c r="AP18" s="149">
        <v>24832</v>
      </c>
      <c r="AQ18" s="149"/>
      <c r="AR18" s="149"/>
      <c r="AS18" s="149"/>
      <c r="AT18" s="150"/>
      <c r="AU18" s="149">
        <v>528</v>
      </c>
      <c r="AV18" s="149"/>
      <c r="AW18" s="149"/>
      <c r="AX18" s="149"/>
      <c r="AY18" s="150"/>
      <c r="AZ18" s="149">
        <v>0</v>
      </c>
      <c r="BA18" s="149"/>
      <c r="BB18" s="149"/>
      <c r="BC18" s="149"/>
      <c r="BD18" s="149"/>
    </row>
    <row r="19" spans="1:56" s="47" customFormat="1" ht="15" customHeight="1">
      <c r="A19" s="107" t="s">
        <v>163</v>
      </c>
      <c r="B19" s="171">
        <f t="shared" si="0"/>
        <v>42526</v>
      </c>
      <c r="C19" s="171"/>
      <c r="D19" s="171"/>
      <c r="E19" s="171"/>
      <c r="F19" s="171"/>
      <c r="G19" s="171">
        <v>0</v>
      </c>
      <c r="H19" s="171"/>
      <c r="I19" s="171"/>
      <c r="J19" s="171"/>
      <c r="K19" s="171"/>
      <c r="L19" s="171">
        <v>11683</v>
      </c>
      <c r="M19" s="171"/>
      <c r="N19" s="171"/>
      <c r="O19" s="171"/>
      <c r="P19" s="171"/>
      <c r="Q19" s="171">
        <v>0</v>
      </c>
      <c r="R19" s="171"/>
      <c r="S19" s="171"/>
      <c r="T19" s="171"/>
      <c r="U19" s="171"/>
      <c r="V19" s="148">
        <v>30753</v>
      </c>
      <c r="W19" s="149"/>
      <c r="X19" s="149"/>
      <c r="Y19" s="149"/>
      <c r="Z19" s="150"/>
      <c r="AA19" s="171">
        <v>90</v>
      </c>
      <c r="AB19" s="171"/>
      <c r="AC19" s="171"/>
      <c r="AD19" s="171"/>
      <c r="AE19" s="148"/>
      <c r="AF19" s="148">
        <f t="shared" si="2"/>
        <v>26489</v>
      </c>
      <c r="AG19" s="149"/>
      <c r="AH19" s="149"/>
      <c r="AI19" s="149"/>
      <c r="AJ19" s="150"/>
      <c r="AK19" s="149">
        <v>23</v>
      </c>
      <c r="AL19" s="149"/>
      <c r="AM19" s="149"/>
      <c r="AN19" s="149"/>
      <c r="AO19" s="150"/>
      <c r="AP19" s="149">
        <v>25967</v>
      </c>
      <c r="AQ19" s="149"/>
      <c r="AR19" s="149"/>
      <c r="AS19" s="149"/>
      <c r="AT19" s="150"/>
      <c r="AU19" s="149">
        <v>499</v>
      </c>
      <c r="AV19" s="149"/>
      <c r="AW19" s="149"/>
      <c r="AX19" s="149"/>
      <c r="AY19" s="150"/>
      <c r="AZ19" s="149">
        <v>0</v>
      </c>
      <c r="BA19" s="149"/>
      <c r="BB19" s="149"/>
      <c r="BC19" s="149"/>
      <c r="BD19" s="149"/>
    </row>
    <row r="20" spans="1:56" s="47" customFormat="1" ht="15" customHeight="1">
      <c r="A20" s="107" t="s">
        <v>164</v>
      </c>
      <c r="B20" s="171">
        <f aca="true" t="shared" si="3" ref="B20:B27">SUM(G20:AE20)</f>
        <v>43843</v>
      </c>
      <c r="C20" s="171"/>
      <c r="D20" s="171"/>
      <c r="E20" s="171"/>
      <c r="F20" s="171"/>
      <c r="G20" s="171">
        <v>0</v>
      </c>
      <c r="H20" s="171"/>
      <c r="I20" s="171"/>
      <c r="J20" s="171"/>
      <c r="K20" s="171"/>
      <c r="L20" s="171">
        <v>11738</v>
      </c>
      <c r="M20" s="171"/>
      <c r="N20" s="171"/>
      <c r="O20" s="171"/>
      <c r="P20" s="171"/>
      <c r="Q20" s="171">
        <v>0</v>
      </c>
      <c r="R20" s="171"/>
      <c r="S20" s="171"/>
      <c r="T20" s="171"/>
      <c r="U20" s="171"/>
      <c r="V20" s="148">
        <v>32031</v>
      </c>
      <c r="W20" s="149"/>
      <c r="X20" s="149"/>
      <c r="Y20" s="149"/>
      <c r="Z20" s="150"/>
      <c r="AA20" s="171">
        <v>74</v>
      </c>
      <c r="AB20" s="171"/>
      <c r="AC20" s="171"/>
      <c r="AD20" s="171"/>
      <c r="AE20" s="148"/>
      <c r="AF20" s="148">
        <f t="shared" si="2"/>
        <v>27438</v>
      </c>
      <c r="AG20" s="149"/>
      <c r="AH20" s="149"/>
      <c r="AI20" s="149"/>
      <c r="AJ20" s="150"/>
      <c r="AK20" s="149">
        <v>17</v>
      </c>
      <c r="AL20" s="149"/>
      <c r="AM20" s="149"/>
      <c r="AN20" s="149"/>
      <c r="AO20" s="150"/>
      <c r="AP20" s="149">
        <v>26953</v>
      </c>
      <c r="AQ20" s="149"/>
      <c r="AR20" s="149"/>
      <c r="AS20" s="149"/>
      <c r="AT20" s="150"/>
      <c r="AU20" s="149">
        <v>468</v>
      </c>
      <c r="AV20" s="149"/>
      <c r="AW20" s="149"/>
      <c r="AX20" s="149"/>
      <c r="AY20" s="150"/>
      <c r="AZ20" s="149">
        <v>0</v>
      </c>
      <c r="BA20" s="149"/>
      <c r="BB20" s="149"/>
      <c r="BC20" s="149"/>
      <c r="BD20" s="149"/>
    </row>
    <row r="21" spans="1:56" s="47" customFormat="1" ht="15" customHeight="1">
      <c r="A21" s="107" t="s">
        <v>165</v>
      </c>
      <c r="B21" s="171">
        <f t="shared" si="3"/>
        <v>43966</v>
      </c>
      <c r="C21" s="171"/>
      <c r="D21" s="171"/>
      <c r="E21" s="171"/>
      <c r="F21" s="171"/>
      <c r="G21" s="171">
        <v>0</v>
      </c>
      <c r="H21" s="171"/>
      <c r="I21" s="171"/>
      <c r="J21" s="171"/>
      <c r="K21" s="171"/>
      <c r="L21" s="171">
        <v>12363</v>
      </c>
      <c r="M21" s="171"/>
      <c r="N21" s="171"/>
      <c r="O21" s="171"/>
      <c r="P21" s="171"/>
      <c r="Q21" s="171">
        <v>0</v>
      </c>
      <c r="R21" s="171"/>
      <c r="S21" s="171"/>
      <c r="T21" s="171"/>
      <c r="U21" s="171"/>
      <c r="V21" s="148">
        <v>31541</v>
      </c>
      <c r="W21" s="149"/>
      <c r="X21" s="149"/>
      <c r="Y21" s="149"/>
      <c r="Z21" s="150"/>
      <c r="AA21" s="171">
        <v>62</v>
      </c>
      <c r="AB21" s="171"/>
      <c r="AC21" s="171"/>
      <c r="AD21" s="171"/>
      <c r="AE21" s="148"/>
      <c r="AF21" s="148">
        <f t="shared" si="2"/>
        <v>27882</v>
      </c>
      <c r="AG21" s="149"/>
      <c r="AH21" s="149"/>
      <c r="AI21" s="149"/>
      <c r="AJ21" s="150"/>
      <c r="AK21" s="149">
        <v>37</v>
      </c>
      <c r="AL21" s="149"/>
      <c r="AM21" s="149"/>
      <c r="AN21" s="149"/>
      <c r="AO21" s="150"/>
      <c r="AP21" s="149">
        <v>27382</v>
      </c>
      <c r="AQ21" s="149"/>
      <c r="AR21" s="149"/>
      <c r="AS21" s="149"/>
      <c r="AT21" s="150"/>
      <c r="AU21" s="149">
        <v>463</v>
      </c>
      <c r="AV21" s="149"/>
      <c r="AW21" s="149"/>
      <c r="AX21" s="149"/>
      <c r="AY21" s="150"/>
      <c r="AZ21" s="149">
        <v>0</v>
      </c>
      <c r="BA21" s="149"/>
      <c r="BB21" s="149"/>
      <c r="BC21" s="149"/>
      <c r="BD21" s="149"/>
    </row>
    <row r="22" spans="1:56" s="47" customFormat="1" ht="15" customHeight="1">
      <c r="A22" s="107" t="s">
        <v>166</v>
      </c>
      <c r="B22" s="171">
        <f t="shared" si="3"/>
        <v>44520</v>
      </c>
      <c r="C22" s="171"/>
      <c r="D22" s="171"/>
      <c r="E22" s="171"/>
      <c r="F22" s="171"/>
      <c r="G22" s="171">
        <v>0</v>
      </c>
      <c r="H22" s="171"/>
      <c r="I22" s="171"/>
      <c r="J22" s="171"/>
      <c r="K22" s="171"/>
      <c r="L22" s="171">
        <v>13075</v>
      </c>
      <c r="M22" s="171"/>
      <c r="N22" s="171"/>
      <c r="O22" s="171"/>
      <c r="P22" s="171"/>
      <c r="Q22" s="171">
        <v>0</v>
      </c>
      <c r="R22" s="171"/>
      <c r="S22" s="171"/>
      <c r="T22" s="171"/>
      <c r="U22" s="171"/>
      <c r="V22" s="148">
        <v>31375</v>
      </c>
      <c r="W22" s="149"/>
      <c r="X22" s="149"/>
      <c r="Y22" s="149"/>
      <c r="Z22" s="150"/>
      <c r="AA22" s="171">
        <v>70</v>
      </c>
      <c r="AB22" s="171"/>
      <c r="AC22" s="171"/>
      <c r="AD22" s="171"/>
      <c r="AE22" s="148"/>
      <c r="AF22" s="148">
        <f t="shared" si="2"/>
        <v>28445</v>
      </c>
      <c r="AG22" s="149"/>
      <c r="AH22" s="149"/>
      <c r="AI22" s="149"/>
      <c r="AJ22" s="150"/>
      <c r="AK22" s="148">
        <v>12</v>
      </c>
      <c r="AL22" s="149"/>
      <c r="AM22" s="149"/>
      <c r="AN22" s="149"/>
      <c r="AO22" s="150"/>
      <c r="AP22" s="148">
        <v>27883</v>
      </c>
      <c r="AQ22" s="149"/>
      <c r="AR22" s="149"/>
      <c r="AS22" s="149"/>
      <c r="AT22" s="150"/>
      <c r="AU22" s="148">
        <v>550</v>
      </c>
      <c r="AV22" s="149"/>
      <c r="AW22" s="149"/>
      <c r="AX22" s="149"/>
      <c r="AY22" s="150"/>
      <c r="AZ22" s="148">
        <v>0</v>
      </c>
      <c r="BA22" s="149"/>
      <c r="BB22" s="149"/>
      <c r="BC22" s="149"/>
      <c r="BD22" s="149"/>
    </row>
    <row r="23" spans="1:56" s="47" customFormat="1" ht="15" customHeight="1">
      <c r="A23" s="107" t="s">
        <v>167</v>
      </c>
      <c r="B23" s="171">
        <f t="shared" si="3"/>
        <v>45406</v>
      </c>
      <c r="C23" s="171"/>
      <c r="D23" s="171"/>
      <c r="E23" s="171"/>
      <c r="F23" s="171"/>
      <c r="G23" s="171">
        <v>0</v>
      </c>
      <c r="H23" s="171"/>
      <c r="I23" s="171"/>
      <c r="J23" s="171"/>
      <c r="K23" s="171"/>
      <c r="L23" s="171">
        <v>13836</v>
      </c>
      <c r="M23" s="171"/>
      <c r="N23" s="171"/>
      <c r="O23" s="171"/>
      <c r="P23" s="171"/>
      <c r="Q23" s="171">
        <v>0</v>
      </c>
      <c r="R23" s="171"/>
      <c r="S23" s="171"/>
      <c r="T23" s="171"/>
      <c r="U23" s="171"/>
      <c r="V23" s="148">
        <v>31517</v>
      </c>
      <c r="W23" s="149"/>
      <c r="X23" s="149"/>
      <c r="Y23" s="149"/>
      <c r="Z23" s="150"/>
      <c r="AA23" s="171">
        <v>53</v>
      </c>
      <c r="AB23" s="171"/>
      <c r="AC23" s="171"/>
      <c r="AD23" s="171"/>
      <c r="AE23" s="148"/>
      <c r="AF23" s="148">
        <f t="shared" si="2"/>
        <v>30232</v>
      </c>
      <c r="AG23" s="149"/>
      <c r="AH23" s="149"/>
      <c r="AI23" s="149"/>
      <c r="AJ23" s="150"/>
      <c r="AK23" s="148">
        <v>3</v>
      </c>
      <c r="AL23" s="149"/>
      <c r="AM23" s="149"/>
      <c r="AN23" s="149"/>
      <c r="AO23" s="150"/>
      <c r="AP23" s="148">
        <v>29577</v>
      </c>
      <c r="AQ23" s="149"/>
      <c r="AR23" s="149"/>
      <c r="AS23" s="149"/>
      <c r="AT23" s="150"/>
      <c r="AU23" s="148">
        <v>652</v>
      </c>
      <c r="AV23" s="149"/>
      <c r="AW23" s="149"/>
      <c r="AX23" s="149"/>
      <c r="AY23" s="150"/>
      <c r="AZ23" s="148">
        <v>0</v>
      </c>
      <c r="BA23" s="149"/>
      <c r="BB23" s="149"/>
      <c r="BC23" s="149"/>
      <c r="BD23" s="149"/>
    </row>
    <row r="24" spans="1:56" s="80" customFormat="1" ht="15" customHeight="1">
      <c r="A24" s="111" t="s">
        <v>246</v>
      </c>
      <c r="B24" s="215">
        <f t="shared" si="3"/>
        <v>45722</v>
      </c>
      <c r="C24" s="215"/>
      <c r="D24" s="215"/>
      <c r="E24" s="215"/>
      <c r="F24" s="215"/>
      <c r="G24" s="215">
        <v>0</v>
      </c>
      <c r="H24" s="215"/>
      <c r="I24" s="215"/>
      <c r="J24" s="215"/>
      <c r="K24" s="215"/>
      <c r="L24" s="215">
        <v>14408</v>
      </c>
      <c r="M24" s="215"/>
      <c r="N24" s="215"/>
      <c r="O24" s="215"/>
      <c r="P24" s="215"/>
      <c r="Q24" s="215">
        <v>0</v>
      </c>
      <c r="R24" s="215"/>
      <c r="S24" s="215"/>
      <c r="T24" s="215"/>
      <c r="U24" s="215"/>
      <c r="V24" s="206">
        <v>31253</v>
      </c>
      <c r="W24" s="207"/>
      <c r="X24" s="207"/>
      <c r="Y24" s="207"/>
      <c r="Z24" s="208"/>
      <c r="AA24" s="215">
        <v>61</v>
      </c>
      <c r="AB24" s="215"/>
      <c r="AC24" s="215"/>
      <c r="AD24" s="215"/>
      <c r="AE24" s="206"/>
      <c r="AF24" s="206">
        <f t="shared" si="2"/>
        <v>32558</v>
      </c>
      <c r="AG24" s="207"/>
      <c r="AH24" s="207"/>
      <c r="AI24" s="207"/>
      <c r="AJ24" s="208"/>
      <c r="AK24" s="207">
        <v>4</v>
      </c>
      <c r="AL24" s="207"/>
      <c r="AM24" s="207"/>
      <c r="AN24" s="207"/>
      <c r="AO24" s="208"/>
      <c r="AP24" s="207">
        <v>31825</v>
      </c>
      <c r="AQ24" s="207"/>
      <c r="AR24" s="207"/>
      <c r="AS24" s="207"/>
      <c r="AT24" s="208"/>
      <c r="AU24" s="207">
        <v>729</v>
      </c>
      <c r="AV24" s="207"/>
      <c r="AW24" s="207"/>
      <c r="AX24" s="207"/>
      <c r="AY24" s="208"/>
      <c r="AZ24" s="207">
        <v>0</v>
      </c>
      <c r="BA24" s="207"/>
      <c r="BB24" s="207"/>
      <c r="BC24" s="207"/>
      <c r="BD24" s="207"/>
    </row>
    <row r="25" spans="1:56" s="80" customFormat="1" ht="15" customHeight="1">
      <c r="A25" s="111" t="s">
        <v>247</v>
      </c>
      <c r="B25" s="215">
        <f>SUM(G25:AE25)</f>
        <v>45848</v>
      </c>
      <c r="C25" s="215"/>
      <c r="D25" s="215"/>
      <c r="E25" s="215"/>
      <c r="F25" s="215"/>
      <c r="G25" s="215">
        <v>0</v>
      </c>
      <c r="H25" s="215"/>
      <c r="I25" s="215"/>
      <c r="J25" s="215"/>
      <c r="K25" s="215"/>
      <c r="L25" s="215">
        <v>15002</v>
      </c>
      <c r="M25" s="215"/>
      <c r="N25" s="215"/>
      <c r="O25" s="215"/>
      <c r="P25" s="215"/>
      <c r="Q25" s="215">
        <v>0</v>
      </c>
      <c r="R25" s="215"/>
      <c r="S25" s="215"/>
      <c r="T25" s="215"/>
      <c r="U25" s="215"/>
      <c r="V25" s="206">
        <v>30773</v>
      </c>
      <c r="W25" s="207"/>
      <c r="X25" s="207"/>
      <c r="Y25" s="207"/>
      <c r="Z25" s="208"/>
      <c r="AA25" s="215">
        <v>73</v>
      </c>
      <c r="AB25" s="215"/>
      <c r="AC25" s="215"/>
      <c r="AD25" s="215"/>
      <c r="AE25" s="206"/>
      <c r="AF25" s="206">
        <v>34811</v>
      </c>
      <c r="AG25" s="207"/>
      <c r="AH25" s="207"/>
      <c r="AI25" s="207"/>
      <c r="AJ25" s="208"/>
      <c r="AK25" s="207">
        <v>4</v>
      </c>
      <c r="AL25" s="207"/>
      <c r="AM25" s="207"/>
      <c r="AN25" s="207"/>
      <c r="AO25" s="208"/>
      <c r="AP25" s="207">
        <v>34039</v>
      </c>
      <c r="AQ25" s="207"/>
      <c r="AR25" s="207"/>
      <c r="AS25" s="207"/>
      <c r="AT25" s="208"/>
      <c r="AU25" s="207">
        <v>767</v>
      </c>
      <c r="AV25" s="207"/>
      <c r="AW25" s="207"/>
      <c r="AX25" s="207"/>
      <c r="AY25" s="208"/>
      <c r="AZ25" s="207">
        <v>0</v>
      </c>
      <c r="BA25" s="207"/>
      <c r="BB25" s="207"/>
      <c r="BC25" s="207"/>
      <c r="BD25" s="207"/>
    </row>
    <row r="26" spans="1:56" s="47" customFormat="1" ht="15" customHeight="1">
      <c r="A26" s="111" t="s">
        <v>263</v>
      </c>
      <c r="B26" s="215">
        <f>SUM(G26:AE26)</f>
        <v>47927</v>
      </c>
      <c r="C26" s="215"/>
      <c r="D26" s="215"/>
      <c r="E26" s="215"/>
      <c r="F26" s="215"/>
      <c r="G26" s="215">
        <v>0</v>
      </c>
      <c r="H26" s="215"/>
      <c r="I26" s="215"/>
      <c r="J26" s="215"/>
      <c r="K26" s="215"/>
      <c r="L26" s="215">
        <v>17020</v>
      </c>
      <c r="M26" s="215"/>
      <c r="N26" s="215"/>
      <c r="O26" s="215"/>
      <c r="P26" s="215"/>
      <c r="Q26" s="215">
        <v>0</v>
      </c>
      <c r="R26" s="215"/>
      <c r="S26" s="215"/>
      <c r="T26" s="215"/>
      <c r="U26" s="215"/>
      <c r="V26" s="206">
        <v>30852</v>
      </c>
      <c r="W26" s="207"/>
      <c r="X26" s="207"/>
      <c r="Y26" s="207"/>
      <c r="Z26" s="208"/>
      <c r="AA26" s="215">
        <v>55</v>
      </c>
      <c r="AB26" s="215"/>
      <c r="AC26" s="215"/>
      <c r="AD26" s="215"/>
      <c r="AE26" s="206"/>
      <c r="AF26" s="206">
        <v>36214</v>
      </c>
      <c r="AG26" s="207"/>
      <c r="AH26" s="207"/>
      <c r="AI26" s="207"/>
      <c r="AJ26" s="208"/>
      <c r="AK26" s="207">
        <v>4</v>
      </c>
      <c r="AL26" s="207"/>
      <c r="AM26" s="207"/>
      <c r="AN26" s="207"/>
      <c r="AO26" s="208"/>
      <c r="AP26" s="207">
        <v>35499</v>
      </c>
      <c r="AQ26" s="207"/>
      <c r="AR26" s="207"/>
      <c r="AS26" s="207"/>
      <c r="AT26" s="208"/>
      <c r="AU26" s="207">
        <v>711</v>
      </c>
      <c r="AV26" s="207"/>
      <c r="AW26" s="207"/>
      <c r="AX26" s="207"/>
      <c r="AY26" s="208"/>
      <c r="AZ26" s="207">
        <v>0</v>
      </c>
      <c r="BA26" s="207"/>
      <c r="BB26" s="207"/>
      <c r="BC26" s="207"/>
      <c r="BD26" s="207"/>
    </row>
    <row r="27" spans="1:56" s="80" customFormat="1" ht="15" customHeight="1">
      <c r="A27" s="113" t="s">
        <v>269</v>
      </c>
      <c r="B27" s="222">
        <f t="shared" si="3"/>
        <v>48937</v>
      </c>
      <c r="C27" s="222"/>
      <c r="D27" s="222"/>
      <c r="E27" s="222"/>
      <c r="F27" s="222"/>
      <c r="G27" s="222">
        <v>0</v>
      </c>
      <c r="H27" s="222"/>
      <c r="I27" s="222"/>
      <c r="J27" s="222"/>
      <c r="K27" s="222"/>
      <c r="L27" s="222">
        <v>18718</v>
      </c>
      <c r="M27" s="222"/>
      <c r="N27" s="222"/>
      <c r="O27" s="222"/>
      <c r="P27" s="222"/>
      <c r="Q27" s="222">
        <v>0</v>
      </c>
      <c r="R27" s="222"/>
      <c r="S27" s="222"/>
      <c r="T27" s="222"/>
      <c r="U27" s="222"/>
      <c r="V27" s="209">
        <v>30184</v>
      </c>
      <c r="W27" s="210"/>
      <c r="X27" s="210"/>
      <c r="Y27" s="210"/>
      <c r="Z27" s="211"/>
      <c r="AA27" s="222">
        <v>35</v>
      </c>
      <c r="AB27" s="222"/>
      <c r="AC27" s="222"/>
      <c r="AD27" s="222"/>
      <c r="AE27" s="209"/>
      <c r="AF27" s="209">
        <v>37342</v>
      </c>
      <c r="AG27" s="210"/>
      <c r="AH27" s="210"/>
      <c r="AI27" s="210"/>
      <c r="AJ27" s="211"/>
      <c r="AK27" s="210">
        <v>4</v>
      </c>
      <c r="AL27" s="210"/>
      <c r="AM27" s="210"/>
      <c r="AN27" s="210"/>
      <c r="AO27" s="211"/>
      <c r="AP27" s="210">
        <v>36660</v>
      </c>
      <c r="AQ27" s="210"/>
      <c r="AR27" s="210"/>
      <c r="AS27" s="210"/>
      <c r="AT27" s="211"/>
      <c r="AU27" s="210">
        <v>678</v>
      </c>
      <c r="AV27" s="210"/>
      <c r="AW27" s="210"/>
      <c r="AX27" s="210"/>
      <c r="AY27" s="211"/>
      <c r="AZ27" s="210">
        <v>0</v>
      </c>
      <c r="BA27" s="210"/>
      <c r="BB27" s="210"/>
      <c r="BC27" s="210"/>
      <c r="BD27" s="210"/>
    </row>
    <row r="28" spans="1:31" ht="13.5" customHeight="1">
      <c r="A28" s="23" t="s">
        <v>42</v>
      </c>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row>
    <row r="29" ht="3" customHeight="1"/>
    <row r="31" ht="13.5" customHeight="1">
      <c r="AE31" s="77"/>
    </row>
  </sheetData>
  <sheetProtection/>
  <mergeCells count="257">
    <mergeCell ref="AF26:AJ26"/>
    <mergeCell ref="AK26:AO26"/>
    <mergeCell ref="AP26:AT26"/>
    <mergeCell ref="AU26:AY26"/>
    <mergeCell ref="AZ26:BD26"/>
    <mergeCell ref="AF27:AJ27"/>
    <mergeCell ref="AK27:AO27"/>
    <mergeCell ref="AP27:AT27"/>
    <mergeCell ref="AU27:AY27"/>
    <mergeCell ref="AZ27:BD27"/>
    <mergeCell ref="AF24:AJ24"/>
    <mergeCell ref="AK24:AO24"/>
    <mergeCell ref="AP24:AT24"/>
    <mergeCell ref="AU24:AY24"/>
    <mergeCell ref="AZ24:BD24"/>
    <mergeCell ref="AF25:AJ25"/>
    <mergeCell ref="AK25:AO25"/>
    <mergeCell ref="AP25:AT25"/>
    <mergeCell ref="AU25:AY25"/>
    <mergeCell ref="AZ25:BD25"/>
    <mergeCell ref="AF22:AJ22"/>
    <mergeCell ref="AK22:AO22"/>
    <mergeCell ref="AP22:AT22"/>
    <mergeCell ref="AU22:AY22"/>
    <mergeCell ref="AZ22:BD22"/>
    <mergeCell ref="AF23:AJ23"/>
    <mergeCell ref="AK23:AO23"/>
    <mergeCell ref="AP23:AT23"/>
    <mergeCell ref="AU23:AY23"/>
    <mergeCell ref="AZ23:BD23"/>
    <mergeCell ref="AF20:AJ20"/>
    <mergeCell ref="AK20:AO20"/>
    <mergeCell ref="AP20:AT20"/>
    <mergeCell ref="AU20:AY20"/>
    <mergeCell ref="AZ20:BD20"/>
    <mergeCell ref="AF21:AJ21"/>
    <mergeCell ref="AK21:AO21"/>
    <mergeCell ref="AP21:AT21"/>
    <mergeCell ref="AU21:AY21"/>
    <mergeCell ref="AZ21:BD21"/>
    <mergeCell ref="AF18:AJ18"/>
    <mergeCell ref="AK18:AO18"/>
    <mergeCell ref="AP18:AT18"/>
    <mergeCell ref="AU18:AY18"/>
    <mergeCell ref="AZ18:BD18"/>
    <mergeCell ref="AF19:AJ19"/>
    <mergeCell ref="AK19:AO19"/>
    <mergeCell ref="AP19:AT19"/>
    <mergeCell ref="AU19:AY19"/>
    <mergeCell ref="AZ19:BD19"/>
    <mergeCell ref="AF16:AJ16"/>
    <mergeCell ref="AK16:AO16"/>
    <mergeCell ref="AP16:AT16"/>
    <mergeCell ref="AU16:AY16"/>
    <mergeCell ref="AZ16:BD16"/>
    <mergeCell ref="AF17:AJ17"/>
    <mergeCell ref="AK17:AO17"/>
    <mergeCell ref="AP17:AT17"/>
    <mergeCell ref="AU17:AY17"/>
    <mergeCell ref="AZ17:BD17"/>
    <mergeCell ref="AF14:AJ14"/>
    <mergeCell ref="AK14:AO14"/>
    <mergeCell ref="AP14:AT14"/>
    <mergeCell ref="AU14:AY14"/>
    <mergeCell ref="AZ14:BD14"/>
    <mergeCell ref="AF15:AJ15"/>
    <mergeCell ref="AK15:AO15"/>
    <mergeCell ref="AP15:AT15"/>
    <mergeCell ref="AU15:AY15"/>
    <mergeCell ref="AZ15:BD15"/>
    <mergeCell ref="AF12:AJ12"/>
    <mergeCell ref="AK12:AO12"/>
    <mergeCell ref="AP12:AT12"/>
    <mergeCell ref="AU12:AY12"/>
    <mergeCell ref="AZ12:BD12"/>
    <mergeCell ref="AF13:AJ13"/>
    <mergeCell ref="AK13:AO13"/>
    <mergeCell ref="AP13:AT13"/>
    <mergeCell ref="AU13:AY13"/>
    <mergeCell ref="AZ13:BD13"/>
    <mergeCell ref="AF10:AJ10"/>
    <mergeCell ref="AK10:AO10"/>
    <mergeCell ref="AP10:AT10"/>
    <mergeCell ref="AU10:AY10"/>
    <mergeCell ref="AZ10:BD10"/>
    <mergeCell ref="AF11:AJ11"/>
    <mergeCell ref="AK11:AO11"/>
    <mergeCell ref="AP11:AT11"/>
    <mergeCell ref="AU11:AY11"/>
    <mergeCell ref="AZ11:BD11"/>
    <mergeCell ref="AF8:AJ8"/>
    <mergeCell ref="AK8:AO8"/>
    <mergeCell ref="AP8:AT8"/>
    <mergeCell ref="AU8:AY8"/>
    <mergeCell ref="AZ8:BD8"/>
    <mergeCell ref="AF9:AJ9"/>
    <mergeCell ref="AK9:AO9"/>
    <mergeCell ref="AP9:AT9"/>
    <mergeCell ref="AU9:AY9"/>
    <mergeCell ref="AZ9:BD9"/>
    <mergeCell ref="AF6:AJ6"/>
    <mergeCell ref="AK6:AO6"/>
    <mergeCell ref="AP6:AT6"/>
    <mergeCell ref="AU6:AY6"/>
    <mergeCell ref="AZ6:BD6"/>
    <mergeCell ref="AF7:AJ7"/>
    <mergeCell ref="AK7:AO7"/>
    <mergeCell ref="AP7:AT7"/>
    <mergeCell ref="AU7:AY7"/>
    <mergeCell ref="AZ7:BD7"/>
    <mergeCell ref="AF4:BD4"/>
    <mergeCell ref="AF5:AJ5"/>
    <mergeCell ref="AK5:AO5"/>
    <mergeCell ref="AP5:AT5"/>
    <mergeCell ref="AU5:AY5"/>
    <mergeCell ref="AZ5:BD5"/>
    <mergeCell ref="L17:P17"/>
    <mergeCell ref="B18:F18"/>
    <mergeCell ref="B17:F17"/>
    <mergeCell ref="Q22:U22"/>
    <mergeCell ref="Q21:U21"/>
    <mergeCell ref="B26:F26"/>
    <mergeCell ref="G26:K26"/>
    <mergeCell ref="L26:P26"/>
    <mergeCell ref="Q26:U26"/>
    <mergeCell ref="L20:P20"/>
    <mergeCell ref="L22:P22"/>
    <mergeCell ref="V24:Z24"/>
    <mergeCell ref="B24:F24"/>
    <mergeCell ref="G24:K24"/>
    <mergeCell ref="L24:P24"/>
    <mergeCell ref="Q24:U24"/>
    <mergeCell ref="Q12:U12"/>
    <mergeCell ref="G8:K8"/>
    <mergeCell ref="L8:P8"/>
    <mergeCell ref="L10:P10"/>
    <mergeCell ref="Q11:U11"/>
    <mergeCell ref="G12:K12"/>
    <mergeCell ref="G11:K11"/>
    <mergeCell ref="G10:K10"/>
    <mergeCell ref="Q10:U10"/>
    <mergeCell ref="AA9:AE9"/>
    <mergeCell ref="L7:P7"/>
    <mergeCell ref="Q9:U9"/>
    <mergeCell ref="AA7:AE7"/>
    <mergeCell ref="AA8:AE8"/>
    <mergeCell ref="Q8:U8"/>
    <mergeCell ref="Q7:U7"/>
    <mergeCell ref="V7:Z7"/>
    <mergeCell ref="G6:K6"/>
    <mergeCell ref="L6:P6"/>
    <mergeCell ref="B6:F6"/>
    <mergeCell ref="V8:Z8"/>
    <mergeCell ref="AA6:AE6"/>
    <mergeCell ref="V6:Z6"/>
    <mergeCell ref="Q6:U6"/>
    <mergeCell ref="G7:K7"/>
    <mergeCell ref="V10:Z10"/>
    <mergeCell ref="V9:Z9"/>
    <mergeCell ref="B7:F7"/>
    <mergeCell ref="B9:F9"/>
    <mergeCell ref="G9:K9"/>
    <mergeCell ref="L9:P9"/>
    <mergeCell ref="B8:F8"/>
    <mergeCell ref="A1:AE1"/>
    <mergeCell ref="A4:A5"/>
    <mergeCell ref="B4:AE4"/>
    <mergeCell ref="B5:F5"/>
    <mergeCell ref="G5:K5"/>
    <mergeCell ref="L5:P5"/>
    <mergeCell ref="AA5:AE5"/>
    <mergeCell ref="V5:Z5"/>
    <mergeCell ref="Q5:U5"/>
    <mergeCell ref="B15:F15"/>
    <mergeCell ref="V14:Z14"/>
    <mergeCell ref="B12:F12"/>
    <mergeCell ref="L12:P12"/>
    <mergeCell ref="AA12:AE12"/>
    <mergeCell ref="AA10:AE10"/>
    <mergeCell ref="L11:P11"/>
    <mergeCell ref="AA13:AE13"/>
    <mergeCell ref="B11:F11"/>
    <mergeCell ref="B10:F10"/>
    <mergeCell ref="B13:F13"/>
    <mergeCell ref="Q14:U14"/>
    <mergeCell ref="G13:K13"/>
    <mergeCell ref="V13:Z13"/>
    <mergeCell ref="Q13:U13"/>
    <mergeCell ref="L13:P13"/>
    <mergeCell ref="B14:F14"/>
    <mergeCell ref="B20:F20"/>
    <mergeCell ref="B21:F21"/>
    <mergeCell ref="L19:P19"/>
    <mergeCell ref="L23:P23"/>
    <mergeCell ref="B16:F16"/>
    <mergeCell ref="B19:F19"/>
    <mergeCell ref="G21:K21"/>
    <mergeCell ref="L16:P16"/>
    <mergeCell ref="B22:F22"/>
    <mergeCell ref="G22:K22"/>
    <mergeCell ref="Q16:U16"/>
    <mergeCell ref="Q17:U17"/>
    <mergeCell ref="G16:K16"/>
    <mergeCell ref="Q18:U18"/>
    <mergeCell ref="L14:P14"/>
    <mergeCell ref="G14:K14"/>
    <mergeCell ref="G15:K15"/>
    <mergeCell ref="Q15:U15"/>
    <mergeCell ref="G17:K17"/>
    <mergeCell ref="L15:P15"/>
    <mergeCell ref="AA18:AE18"/>
    <mergeCell ref="G20:K20"/>
    <mergeCell ref="G19:K19"/>
    <mergeCell ref="G18:K18"/>
    <mergeCell ref="L18:P18"/>
    <mergeCell ref="V23:Z23"/>
    <mergeCell ref="V22:Z22"/>
    <mergeCell ref="AA22:AE22"/>
    <mergeCell ref="Q23:U23"/>
    <mergeCell ref="AA20:AE20"/>
    <mergeCell ref="V17:Z17"/>
    <mergeCell ref="AA17:AE17"/>
    <mergeCell ref="V19:Z19"/>
    <mergeCell ref="V18:Z18"/>
    <mergeCell ref="Q19:U19"/>
    <mergeCell ref="AA21:AE21"/>
    <mergeCell ref="Q20:U20"/>
    <mergeCell ref="V20:Z20"/>
    <mergeCell ref="AA19:AE19"/>
    <mergeCell ref="V21:Z21"/>
    <mergeCell ref="V12:Z12"/>
    <mergeCell ref="AA16:AE16"/>
    <mergeCell ref="AA15:AE15"/>
    <mergeCell ref="V16:Z16"/>
    <mergeCell ref="V15:Z15"/>
    <mergeCell ref="AA11:AE11"/>
    <mergeCell ref="V11:Z11"/>
    <mergeCell ref="AA14:AE14"/>
    <mergeCell ref="L21:P21"/>
    <mergeCell ref="AA24:AE24"/>
    <mergeCell ref="B27:F27"/>
    <mergeCell ref="G27:K27"/>
    <mergeCell ref="L27:P27"/>
    <mergeCell ref="Q27:U27"/>
    <mergeCell ref="B25:F25"/>
    <mergeCell ref="AA23:AE23"/>
    <mergeCell ref="B23:F23"/>
    <mergeCell ref="G23:K23"/>
    <mergeCell ref="G25:K25"/>
    <mergeCell ref="L25:P25"/>
    <mergeCell ref="Q25:U25"/>
    <mergeCell ref="V25:Z25"/>
    <mergeCell ref="V27:Z27"/>
    <mergeCell ref="AA27:AE27"/>
    <mergeCell ref="AA25:AE25"/>
    <mergeCell ref="V26:Z26"/>
    <mergeCell ref="AA26:AE26"/>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29"/>
  <sheetViews>
    <sheetView showGridLines="0" zoomScalePageLayoutView="0" workbookViewId="0" topLeftCell="A1">
      <pane xSplit="1" ySplit="5" topLeftCell="B6" activePane="bottomRight" state="frozen"/>
      <selection pane="topLeft" activeCell="A1" sqref="A1:I1"/>
      <selection pane="topRight" activeCell="A1" sqref="A1:I1"/>
      <selection pane="bottomLeft" activeCell="A1" sqref="A1:I1"/>
      <selection pane="bottomRight" activeCell="A1" sqref="A1:E1"/>
    </sheetView>
  </sheetViews>
  <sheetFormatPr defaultColWidth="9.00390625" defaultRowHeight="13.5" customHeight="1"/>
  <cols>
    <col min="1" max="1" width="15.625" style="24" customWidth="1"/>
    <col min="2" max="2" width="16.625" style="42" customWidth="1"/>
    <col min="3" max="3" width="21.375" style="42" customWidth="1"/>
    <col min="4" max="4" width="16.625" style="42" customWidth="1"/>
    <col min="5" max="5" width="21.375" style="42" customWidth="1"/>
    <col min="6" max="16384" width="9.00390625" style="23" customWidth="1"/>
  </cols>
  <sheetData>
    <row r="1" spans="1:5" ht="19.5" customHeight="1">
      <c r="A1" s="159" t="s">
        <v>33</v>
      </c>
      <c r="B1" s="159"/>
      <c r="C1" s="159"/>
      <c r="D1" s="159"/>
      <c r="E1" s="159"/>
    </row>
    <row r="2" spans="2:5" ht="19.5" customHeight="1">
      <c r="B2" s="33"/>
      <c r="C2" s="33"/>
      <c r="D2" s="33"/>
      <c r="E2" s="33"/>
    </row>
    <row r="3" spans="1:5" ht="13.5" customHeight="1">
      <c r="A3" s="23" t="s">
        <v>44</v>
      </c>
      <c r="B3" s="33"/>
      <c r="C3" s="33"/>
      <c r="D3" s="33"/>
      <c r="E3" s="33"/>
    </row>
    <row r="4" spans="1:5" ht="15" customHeight="1">
      <c r="A4" s="163" t="s">
        <v>52</v>
      </c>
      <c r="B4" s="231" t="s">
        <v>72</v>
      </c>
      <c r="C4" s="231"/>
      <c r="D4" s="231" t="s">
        <v>74</v>
      </c>
      <c r="E4" s="232"/>
    </row>
    <row r="5" spans="1:5" ht="15" customHeight="1">
      <c r="A5" s="164"/>
      <c r="B5" s="57" t="s">
        <v>71</v>
      </c>
      <c r="C5" s="58" t="s">
        <v>73</v>
      </c>
      <c r="D5" s="57" t="s">
        <v>71</v>
      </c>
      <c r="E5" s="59" t="s">
        <v>73</v>
      </c>
    </row>
    <row r="6" spans="1:5" ht="15" customHeight="1">
      <c r="A6" s="107" t="s">
        <v>189</v>
      </c>
      <c r="B6" s="88">
        <v>571</v>
      </c>
      <c r="C6" s="88">
        <v>3251360</v>
      </c>
      <c r="D6" s="88">
        <v>1879</v>
      </c>
      <c r="E6" s="89">
        <v>6986783</v>
      </c>
    </row>
    <row r="7" spans="1:5" ht="15" customHeight="1">
      <c r="A7" s="107" t="s">
        <v>190</v>
      </c>
      <c r="B7" s="88">
        <v>452</v>
      </c>
      <c r="C7" s="88">
        <v>2838888</v>
      </c>
      <c r="D7" s="88">
        <v>1248</v>
      </c>
      <c r="E7" s="89">
        <v>5827365</v>
      </c>
    </row>
    <row r="8" spans="1:5" ht="15" customHeight="1">
      <c r="A8" s="107" t="s">
        <v>191</v>
      </c>
      <c r="B8" s="88">
        <v>435</v>
      </c>
      <c r="C8" s="88">
        <v>2757010</v>
      </c>
      <c r="D8" s="88">
        <v>1277</v>
      </c>
      <c r="E8" s="89">
        <v>5040639</v>
      </c>
    </row>
    <row r="9" spans="1:5" ht="15" customHeight="1">
      <c r="A9" s="107" t="s">
        <v>192</v>
      </c>
      <c r="B9" s="88">
        <v>438</v>
      </c>
      <c r="C9" s="88">
        <v>2876107</v>
      </c>
      <c r="D9" s="88">
        <v>1081</v>
      </c>
      <c r="E9" s="89">
        <v>4478677</v>
      </c>
    </row>
    <row r="10" spans="1:5" ht="15" customHeight="1">
      <c r="A10" s="107" t="s">
        <v>193</v>
      </c>
      <c r="B10" s="88">
        <v>412</v>
      </c>
      <c r="C10" s="88">
        <v>2725517</v>
      </c>
      <c r="D10" s="88">
        <v>947</v>
      </c>
      <c r="E10" s="89">
        <v>4149828</v>
      </c>
    </row>
    <row r="11" spans="1:5" ht="15" customHeight="1">
      <c r="A11" s="107" t="s">
        <v>194</v>
      </c>
      <c r="B11" s="88">
        <v>363</v>
      </c>
      <c r="C11" s="88">
        <v>2574048</v>
      </c>
      <c r="D11" s="88">
        <v>800</v>
      </c>
      <c r="E11" s="89">
        <v>3809971</v>
      </c>
    </row>
    <row r="12" spans="1:5" ht="15" customHeight="1">
      <c r="A12" s="107" t="s">
        <v>195</v>
      </c>
      <c r="B12" s="90">
        <v>309</v>
      </c>
      <c r="C12" s="88">
        <v>2540961</v>
      </c>
      <c r="D12" s="88">
        <v>713</v>
      </c>
      <c r="E12" s="89">
        <v>4041993</v>
      </c>
    </row>
    <row r="13" spans="1:5" s="47" customFormat="1" ht="15" customHeight="1">
      <c r="A13" s="107" t="s">
        <v>196</v>
      </c>
      <c r="B13" s="88">
        <v>339</v>
      </c>
      <c r="C13" s="88">
        <v>4428400</v>
      </c>
      <c r="D13" s="88">
        <v>708</v>
      </c>
      <c r="E13" s="89">
        <v>5863829</v>
      </c>
    </row>
    <row r="14" spans="1:5" s="47" customFormat="1" ht="15" customHeight="1">
      <c r="A14" s="107" t="s">
        <v>197</v>
      </c>
      <c r="B14" s="88">
        <v>335</v>
      </c>
      <c r="C14" s="88">
        <v>4426666</v>
      </c>
      <c r="D14" s="88">
        <v>747</v>
      </c>
      <c r="E14" s="89">
        <v>7125834</v>
      </c>
    </row>
    <row r="15" spans="1:5" s="47" customFormat="1" ht="15" customHeight="1">
      <c r="A15" s="107" t="s">
        <v>198</v>
      </c>
      <c r="B15" s="88">
        <v>345</v>
      </c>
      <c r="C15" s="88">
        <v>4465120</v>
      </c>
      <c r="D15" s="88">
        <v>762</v>
      </c>
      <c r="E15" s="89">
        <v>7544238</v>
      </c>
    </row>
    <row r="16" spans="1:5" s="47" customFormat="1" ht="15" customHeight="1">
      <c r="A16" s="107" t="s">
        <v>199</v>
      </c>
      <c r="B16" s="88">
        <v>412</v>
      </c>
      <c r="C16" s="88">
        <v>4991386</v>
      </c>
      <c r="D16" s="88">
        <v>812</v>
      </c>
      <c r="E16" s="89">
        <v>7764549</v>
      </c>
    </row>
    <row r="17" spans="1:5" s="47" customFormat="1" ht="15" customHeight="1">
      <c r="A17" s="107" t="s">
        <v>200</v>
      </c>
      <c r="B17" s="88">
        <v>399</v>
      </c>
      <c r="C17" s="88">
        <v>4455380</v>
      </c>
      <c r="D17" s="88">
        <v>897</v>
      </c>
      <c r="E17" s="89">
        <v>8194238</v>
      </c>
    </row>
    <row r="18" spans="1:5" s="47" customFormat="1" ht="15" customHeight="1">
      <c r="A18" s="107" t="s">
        <v>201</v>
      </c>
      <c r="B18" s="88">
        <v>449</v>
      </c>
      <c r="C18" s="88">
        <v>4986064</v>
      </c>
      <c r="D18" s="88">
        <v>1005</v>
      </c>
      <c r="E18" s="89">
        <v>8797668</v>
      </c>
    </row>
    <row r="19" spans="1:5" s="47" customFormat="1" ht="15" customHeight="1">
      <c r="A19" s="107" t="s">
        <v>202</v>
      </c>
      <c r="B19" s="88">
        <v>441</v>
      </c>
      <c r="C19" s="88">
        <v>4890282</v>
      </c>
      <c r="D19" s="88">
        <v>1039</v>
      </c>
      <c r="E19" s="89">
        <v>8850794</v>
      </c>
    </row>
    <row r="20" spans="1:5" s="47" customFormat="1" ht="15" customHeight="1">
      <c r="A20" s="107" t="s">
        <v>203</v>
      </c>
      <c r="B20" s="88">
        <v>372</v>
      </c>
      <c r="C20" s="88">
        <v>4049052</v>
      </c>
      <c r="D20" s="88">
        <v>1027</v>
      </c>
      <c r="E20" s="89">
        <v>8217065</v>
      </c>
    </row>
    <row r="21" spans="1:5" s="47" customFormat="1" ht="15" customHeight="1">
      <c r="A21" s="107" t="s">
        <v>204</v>
      </c>
      <c r="B21" s="88">
        <v>362</v>
      </c>
      <c r="C21" s="88">
        <v>4015158</v>
      </c>
      <c r="D21" s="88">
        <v>1005</v>
      </c>
      <c r="E21" s="89">
        <v>8004407</v>
      </c>
    </row>
    <row r="22" spans="1:5" s="47" customFormat="1" ht="15" customHeight="1">
      <c r="A22" s="107" t="s">
        <v>205</v>
      </c>
      <c r="B22" s="88">
        <v>244</v>
      </c>
      <c r="C22" s="88">
        <v>2468637</v>
      </c>
      <c r="D22" s="88">
        <v>896</v>
      </c>
      <c r="E22" s="89">
        <v>6596553</v>
      </c>
    </row>
    <row r="23" spans="1:5" s="47" customFormat="1" ht="15" customHeight="1">
      <c r="A23" s="107" t="s">
        <v>206</v>
      </c>
      <c r="B23" s="88">
        <v>237</v>
      </c>
      <c r="C23" s="88">
        <v>2400760</v>
      </c>
      <c r="D23" s="88">
        <v>823</v>
      </c>
      <c r="E23" s="89">
        <v>5651459</v>
      </c>
    </row>
    <row r="24" spans="1:5" s="80" customFormat="1" ht="15" customHeight="1">
      <c r="A24" s="114" t="s">
        <v>248</v>
      </c>
      <c r="B24" s="115">
        <v>242</v>
      </c>
      <c r="C24" s="115">
        <v>2256440</v>
      </c>
      <c r="D24" s="115">
        <v>708</v>
      </c>
      <c r="E24" s="116">
        <v>4681170</v>
      </c>
    </row>
    <row r="25" spans="1:5" s="80" customFormat="1" ht="15" customHeight="1">
      <c r="A25" s="114" t="s">
        <v>249</v>
      </c>
      <c r="B25" s="115">
        <v>203</v>
      </c>
      <c r="C25" s="115">
        <v>2087080</v>
      </c>
      <c r="D25" s="115">
        <v>595</v>
      </c>
      <c r="E25" s="116">
        <v>3896649</v>
      </c>
    </row>
    <row r="26" spans="1:5" s="47" customFormat="1" ht="15" customHeight="1">
      <c r="A26" s="114" t="s">
        <v>264</v>
      </c>
      <c r="B26" s="115">
        <v>117</v>
      </c>
      <c r="C26" s="115">
        <v>1055937</v>
      </c>
      <c r="D26" s="115">
        <v>419</v>
      </c>
      <c r="E26" s="116">
        <v>2446543</v>
      </c>
    </row>
    <row r="27" spans="1:5" s="80" customFormat="1" ht="15" customHeight="1">
      <c r="A27" s="117" t="s">
        <v>270</v>
      </c>
      <c r="B27" s="137">
        <v>125</v>
      </c>
      <c r="C27" s="137">
        <v>1217090</v>
      </c>
      <c r="D27" s="137">
        <v>355</v>
      </c>
      <c r="E27" s="138">
        <v>2111202</v>
      </c>
    </row>
    <row r="28" ht="13.5" customHeight="1">
      <c r="A28" s="23" t="s">
        <v>108</v>
      </c>
    </row>
    <row r="29" ht="13.5" customHeight="1">
      <c r="A29" s="60"/>
    </row>
  </sheetData>
  <sheetProtection/>
  <mergeCells count="4">
    <mergeCell ref="A1:E1"/>
    <mergeCell ref="A4:A5"/>
    <mergeCell ref="B4:C4"/>
    <mergeCell ref="D4:E4"/>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77"/>
  <sheetViews>
    <sheetView showGridLines="0" zoomScalePageLayoutView="0" workbookViewId="0" topLeftCell="A1">
      <pane xSplit="1" ySplit="6" topLeftCell="B7" activePane="bottomRight" state="frozen"/>
      <selection pane="topLeft" activeCell="A1" sqref="A1:I1"/>
      <selection pane="topRight" activeCell="A1" sqref="A1:I1"/>
      <selection pane="bottomLeft" activeCell="A1" sqref="A1:I1"/>
      <selection pane="bottomRight" activeCell="A1" sqref="A1:E1"/>
    </sheetView>
  </sheetViews>
  <sheetFormatPr defaultColWidth="9.00390625" defaultRowHeight="13.5" customHeight="1"/>
  <cols>
    <col min="1" max="1" width="15.625" style="24" customWidth="1"/>
    <col min="2" max="2" width="16.625" style="42" customWidth="1"/>
    <col min="3" max="3" width="21.625" style="42" customWidth="1"/>
    <col min="4" max="4" width="16.625" style="42" customWidth="1"/>
    <col min="5" max="5" width="21.50390625" style="42" customWidth="1"/>
    <col min="6" max="16384" width="9.00390625" style="23" customWidth="1"/>
  </cols>
  <sheetData>
    <row r="1" spans="1:5" ht="19.5" customHeight="1">
      <c r="A1" s="159" t="s">
        <v>95</v>
      </c>
      <c r="B1" s="159"/>
      <c r="C1" s="159"/>
      <c r="D1" s="159"/>
      <c r="E1" s="159"/>
    </row>
    <row r="2" spans="1:5" ht="19.5" customHeight="1">
      <c r="A2" s="66"/>
      <c r="B2" s="66"/>
      <c r="C2" s="66"/>
      <c r="D2" s="66"/>
      <c r="E2" s="66"/>
    </row>
    <row r="3" spans="1:5" ht="19.5" customHeight="1">
      <c r="A3" s="75" t="s">
        <v>96</v>
      </c>
      <c r="B3" s="36"/>
      <c r="C3" s="36"/>
      <c r="D3" s="36"/>
      <c r="E3" s="36"/>
    </row>
    <row r="4" spans="1:5" ht="13.5" customHeight="1">
      <c r="A4" s="23" t="s">
        <v>43</v>
      </c>
      <c r="B4" s="24"/>
      <c r="C4" s="24"/>
      <c r="D4" s="24"/>
      <c r="E4" s="33"/>
    </row>
    <row r="5" spans="1:5" ht="15" customHeight="1">
      <c r="A5" s="163" t="s">
        <v>52</v>
      </c>
      <c r="B5" s="233" t="s">
        <v>237</v>
      </c>
      <c r="C5" s="233"/>
      <c r="D5" s="233" t="s">
        <v>236</v>
      </c>
      <c r="E5" s="234"/>
    </row>
    <row r="6" spans="1:5" ht="15" customHeight="1">
      <c r="A6" s="164"/>
      <c r="B6" s="57" t="s">
        <v>71</v>
      </c>
      <c r="C6" s="58" t="s">
        <v>73</v>
      </c>
      <c r="D6" s="57" t="s">
        <v>71</v>
      </c>
      <c r="E6" s="59" t="s">
        <v>73</v>
      </c>
    </row>
    <row r="7" spans="1:5" ht="15" customHeight="1">
      <c r="A7" s="37" t="s">
        <v>41</v>
      </c>
      <c r="B7" s="68"/>
      <c r="C7" s="69"/>
      <c r="D7" s="69"/>
      <c r="E7" s="70"/>
    </row>
    <row r="8" spans="1:5" ht="15" customHeight="1">
      <c r="A8" s="107" t="s">
        <v>189</v>
      </c>
      <c r="B8" s="25">
        <f aca="true" t="shared" si="0" ref="B8:E26">SUM(B31,B54)</f>
        <v>86</v>
      </c>
      <c r="C8" s="25">
        <f t="shared" si="0"/>
        <v>3990</v>
      </c>
      <c r="D8" s="25">
        <f t="shared" si="0"/>
        <v>553</v>
      </c>
      <c r="E8" s="34">
        <f t="shared" si="0"/>
        <v>18050</v>
      </c>
    </row>
    <row r="9" spans="1:5" ht="15" customHeight="1">
      <c r="A9" s="107" t="s">
        <v>190</v>
      </c>
      <c r="B9" s="25">
        <f t="shared" si="0"/>
        <v>82</v>
      </c>
      <c r="C9" s="25">
        <f t="shared" si="0"/>
        <v>3083</v>
      </c>
      <c r="D9" s="25">
        <f t="shared" si="0"/>
        <v>566</v>
      </c>
      <c r="E9" s="34">
        <f t="shared" si="0"/>
        <v>17138</v>
      </c>
    </row>
    <row r="10" spans="1:5" ht="15" customHeight="1">
      <c r="A10" s="107" t="s">
        <v>191</v>
      </c>
      <c r="B10" s="25">
        <f t="shared" si="0"/>
        <v>83</v>
      </c>
      <c r="C10" s="25">
        <f t="shared" si="0"/>
        <v>4545</v>
      </c>
      <c r="D10" s="25">
        <f t="shared" si="0"/>
        <v>530</v>
      </c>
      <c r="E10" s="34">
        <f t="shared" si="0"/>
        <v>16091</v>
      </c>
    </row>
    <row r="11" spans="1:5" ht="15" customHeight="1">
      <c r="A11" s="107" t="s">
        <v>192</v>
      </c>
      <c r="B11" s="25">
        <f t="shared" si="0"/>
        <v>85</v>
      </c>
      <c r="C11" s="25">
        <f t="shared" si="0"/>
        <v>4070</v>
      </c>
      <c r="D11" s="25">
        <f t="shared" si="0"/>
        <v>510</v>
      </c>
      <c r="E11" s="34">
        <f t="shared" si="0"/>
        <v>15897</v>
      </c>
    </row>
    <row r="12" spans="1:5" ht="15" customHeight="1">
      <c r="A12" s="107" t="s">
        <v>193</v>
      </c>
      <c r="B12" s="25">
        <f t="shared" si="0"/>
        <v>86</v>
      </c>
      <c r="C12" s="25">
        <f t="shared" si="0"/>
        <v>3632</v>
      </c>
      <c r="D12" s="25">
        <f t="shared" si="0"/>
        <v>525</v>
      </c>
      <c r="E12" s="34">
        <f t="shared" si="0"/>
        <v>16087</v>
      </c>
    </row>
    <row r="13" spans="1:5" ht="15" customHeight="1">
      <c r="A13" s="107" t="s">
        <v>194</v>
      </c>
      <c r="B13" s="25">
        <f t="shared" si="0"/>
        <v>100</v>
      </c>
      <c r="C13" s="25">
        <f t="shared" si="0"/>
        <v>3423</v>
      </c>
      <c r="D13" s="25">
        <f t="shared" si="0"/>
        <v>559</v>
      </c>
      <c r="E13" s="34">
        <f t="shared" si="0"/>
        <v>15749</v>
      </c>
    </row>
    <row r="14" spans="1:5" ht="15" customHeight="1">
      <c r="A14" s="107" t="s">
        <v>195</v>
      </c>
      <c r="B14" s="25">
        <f t="shared" si="0"/>
        <v>74</v>
      </c>
      <c r="C14" s="25">
        <f t="shared" si="0"/>
        <v>3214</v>
      </c>
      <c r="D14" s="25">
        <f t="shared" si="0"/>
        <v>542</v>
      </c>
      <c r="E14" s="34">
        <f t="shared" si="0"/>
        <v>15496</v>
      </c>
    </row>
    <row r="15" spans="1:5" s="47" customFormat="1" ht="15" customHeight="1">
      <c r="A15" s="107" t="s">
        <v>196</v>
      </c>
      <c r="B15" s="25">
        <f t="shared" si="0"/>
        <v>92</v>
      </c>
      <c r="C15" s="25">
        <f t="shared" si="0"/>
        <v>3259</v>
      </c>
      <c r="D15" s="25">
        <f t="shared" si="0"/>
        <v>557</v>
      </c>
      <c r="E15" s="34">
        <f t="shared" si="0"/>
        <v>15387</v>
      </c>
    </row>
    <row r="16" spans="1:5" s="47" customFormat="1" ht="15" customHeight="1">
      <c r="A16" s="107" t="s">
        <v>197</v>
      </c>
      <c r="B16" s="25">
        <f t="shared" si="0"/>
        <v>97</v>
      </c>
      <c r="C16" s="25">
        <f t="shared" si="0"/>
        <v>4286</v>
      </c>
      <c r="D16" s="25">
        <f t="shared" si="0"/>
        <v>530</v>
      </c>
      <c r="E16" s="34">
        <f t="shared" si="0"/>
        <v>15769</v>
      </c>
    </row>
    <row r="17" spans="1:5" s="80" customFormat="1" ht="15" customHeight="1">
      <c r="A17" s="107" t="s">
        <v>198</v>
      </c>
      <c r="B17" s="25">
        <f t="shared" si="0"/>
        <v>193</v>
      </c>
      <c r="C17" s="25">
        <f t="shared" si="0"/>
        <v>11633</v>
      </c>
      <c r="D17" s="25">
        <f t="shared" si="0"/>
        <v>402</v>
      </c>
      <c r="E17" s="34">
        <f t="shared" si="0"/>
        <v>16859</v>
      </c>
    </row>
    <row r="18" spans="1:5" s="47" customFormat="1" ht="15" customHeight="1">
      <c r="A18" s="107" t="s">
        <v>199</v>
      </c>
      <c r="B18" s="25">
        <f t="shared" si="0"/>
        <v>145</v>
      </c>
      <c r="C18" s="25">
        <f t="shared" si="0"/>
        <v>9308</v>
      </c>
      <c r="D18" s="25">
        <f t="shared" si="0"/>
        <v>433</v>
      </c>
      <c r="E18" s="34">
        <f t="shared" si="0"/>
        <v>18474</v>
      </c>
    </row>
    <row r="19" spans="1:5" s="47" customFormat="1" ht="15" customHeight="1">
      <c r="A19" s="107" t="s">
        <v>200</v>
      </c>
      <c r="B19" s="25">
        <f t="shared" si="0"/>
        <v>133</v>
      </c>
      <c r="C19" s="25">
        <f t="shared" si="0"/>
        <v>6454</v>
      </c>
      <c r="D19" s="25">
        <f t="shared" si="0"/>
        <v>469</v>
      </c>
      <c r="E19" s="34">
        <f t="shared" si="0"/>
        <v>17547</v>
      </c>
    </row>
    <row r="20" spans="1:5" s="47" customFormat="1" ht="15" customHeight="1">
      <c r="A20" s="107" t="s">
        <v>201</v>
      </c>
      <c r="B20" s="25">
        <f t="shared" si="0"/>
        <v>113</v>
      </c>
      <c r="C20" s="25">
        <f t="shared" si="0"/>
        <v>5811</v>
      </c>
      <c r="D20" s="25">
        <f t="shared" si="0"/>
        <v>458</v>
      </c>
      <c r="E20" s="34">
        <f t="shared" si="0"/>
        <v>15983</v>
      </c>
    </row>
    <row r="21" spans="1:5" s="47" customFormat="1" ht="15" customHeight="1">
      <c r="A21" s="107" t="s">
        <v>202</v>
      </c>
      <c r="B21" s="25">
        <f t="shared" si="0"/>
        <v>112</v>
      </c>
      <c r="C21" s="25">
        <f t="shared" si="0"/>
        <v>6852</v>
      </c>
      <c r="D21" s="25">
        <f t="shared" si="0"/>
        <v>478</v>
      </c>
      <c r="E21" s="34">
        <f t="shared" si="0"/>
        <v>16616</v>
      </c>
    </row>
    <row r="22" spans="1:5" s="47" customFormat="1" ht="15" customHeight="1">
      <c r="A22" s="107" t="s">
        <v>203</v>
      </c>
      <c r="B22" s="25">
        <f t="shared" si="0"/>
        <v>96</v>
      </c>
      <c r="C22" s="25">
        <f t="shared" si="0"/>
        <v>4736</v>
      </c>
      <c r="D22" s="25">
        <f t="shared" si="0"/>
        <v>476</v>
      </c>
      <c r="E22" s="34">
        <f t="shared" si="0"/>
        <v>16009</v>
      </c>
    </row>
    <row r="23" spans="1:5" s="47" customFormat="1" ht="15" customHeight="1">
      <c r="A23" s="107" t="s">
        <v>204</v>
      </c>
      <c r="B23" s="25">
        <f t="shared" si="0"/>
        <v>87</v>
      </c>
      <c r="C23" s="25">
        <f t="shared" si="0"/>
        <v>5268</v>
      </c>
      <c r="D23" s="25">
        <f t="shared" si="0"/>
        <v>447</v>
      </c>
      <c r="E23" s="34">
        <f t="shared" si="0"/>
        <v>15250</v>
      </c>
    </row>
    <row r="24" spans="1:5" s="47" customFormat="1" ht="15" customHeight="1">
      <c r="A24" s="107" t="s">
        <v>205</v>
      </c>
      <c r="B24" s="25">
        <f t="shared" si="0"/>
        <v>83</v>
      </c>
      <c r="C24" s="25">
        <f t="shared" si="0"/>
        <v>4400</v>
      </c>
      <c r="D24" s="25">
        <f t="shared" si="0"/>
        <v>442</v>
      </c>
      <c r="E24" s="34">
        <f t="shared" si="0"/>
        <v>14524</v>
      </c>
    </row>
    <row r="25" spans="1:5" s="47" customFormat="1" ht="15" customHeight="1">
      <c r="A25" s="107" t="s">
        <v>206</v>
      </c>
      <c r="B25" s="25">
        <f t="shared" si="0"/>
        <v>77</v>
      </c>
      <c r="C25" s="25">
        <f t="shared" si="0"/>
        <v>4293</v>
      </c>
      <c r="D25" s="25">
        <f t="shared" si="0"/>
        <v>416</v>
      </c>
      <c r="E25" s="34">
        <f t="shared" si="0"/>
        <v>13831</v>
      </c>
    </row>
    <row r="26" spans="1:5" s="80" customFormat="1" ht="15" customHeight="1">
      <c r="A26" s="118" t="s">
        <v>248</v>
      </c>
      <c r="B26" s="88">
        <f t="shared" si="0"/>
        <v>76</v>
      </c>
      <c r="C26" s="88">
        <f t="shared" si="0"/>
        <v>4266</v>
      </c>
      <c r="D26" s="88">
        <f t="shared" si="0"/>
        <v>400</v>
      </c>
      <c r="E26" s="89">
        <f t="shared" si="0"/>
        <v>14025</v>
      </c>
    </row>
    <row r="27" spans="1:5" s="80" customFormat="1" ht="15" customHeight="1">
      <c r="A27" s="118" t="s">
        <v>249</v>
      </c>
      <c r="B27" s="88">
        <v>92</v>
      </c>
      <c r="C27" s="88">
        <v>4967</v>
      </c>
      <c r="D27" s="88">
        <v>417</v>
      </c>
      <c r="E27" s="89">
        <v>15481</v>
      </c>
    </row>
    <row r="28" spans="1:5" s="47" customFormat="1" ht="15" customHeight="1">
      <c r="A28" s="118" t="s">
        <v>264</v>
      </c>
      <c r="B28" s="88">
        <v>135</v>
      </c>
      <c r="C28" s="88">
        <v>10643</v>
      </c>
      <c r="D28" s="88">
        <v>426</v>
      </c>
      <c r="E28" s="89">
        <v>19406</v>
      </c>
    </row>
    <row r="29" spans="1:5" s="80" customFormat="1" ht="15" customHeight="1">
      <c r="A29" s="119" t="s">
        <v>270</v>
      </c>
      <c r="B29" s="120">
        <f>SUM(B52,B75)</f>
        <v>60</v>
      </c>
      <c r="C29" s="120">
        <f>SUM(C52,C75)</f>
        <v>4319</v>
      </c>
      <c r="D29" s="120">
        <f>SUM(D52,D75)</f>
        <v>413</v>
      </c>
      <c r="E29" s="121">
        <f>SUM(E52,E75)</f>
        <v>20685</v>
      </c>
    </row>
    <row r="30" spans="1:5" ht="15" customHeight="1">
      <c r="A30" s="37" t="s">
        <v>25</v>
      </c>
      <c r="B30" s="71"/>
      <c r="C30" s="72"/>
      <c r="D30" s="72"/>
      <c r="E30" s="67"/>
    </row>
    <row r="31" spans="1:5" ht="15" customHeight="1">
      <c r="A31" s="107" t="s">
        <v>189</v>
      </c>
      <c r="B31" s="25">
        <v>18</v>
      </c>
      <c r="C31" s="25">
        <v>1197</v>
      </c>
      <c r="D31" s="25">
        <v>184</v>
      </c>
      <c r="E31" s="34">
        <v>7668</v>
      </c>
    </row>
    <row r="32" spans="1:5" ht="15" customHeight="1">
      <c r="A32" s="107" t="s">
        <v>190</v>
      </c>
      <c r="B32" s="25">
        <v>27</v>
      </c>
      <c r="C32" s="25">
        <v>840</v>
      </c>
      <c r="D32" s="25">
        <v>184</v>
      </c>
      <c r="E32" s="34">
        <v>6930</v>
      </c>
    </row>
    <row r="33" spans="1:5" ht="15" customHeight="1">
      <c r="A33" s="107" t="s">
        <v>191</v>
      </c>
      <c r="B33" s="25">
        <v>19</v>
      </c>
      <c r="C33" s="25">
        <v>1411</v>
      </c>
      <c r="D33" s="25">
        <v>166</v>
      </c>
      <c r="E33" s="34">
        <v>6319</v>
      </c>
    </row>
    <row r="34" spans="1:5" ht="15" customHeight="1">
      <c r="A34" s="107" t="s">
        <v>192</v>
      </c>
      <c r="B34" s="25">
        <v>30</v>
      </c>
      <c r="C34" s="25">
        <v>1824</v>
      </c>
      <c r="D34" s="25">
        <v>164</v>
      </c>
      <c r="E34" s="34">
        <v>6794</v>
      </c>
    </row>
    <row r="35" spans="1:5" ht="15" customHeight="1">
      <c r="A35" s="107" t="s">
        <v>193</v>
      </c>
      <c r="B35" s="25">
        <v>31</v>
      </c>
      <c r="C35" s="25">
        <v>1886</v>
      </c>
      <c r="D35" s="25">
        <v>187</v>
      </c>
      <c r="E35" s="34">
        <v>7763</v>
      </c>
    </row>
    <row r="36" spans="1:5" ht="15" customHeight="1">
      <c r="A36" s="107" t="s">
        <v>194</v>
      </c>
      <c r="B36" s="25">
        <v>32</v>
      </c>
      <c r="C36" s="25">
        <v>1382</v>
      </c>
      <c r="D36" s="25">
        <v>203</v>
      </c>
      <c r="E36" s="34">
        <v>8029</v>
      </c>
    </row>
    <row r="37" spans="1:5" ht="15" customHeight="1">
      <c r="A37" s="48" t="s">
        <v>195</v>
      </c>
      <c r="B37" s="25">
        <v>19</v>
      </c>
      <c r="C37" s="25">
        <v>1255</v>
      </c>
      <c r="D37" s="25">
        <v>209</v>
      </c>
      <c r="E37" s="34">
        <v>8308</v>
      </c>
    </row>
    <row r="38" spans="1:5" s="47" customFormat="1" ht="15" customHeight="1">
      <c r="A38" s="48" t="s">
        <v>196</v>
      </c>
      <c r="B38" s="25">
        <v>31</v>
      </c>
      <c r="C38" s="25">
        <v>1081</v>
      </c>
      <c r="D38" s="25">
        <v>221</v>
      </c>
      <c r="E38" s="34">
        <v>8227</v>
      </c>
    </row>
    <row r="39" spans="1:5" s="47" customFormat="1" ht="15" customHeight="1">
      <c r="A39" s="48" t="s">
        <v>197</v>
      </c>
      <c r="B39" s="25">
        <v>24</v>
      </c>
      <c r="C39" s="25">
        <v>1453</v>
      </c>
      <c r="D39" s="25">
        <v>208</v>
      </c>
      <c r="E39" s="34">
        <v>8291</v>
      </c>
    </row>
    <row r="40" spans="1:5" s="47" customFormat="1" ht="15" customHeight="1">
      <c r="A40" s="48" t="s">
        <v>198</v>
      </c>
      <c r="B40" s="25">
        <v>18</v>
      </c>
      <c r="C40" s="25">
        <v>699</v>
      </c>
      <c r="D40" s="25">
        <v>148</v>
      </c>
      <c r="E40" s="34">
        <v>6707</v>
      </c>
    </row>
    <row r="41" spans="1:5" s="47" customFormat="1" ht="15" customHeight="1">
      <c r="A41" s="48" t="s">
        <v>199</v>
      </c>
      <c r="B41" s="25">
        <v>16</v>
      </c>
      <c r="C41" s="25">
        <v>523</v>
      </c>
      <c r="D41" s="25">
        <v>147</v>
      </c>
      <c r="E41" s="34">
        <v>5964</v>
      </c>
    </row>
    <row r="42" spans="1:5" s="47" customFormat="1" ht="15" customHeight="1">
      <c r="A42" s="48" t="s">
        <v>200</v>
      </c>
      <c r="B42" s="25">
        <v>21</v>
      </c>
      <c r="C42" s="25">
        <v>458</v>
      </c>
      <c r="D42" s="25">
        <v>145</v>
      </c>
      <c r="E42" s="34">
        <v>4875</v>
      </c>
    </row>
    <row r="43" spans="1:5" s="47" customFormat="1" ht="15" customHeight="1">
      <c r="A43" s="48" t="s">
        <v>201</v>
      </c>
      <c r="B43" s="25">
        <v>17</v>
      </c>
      <c r="C43" s="25">
        <v>710</v>
      </c>
      <c r="D43" s="25">
        <v>150</v>
      </c>
      <c r="E43" s="34">
        <v>4693</v>
      </c>
    </row>
    <row r="44" spans="1:5" s="47" customFormat="1" ht="15" customHeight="1">
      <c r="A44" s="48" t="s">
        <v>202</v>
      </c>
      <c r="B44" s="25">
        <v>27</v>
      </c>
      <c r="C44" s="25">
        <v>2387</v>
      </c>
      <c r="D44" s="25">
        <v>157</v>
      </c>
      <c r="E44" s="34">
        <v>6000</v>
      </c>
    </row>
    <row r="45" spans="1:5" s="47" customFormat="1" ht="15" customHeight="1">
      <c r="A45" s="48" t="s">
        <v>203</v>
      </c>
      <c r="B45" s="25">
        <v>30</v>
      </c>
      <c r="C45" s="25">
        <v>1252</v>
      </c>
      <c r="D45" s="25">
        <v>155</v>
      </c>
      <c r="E45" s="34">
        <v>6201</v>
      </c>
    </row>
    <row r="46" spans="1:5" s="47" customFormat="1" ht="15" customHeight="1">
      <c r="A46" s="48" t="s">
        <v>204</v>
      </c>
      <c r="B46" s="25">
        <v>21</v>
      </c>
      <c r="C46" s="25">
        <v>1242</v>
      </c>
      <c r="D46" s="25">
        <v>151</v>
      </c>
      <c r="E46" s="34">
        <v>6463</v>
      </c>
    </row>
    <row r="47" spans="1:5" s="47" customFormat="1" ht="15" customHeight="1">
      <c r="A47" s="48" t="s">
        <v>205</v>
      </c>
      <c r="B47" s="25">
        <v>18</v>
      </c>
      <c r="C47" s="25">
        <v>513</v>
      </c>
      <c r="D47" s="25">
        <v>151</v>
      </c>
      <c r="E47" s="34">
        <v>5684</v>
      </c>
    </row>
    <row r="48" spans="1:5" s="47" customFormat="1" ht="15" customHeight="1">
      <c r="A48" s="48" t="s">
        <v>206</v>
      </c>
      <c r="B48" s="25">
        <v>18</v>
      </c>
      <c r="C48" s="25">
        <v>1437</v>
      </c>
      <c r="D48" s="25">
        <v>144</v>
      </c>
      <c r="E48" s="34">
        <v>5979</v>
      </c>
    </row>
    <row r="49" spans="1:5" s="80" customFormat="1" ht="15" customHeight="1">
      <c r="A49" s="118" t="s">
        <v>248</v>
      </c>
      <c r="B49" s="88">
        <v>27</v>
      </c>
      <c r="C49" s="88">
        <v>1629</v>
      </c>
      <c r="D49" s="88">
        <v>148</v>
      </c>
      <c r="E49" s="89">
        <v>6701</v>
      </c>
    </row>
    <row r="50" spans="1:5" s="80" customFormat="1" ht="15" customHeight="1">
      <c r="A50" s="118" t="s">
        <v>249</v>
      </c>
      <c r="B50" s="88">
        <v>25</v>
      </c>
      <c r="C50" s="88">
        <v>1599</v>
      </c>
      <c r="D50" s="88">
        <v>156</v>
      </c>
      <c r="E50" s="89">
        <v>7387</v>
      </c>
    </row>
    <row r="51" spans="1:5" s="47" customFormat="1" ht="15" customHeight="1">
      <c r="A51" s="118" t="s">
        <v>264</v>
      </c>
      <c r="B51" s="88">
        <v>15</v>
      </c>
      <c r="C51" s="88">
        <v>668</v>
      </c>
      <c r="D51" s="88">
        <v>142</v>
      </c>
      <c r="E51" s="89">
        <v>6169</v>
      </c>
    </row>
    <row r="52" spans="1:5" s="80" customFormat="1" ht="15" customHeight="1">
      <c r="A52" s="119" t="s">
        <v>270</v>
      </c>
      <c r="B52" s="120">
        <v>13</v>
      </c>
      <c r="C52" s="120">
        <v>1000</v>
      </c>
      <c r="D52" s="120">
        <v>141</v>
      </c>
      <c r="E52" s="121">
        <v>6294</v>
      </c>
    </row>
    <row r="53" spans="1:5" ht="15" customHeight="1">
      <c r="A53" s="38" t="s">
        <v>26</v>
      </c>
      <c r="B53" s="25"/>
      <c r="C53" s="73"/>
      <c r="D53" s="73"/>
      <c r="E53" s="34"/>
    </row>
    <row r="54" spans="1:5" ht="15" customHeight="1">
      <c r="A54" s="107" t="s">
        <v>189</v>
      </c>
      <c r="B54" s="25">
        <v>68</v>
      </c>
      <c r="C54" s="25">
        <v>2793</v>
      </c>
      <c r="D54" s="25">
        <v>369</v>
      </c>
      <c r="E54" s="34">
        <v>10382</v>
      </c>
    </row>
    <row r="55" spans="1:5" ht="15" customHeight="1">
      <c r="A55" s="107" t="s">
        <v>190</v>
      </c>
      <c r="B55" s="25">
        <v>55</v>
      </c>
      <c r="C55" s="25">
        <v>2243</v>
      </c>
      <c r="D55" s="25">
        <v>382</v>
      </c>
      <c r="E55" s="34">
        <v>10208</v>
      </c>
    </row>
    <row r="56" spans="1:5" ht="15" customHeight="1">
      <c r="A56" s="107" t="s">
        <v>191</v>
      </c>
      <c r="B56" s="25">
        <v>64</v>
      </c>
      <c r="C56" s="25">
        <v>3134</v>
      </c>
      <c r="D56" s="25">
        <v>364</v>
      </c>
      <c r="E56" s="34">
        <v>9772</v>
      </c>
    </row>
    <row r="57" spans="1:5" ht="15" customHeight="1">
      <c r="A57" s="107" t="s">
        <v>192</v>
      </c>
      <c r="B57" s="25">
        <v>55</v>
      </c>
      <c r="C57" s="25">
        <v>2246</v>
      </c>
      <c r="D57" s="25">
        <v>346</v>
      </c>
      <c r="E57" s="34">
        <v>9103</v>
      </c>
    </row>
    <row r="58" spans="1:5" ht="15" customHeight="1">
      <c r="A58" s="107" t="s">
        <v>193</v>
      </c>
      <c r="B58" s="25">
        <v>55</v>
      </c>
      <c r="C58" s="25">
        <v>1746</v>
      </c>
      <c r="D58" s="25">
        <v>338</v>
      </c>
      <c r="E58" s="34">
        <v>8324</v>
      </c>
    </row>
    <row r="59" spans="1:5" ht="15" customHeight="1">
      <c r="A59" s="107" t="s">
        <v>194</v>
      </c>
      <c r="B59" s="25">
        <v>68</v>
      </c>
      <c r="C59" s="25">
        <v>2041</v>
      </c>
      <c r="D59" s="25">
        <v>356</v>
      </c>
      <c r="E59" s="34">
        <v>7720</v>
      </c>
    </row>
    <row r="60" spans="1:5" ht="15" customHeight="1">
      <c r="A60" s="48" t="s">
        <v>195</v>
      </c>
      <c r="B60" s="25">
        <v>55</v>
      </c>
      <c r="C60" s="25">
        <v>1959</v>
      </c>
      <c r="D60" s="25">
        <v>333</v>
      </c>
      <c r="E60" s="34">
        <v>7188</v>
      </c>
    </row>
    <row r="61" spans="1:5" s="47" customFormat="1" ht="15" customHeight="1">
      <c r="A61" s="48" t="s">
        <v>196</v>
      </c>
      <c r="B61" s="25">
        <v>61</v>
      </c>
      <c r="C61" s="25">
        <v>2178</v>
      </c>
      <c r="D61" s="25">
        <v>336</v>
      </c>
      <c r="E61" s="34">
        <v>7160</v>
      </c>
    </row>
    <row r="62" spans="1:5" s="47" customFormat="1" ht="15" customHeight="1">
      <c r="A62" s="48" t="s">
        <v>197</v>
      </c>
      <c r="B62" s="25">
        <v>73</v>
      </c>
      <c r="C62" s="25">
        <v>2833</v>
      </c>
      <c r="D62" s="25">
        <v>322</v>
      </c>
      <c r="E62" s="34">
        <v>7478</v>
      </c>
    </row>
    <row r="63" spans="1:5" s="80" customFormat="1" ht="15" customHeight="1">
      <c r="A63" s="48" t="s">
        <v>198</v>
      </c>
      <c r="B63" s="25">
        <v>175</v>
      </c>
      <c r="C63" s="25">
        <v>10934</v>
      </c>
      <c r="D63" s="25">
        <v>254</v>
      </c>
      <c r="E63" s="34">
        <v>10152</v>
      </c>
    </row>
    <row r="64" spans="1:5" s="47" customFormat="1" ht="15" customHeight="1">
      <c r="A64" s="48" t="s">
        <v>199</v>
      </c>
      <c r="B64" s="25">
        <v>129</v>
      </c>
      <c r="C64" s="25">
        <v>8785</v>
      </c>
      <c r="D64" s="25">
        <v>286</v>
      </c>
      <c r="E64" s="34">
        <v>12510</v>
      </c>
    </row>
    <row r="65" spans="1:5" s="47" customFormat="1" ht="15" customHeight="1">
      <c r="A65" s="48" t="s">
        <v>200</v>
      </c>
      <c r="B65" s="25">
        <v>112</v>
      </c>
      <c r="C65" s="25">
        <v>5996</v>
      </c>
      <c r="D65" s="25">
        <v>324</v>
      </c>
      <c r="E65" s="34">
        <v>12672</v>
      </c>
    </row>
    <row r="66" spans="1:5" s="47" customFormat="1" ht="15" customHeight="1">
      <c r="A66" s="48" t="s">
        <v>201</v>
      </c>
      <c r="B66" s="25">
        <v>96</v>
      </c>
      <c r="C66" s="25">
        <v>5101</v>
      </c>
      <c r="D66" s="25">
        <v>308</v>
      </c>
      <c r="E66" s="34">
        <v>11290</v>
      </c>
    </row>
    <row r="67" spans="1:5" s="47" customFormat="1" ht="15" customHeight="1">
      <c r="A67" s="48" t="s">
        <v>202</v>
      </c>
      <c r="B67" s="25">
        <v>85</v>
      </c>
      <c r="C67" s="25">
        <v>4465</v>
      </c>
      <c r="D67" s="25">
        <v>321</v>
      </c>
      <c r="E67" s="34">
        <v>10616</v>
      </c>
    </row>
    <row r="68" spans="1:5" s="47" customFormat="1" ht="15" customHeight="1">
      <c r="A68" s="48" t="s">
        <v>203</v>
      </c>
      <c r="B68" s="25">
        <v>66</v>
      </c>
      <c r="C68" s="25">
        <v>3484</v>
      </c>
      <c r="D68" s="25">
        <v>321</v>
      </c>
      <c r="E68" s="34">
        <v>9808</v>
      </c>
    </row>
    <row r="69" spans="1:5" s="47" customFormat="1" ht="15" customHeight="1">
      <c r="A69" s="48" t="s">
        <v>204</v>
      </c>
      <c r="B69" s="25">
        <v>66</v>
      </c>
      <c r="C69" s="25">
        <v>4026</v>
      </c>
      <c r="D69" s="25">
        <v>296</v>
      </c>
      <c r="E69" s="34">
        <v>8787</v>
      </c>
    </row>
    <row r="70" spans="1:5" s="47" customFormat="1" ht="15" customHeight="1">
      <c r="A70" s="48" t="s">
        <v>205</v>
      </c>
      <c r="B70" s="25">
        <v>65</v>
      </c>
      <c r="C70" s="25">
        <v>3887</v>
      </c>
      <c r="D70" s="25">
        <v>291</v>
      </c>
      <c r="E70" s="34">
        <v>8840</v>
      </c>
    </row>
    <row r="71" spans="1:5" s="47" customFormat="1" ht="15" customHeight="1">
      <c r="A71" s="48" t="s">
        <v>206</v>
      </c>
      <c r="B71" s="25">
        <v>59</v>
      </c>
      <c r="C71" s="25">
        <v>2856</v>
      </c>
      <c r="D71" s="25">
        <v>272</v>
      </c>
      <c r="E71" s="34">
        <v>7852</v>
      </c>
    </row>
    <row r="72" spans="1:5" s="80" customFormat="1" ht="15" customHeight="1">
      <c r="A72" s="118" t="s">
        <v>248</v>
      </c>
      <c r="B72" s="88">
        <v>49</v>
      </c>
      <c r="C72" s="88">
        <v>2637</v>
      </c>
      <c r="D72" s="88">
        <v>252</v>
      </c>
      <c r="E72" s="89">
        <v>7324</v>
      </c>
    </row>
    <row r="73" spans="1:5" s="80" customFormat="1" ht="15" customHeight="1">
      <c r="A73" s="118" t="s">
        <v>249</v>
      </c>
      <c r="B73" s="88">
        <v>67</v>
      </c>
      <c r="C73" s="88">
        <v>3368</v>
      </c>
      <c r="D73" s="88">
        <v>261</v>
      </c>
      <c r="E73" s="89">
        <v>8094</v>
      </c>
    </row>
    <row r="74" spans="1:5" s="47" customFormat="1" ht="15" customHeight="1">
      <c r="A74" s="118" t="s">
        <v>264</v>
      </c>
      <c r="B74" s="88">
        <v>120</v>
      </c>
      <c r="C74" s="88">
        <v>9975</v>
      </c>
      <c r="D74" s="88">
        <v>284</v>
      </c>
      <c r="E74" s="89">
        <v>13237</v>
      </c>
    </row>
    <row r="75" spans="1:5" s="80" customFormat="1" ht="15" customHeight="1">
      <c r="A75" s="112" t="s">
        <v>270</v>
      </c>
      <c r="B75" s="91">
        <v>47</v>
      </c>
      <c r="C75" s="91">
        <v>3319</v>
      </c>
      <c r="D75" s="91">
        <v>272</v>
      </c>
      <c r="E75" s="92">
        <v>14391</v>
      </c>
    </row>
    <row r="76" spans="1:5" ht="13.5" customHeight="1">
      <c r="A76" s="23" t="s">
        <v>124</v>
      </c>
      <c r="B76" s="24"/>
      <c r="C76" s="24"/>
      <c r="D76" s="24"/>
      <c r="E76" s="24"/>
    </row>
    <row r="77" spans="2:5" ht="9" customHeight="1">
      <c r="B77" s="24"/>
      <c r="C77" s="24"/>
      <c r="D77" s="24"/>
      <c r="E77" s="24"/>
    </row>
  </sheetData>
  <sheetProtection/>
  <mergeCells count="4">
    <mergeCell ref="A1:E1"/>
    <mergeCell ref="A5:A6"/>
    <mergeCell ref="B5:C5"/>
    <mergeCell ref="D5:E5"/>
  </mergeCells>
  <printOptions/>
  <pageMargins left="0.5905511811023623" right="0.5905511811023623" top="0.7874015748031497" bottom="0.7874015748031497" header="0.5118110236220472" footer="0.5118110236220472"/>
  <pageSetup horizontalDpi="600" verticalDpi="600" orientation="portrait" paperSize="9" r:id="rId1"/>
  <rowBreaks count="1" manualBreakCount="1">
    <brk id="2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船木 圭吾</cp:lastModifiedBy>
  <cp:lastPrinted>2021-11-11T05:08:43Z</cp:lastPrinted>
  <dcterms:created xsi:type="dcterms:W3CDTF">1997-01-08T22:48:59Z</dcterms:created>
  <dcterms:modified xsi:type="dcterms:W3CDTF">2023-03-16T02:54:34Z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