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15300" windowHeight="8280" activeTab="0"/>
  </bookViews>
  <sheets>
    <sheet name="目次" sheetId="1" r:id="rId1"/>
    <sheet name="農業１" sheetId="2" r:id="rId2"/>
    <sheet name="農業２" sheetId="3" r:id="rId3"/>
    <sheet name="農業３" sheetId="4" r:id="rId4"/>
    <sheet name="農業４" sheetId="5" r:id="rId5"/>
    <sheet name="農業５" sheetId="6" r:id="rId6"/>
    <sheet name="農業６" sheetId="7" r:id="rId7"/>
    <sheet name="農業７" sheetId="8" r:id="rId8"/>
    <sheet name="農業８" sheetId="9" r:id="rId9"/>
    <sheet name="農業９" sheetId="10" r:id="rId10"/>
    <sheet name="農業１０" sheetId="11" r:id="rId11"/>
    <sheet name="農業１１" sheetId="12" r:id="rId12"/>
    <sheet name="農業１２" sheetId="13" r:id="rId13"/>
    <sheet name="農業１３" sheetId="14" r:id="rId14"/>
    <sheet name="農業１４" sheetId="15" r:id="rId15"/>
    <sheet name="農業a" sheetId="16" r:id="rId16"/>
    <sheet name="農業b" sheetId="17" r:id="rId17"/>
    <sheet name="農業c" sheetId="18" r:id="rId18"/>
    <sheet name="水産１" sheetId="19" r:id="rId19"/>
    <sheet name="水産２" sheetId="20" r:id="rId20"/>
    <sheet name="水産３" sheetId="21" r:id="rId21"/>
    <sheet name="水産４" sheetId="22" r:id="rId22"/>
    <sheet name="水産５" sheetId="23" r:id="rId23"/>
    <sheet name="水産６" sheetId="24" r:id="rId24"/>
    <sheet name="水産７" sheetId="25" r:id="rId25"/>
    <sheet name="水産８" sheetId="26" r:id="rId26"/>
    <sheet name="鉱業１" sheetId="27" r:id="rId27"/>
  </sheets>
  <definedNames>
    <definedName name="_xlnm.Print_Area" localSheetId="18">'水産１'!$A$1:$Q$17</definedName>
    <definedName name="_xlnm.Print_Area" localSheetId="1">'農業１'!$A$1:$J$28</definedName>
    <definedName name="_xlnm.Print_Area" localSheetId="2">'農業２'!$A$1:$K$9</definedName>
  </definedNames>
  <calcPr fullCalcOnLoad="1"/>
</workbook>
</file>

<file path=xl/sharedStrings.xml><?xml version="1.0" encoding="utf-8"?>
<sst xmlns="http://schemas.openxmlformats.org/spreadsheetml/2006/main" count="1283" uniqueCount="612">
  <si>
    <t>（単位: 戸 、％）</t>
  </si>
  <si>
    <t>各年2月1日現在</t>
  </si>
  <si>
    <t>(単位：ｈａ）</t>
  </si>
  <si>
    <t>樹園地</t>
  </si>
  <si>
    <t>豚</t>
  </si>
  <si>
    <t>馬</t>
  </si>
  <si>
    <t>(単位:千万円）</t>
  </si>
  <si>
    <t>資料…農林水産省 ｢北海道農林水産統計年報」</t>
  </si>
  <si>
    <t>(単位:ｈａ、トン）</t>
  </si>
  <si>
    <t>面積</t>
  </si>
  <si>
    <t>収穫量</t>
  </si>
  <si>
    <t>(単位 ： ｔ）</t>
  </si>
  <si>
    <t>計</t>
  </si>
  <si>
    <t>共同経営</t>
  </si>
  <si>
    <t>学校試験場</t>
  </si>
  <si>
    <t>-</t>
  </si>
  <si>
    <t>-</t>
  </si>
  <si>
    <t>-</t>
  </si>
  <si>
    <t>(単位:人）</t>
  </si>
  <si>
    <t>総数</t>
  </si>
  <si>
    <t>以</t>
  </si>
  <si>
    <t>上</t>
  </si>
  <si>
    <t>～</t>
  </si>
  <si>
    <t>２－（３）  漁船規模別隻数</t>
  </si>
  <si>
    <t>(単位：隻）</t>
  </si>
  <si>
    <t>臨時･パート</t>
  </si>
  <si>
    <t>常       用</t>
  </si>
  <si>
    <t>男</t>
  </si>
  <si>
    <t>女</t>
  </si>
  <si>
    <t xml:space="preserve">資料…市水産課 </t>
  </si>
  <si>
    <t>資料…市水産課</t>
  </si>
  <si>
    <t>合　　　　　　　　計</t>
  </si>
  <si>
    <t>(単位：トン、千円）</t>
  </si>
  <si>
    <t>ししゃも桁網漁業</t>
  </si>
  <si>
    <t>北洋たら延縄刺網漁業</t>
  </si>
  <si>
    <t>遠洋底曵網漁業（公海）</t>
  </si>
  <si>
    <t>合　　　　　　　　　　　計</t>
  </si>
  <si>
    <t>(単位:トン）</t>
  </si>
  <si>
    <t>…</t>
  </si>
  <si>
    <t>X</t>
  </si>
  <si>
    <t>中型鮭鱒流網漁業</t>
  </si>
  <si>
    <t>専業農家</t>
  </si>
  <si>
    <t>資料…「農林業センサス」、「北海道農業基本調査」、「北海道農業基本調査概況調査」</t>
  </si>
  <si>
    <t>１－（１）  農林業経営体数</t>
  </si>
  <si>
    <t>（単位: 経営体）</t>
  </si>
  <si>
    <t>資料…「農林業センサス」</t>
  </si>
  <si>
    <t>計</t>
  </si>
  <si>
    <t>未満</t>
  </si>
  <si>
    <t>以上</t>
  </si>
  <si>
    <t>（単位: 経営体）</t>
  </si>
  <si>
    <t>稲</t>
  </si>
  <si>
    <t>麦類</t>
  </si>
  <si>
    <t>雑穀・いも類・豆類</t>
  </si>
  <si>
    <t>果樹類</t>
  </si>
  <si>
    <t>酪農</t>
  </si>
  <si>
    <t>肉用牛</t>
  </si>
  <si>
    <t>養豚</t>
  </si>
  <si>
    <t>養鶏</t>
  </si>
  <si>
    <t>男女別</t>
  </si>
  <si>
    <t>男</t>
  </si>
  <si>
    <t>女</t>
  </si>
  <si>
    <t>年齢階級別</t>
  </si>
  <si>
    <t>田</t>
  </si>
  <si>
    <t>普通畑</t>
  </si>
  <si>
    <t>牧草専用地</t>
  </si>
  <si>
    <t>何も作らな
かった畑</t>
  </si>
  <si>
    <t>畑（樹園地を除く）</t>
  </si>
  <si>
    <t>販売農家</t>
  </si>
  <si>
    <t>販売農家の構成比</t>
  </si>
  <si>
    <t>調査年</t>
  </si>
  <si>
    <t>（単位: 人、歳）</t>
  </si>
  <si>
    <t>経営体</t>
  </si>
  <si>
    <t>経営体数</t>
  </si>
  <si>
    <t>畑</t>
  </si>
  <si>
    <t>面　積</t>
  </si>
  <si>
    <t>漁業協同組合</t>
  </si>
  <si>
    <t>遠洋底曵網漁業</t>
  </si>
  <si>
    <t>沖合底曳網漁業</t>
  </si>
  <si>
    <t>いか釣り漁業</t>
  </si>
  <si>
    <t>すけそう刺網漁業</t>
  </si>
  <si>
    <t>かにかご漁業</t>
  </si>
  <si>
    <t>つぶかご漁業</t>
  </si>
  <si>
    <t>あいなめかご漁業</t>
  </si>
  <si>
    <t>調味･燻製・漬物製品</t>
  </si>
  <si>
    <t>（注）…個人経営体とは世帯単位で事業を行う者のことである。（一戸一法人は含まない）</t>
  </si>
  <si>
    <t>0.3ｈａ</t>
  </si>
  <si>
    <t>0.3～</t>
  </si>
  <si>
    <t>1.0～</t>
  </si>
  <si>
    <t>3.0～</t>
  </si>
  <si>
    <t>5.0～</t>
  </si>
  <si>
    <t>10.0～</t>
  </si>
  <si>
    <t>20.0～</t>
  </si>
  <si>
    <t>30.0～</t>
  </si>
  <si>
    <t>50.0ｈａ</t>
  </si>
  <si>
    <t>総額</t>
  </si>
  <si>
    <t>野菜</t>
  </si>
  <si>
    <t>花き</t>
  </si>
  <si>
    <t>畜産</t>
  </si>
  <si>
    <t>その他</t>
  </si>
  <si>
    <t>乳用牛</t>
  </si>
  <si>
    <t>肉用牛</t>
  </si>
  <si>
    <t>耕種</t>
  </si>
  <si>
    <t>各年11月1日現在</t>
  </si>
  <si>
    <t>各年11月1日現在</t>
  </si>
  <si>
    <t>２－（６）  漁業種類別取扱高</t>
  </si>
  <si>
    <t>２－（８）　水産加工従業員数</t>
  </si>
  <si>
    <t>白菜</t>
  </si>
  <si>
    <t>大根</t>
  </si>
  <si>
    <t>馬鈴薯</t>
  </si>
  <si>
    <t>牧草</t>
  </si>
  <si>
    <t>生さけ</t>
  </si>
  <si>
    <t>生ます</t>
  </si>
  <si>
    <t xml:space="preserve">生べに </t>
  </si>
  <si>
    <t>生ぎん</t>
  </si>
  <si>
    <t>生すけ・てつ</t>
  </si>
  <si>
    <t>塩さけ</t>
  </si>
  <si>
    <t>塩ます</t>
  </si>
  <si>
    <t>塩べに</t>
  </si>
  <si>
    <t>塩ぎん</t>
  </si>
  <si>
    <t>塩すけ・てつ</t>
  </si>
  <si>
    <t>まぐろ類</t>
  </si>
  <si>
    <t>きんきん・目抜</t>
  </si>
  <si>
    <t>赤魚</t>
  </si>
  <si>
    <t>宗八がれい</t>
  </si>
  <si>
    <t>油がれい</t>
  </si>
  <si>
    <t>柳がれい</t>
  </si>
  <si>
    <t>その他かれい</t>
  </si>
  <si>
    <t>小型鮭鱒漁業</t>
  </si>
  <si>
    <t>大中型まき網漁業</t>
  </si>
  <si>
    <t>さんま棒受網漁業</t>
  </si>
  <si>
    <t>さけ定置網漁業</t>
  </si>
  <si>
    <t>えび桁網漁業</t>
  </si>
  <si>
    <t>たら刺網漁業</t>
  </si>
  <si>
    <t>かれい刺網漁業</t>
  </si>
  <si>
    <t>目抜刺網漁業</t>
  </si>
  <si>
    <t>その他の漁業</t>
  </si>
  <si>
    <t>冷凍品</t>
  </si>
  <si>
    <t>冷凍すりみ</t>
  </si>
  <si>
    <t>缶詰製品</t>
  </si>
  <si>
    <t>乾製品</t>
  </si>
  <si>
    <t>昆布製品</t>
  </si>
  <si>
    <t>塩蔵品</t>
  </si>
  <si>
    <t>魚卵製品</t>
  </si>
  <si>
    <t>ねり製品</t>
  </si>
  <si>
    <t>飼肥料</t>
  </si>
  <si>
    <t>水産油脂</t>
  </si>
  <si>
    <t>第５編　農林業・水産業・鉱業</t>
  </si>
  <si>
    <t>１．農林業</t>
  </si>
  <si>
    <t>１－（１）農林業経営体数</t>
  </si>
  <si>
    <t>２．水産業</t>
  </si>
  <si>
    <t>２－（３）漁船規模別隻数</t>
  </si>
  <si>
    <t>２－（６）漁業種別取扱高</t>
  </si>
  <si>
    <t>２－（７）水産加工品生産高</t>
  </si>
  <si>
    <t>各年2月1日現在</t>
  </si>
  <si>
    <t>（釧路市）</t>
  </si>
  <si>
    <t>（注）…販売農家の数値である。</t>
  </si>
  <si>
    <t>施　設
野　菜</t>
  </si>
  <si>
    <t>露　地
野　菜</t>
  </si>
  <si>
    <t>１．農林業</t>
  </si>
  <si>
    <t>常</t>
  </si>
  <si>
    <t>　　一</t>
  </si>
  <si>
    <t>２．水</t>
  </si>
  <si>
    <t>産業</t>
  </si>
  <si>
    <t>いか</t>
  </si>
  <si>
    <t>さんま</t>
  </si>
  <si>
    <t>さば</t>
  </si>
  <si>
    <t>すけとうだら</t>
  </si>
  <si>
    <t>まだら</t>
  </si>
  <si>
    <t>きちじ</t>
  </si>
  <si>
    <t>ばばかれい</t>
  </si>
  <si>
    <t>あさばがれい</t>
  </si>
  <si>
    <t>さめがれい</t>
  </si>
  <si>
    <t>おひょう</t>
  </si>
  <si>
    <t>ほっけ</t>
  </si>
  <si>
    <t>かじか</t>
  </si>
  <si>
    <t>こまい</t>
  </si>
  <si>
    <t>はたはた</t>
  </si>
  <si>
    <t>いわし</t>
  </si>
  <si>
    <t>あぶらこ</t>
  </si>
  <si>
    <t>たこ</t>
  </si>
  <si>
    <t>かに</t>
  </si>
  <si>
    <t>つぶ</t>
  </si>
  <si>
    <t>ししゃも</t>
  </si>
  <si>
    <t>きゅうり</t>
  </si>
  <si>
    <t>ゆでもの</t>
  </si>
  <si>
    <t>（68,135）</t>
  </si>
  <si>
    <t>（67,445）</t>
  </si>
  <si>
    <t>（65,476）</t>
  </si>
  <si>
    <t>いも類等</t>
  </si>
  <si>
    <t>X</t>
  </si>
  <si>
    <t>にわとり</t>
  </si>
  <si>
    <t>6月</t>
  </si>
  <si>
    <t>7月</t>
  </si>
  <si>
    <t>8月</t>
  </si>
  <si>
    <t>9月</t>
  </si>
  <si>
    <t>10月</t>
  </si>
  <si>
    <t>11月</t>
  </si>
  <si>
    <t>12月</t>
  </si>
  <si>
    <t>3月</t>
  </si>
  <si>
    <t>きゅうり</t>
  </si>
  <si>
    <t>なす</t>
  </si>
  <si>
    <t>きゃべつ</t>
  </si>
  <si>
    <t>にんじん</t>
  </si>
  <si>
    <t>アスパラ</t>
  </si>
  <si>
    <t>デントコーン</t>
  </si>
  <si>
    <t>全道計</t>
  </si>
  <si>
    <t>石狩</t>
  </si>
  <si>
    <t>渡島</t>
  </si>
  <si>
    <t>檜山</t>
  </si>
  <si>
    <t>後志</t>
  </si>
  <si>
    <t>空知</t>
  </si>
  <si>
    <t>上川</t>
  </si>
  <si>
    <t>留萌</t>
  </si>
  <si>
    <t>宗谷</t>
  </si>
  <si>
    <t>網走</t>
  </si>
  <si>
    <t>胆振</t>
  </si>
  <si>
    <t>日高</t>
  </si>
  <si>
    <t>十勝</t>
  </si>
  <si>
    <t>釧路</t>
  </si>
  <si>
    <t>根室</t>
  </si>
  <si>
    <t>動                     力</t>
  </si>
  <si>
    <t xml:space="preserve">                    船                    隻                    数</t>
  </si>
  <si>
    <t>２－（４）　月別漁獲物取扱高</t>
  </si>
  <si>
    <t>２－（４）月別漁獲物取扱高</t>
  </si>
  <si>
    <t>第  1  種
兼業農家</t>
  </si>
  <si>
    <t>第  2  種
兼業農家</t>
  </si>
  <si>
    <t>農家1戸当り
耕地面積</t>
  </si>
  <si>
    <t>総数</t>
  </si>
  <si>
    <t>総数</t>
  </si>
  <si>
    <t>兼業農家</t>
  </si>
  <si>
    <t>自給的
農　  家</t>
  </si>
  <si>
    <t>花き・
花  木</t>
  </si>
  <si>
    <t>その他の
作     物</t>
  </si>
  <si>
    <t>工 　芸
農作物</t>
  </si>
  <si>
    <t>15～29歳</t>
  </si>
  <si>
    <t>30～49歳</t>
  </si>
  <si>
    <t>50～64歳</t>
  </si>
  <si>
    <t>65歳以上</t>
  </si>
  <si>
    <t>他出後継者
が   い    る</t>
  </si>
  <si>
    <t>同居後継者
が   い    る</t>
  </si>
  <si>
    <t>後継者
な   　し</t>
  </si>
  <si>
    <t>後継者
あ　   り</t>
  </si>
  <si>
    <t>樹園地</t>
  </si>
  <si>
    <t>経営耕地
総  面  積</t>
  </si>
  <si>
    <t>乳用牛</t>
  </si>
  <si>
    <t>肉用牛</t>
  </si>
  <si>
    <t>採卵鶏</t>
  </si>
  <si>
    <t>頭数</t>
  </si>
  <si>
    <t>羽数</t>
  </si>
  <si>
    <t>保有山林
な　    し</t>
  </si>
  <si>
    <t>作物</t>
  </si>
  <si>
    <t>種類</t>
  </si>
  <si>
    <t>（63,518）</t>
  </si>
  <si>
    <t>経営体数</t>
  </si>
  <si>
    <t>個人</t>
  </si>
  <si>
    <t>会社</t>
  </si>
  <si>
    <t>団体</t>
  </si>
  <si>
    <t>漁船</t>
  </si>
  <si>
    <t>動力船</t>
  </si>
  <si>
    <t>隻数</t>
  </si>
  <si>
    <t>トン数</t>
  </si>
  <si>
    <t>馬力数</t>
  </si>
  <si>
    <t>家族</t>
  </si>
  <si>
    <t>雇用者</t>
  </si>
  <si>
    <t>漁     船
総隻数</t>
  </si>
  <si>
    <t>区分</t>
  </si>
  <si>
    <t>数量</t>
  </si>
  <si>
    <t>金額</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</si>
  <si>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</si>
  <si>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</si>
  <si>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</si>
  <si>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</si>
  <si>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</si>
  <si>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</si>
  <si>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</si>
  <si>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</si>
  <si>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</si>
  <si>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</si>
  <si>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</si>
  <si>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</si>
  <si>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合計</t>
  </si>
  <si>
    <t>魚種別</t>
  </si>
  <si>
    <t>漁業種類別</t>
  </si>
  <si>
    <t>年次</t>
  </si>
  <si>
    <t>加工労務従事者</t>
  </si>
  <si>
    <t>常用</t>
  </si>
  <si>
    <t>用</t>
  </si>
  <si>
    <t>事業
所数</t>
  </si>
  <si>
    <t>年度</t>
  </si>
  <si>
    <t>生産</t>
  </si>
  <si>
    <t>出荷</t>
  </si>
  <si>
    <t>資料…釧路コールマイン（株）</t>
  </si>
  <si>
    <t>（60,829）</t>
  </si>
  <si>
    <t>（65,464）</t>
  </si>
  <si>
    <t>(単位：kg、円）</t>
  </si>
  <si>
    <t>３．出炭状況</t>
  </si>
  <si>
    <t>３．出炭状況</t>
  </si>
  <si>
    <t>　　　　　 のことである。</t>
  </si>
  <si>
    <t>　　　　　 のうち、貸し付けている耕地と耕作放棄地を除いたものに借り入れている耕地を加えたものをいう。</t>
  </si>
  <si>
    <t>海上作業従事者数</t>
  </si>
  <si>
    <t>…</t>
  </si>
  <si>
    <t>各年12月末現在</t>
  </si>
  <si>
    <t>旧支庁管内</t>
  </si>
  <si>
    <t>　　　　　</t>
  </si>
  <si>
    <t>会社</t>
  </si>
  <si>
    <t>各種団体</t>
  </si>
  <si>
    <t>農業経営体</t>
  </si>
  <si>
    <t>林業経営体</t>
  </si>
  <si>
    <t>うち個人経営</t>
  </si>
  <si>
    <t>（単位: 経営体）</t>
  </si>
  <si>
    <t>X</t>
  </si>
  <si>
    <t>保有山林
面　　 積</t>
  </si>
  <si>
    <t>経営体数</t>
  </si>
  <si>
    <t>うち家族経営</t>
  </si>
  <si>
    <t>農林業経営体</t>
  </si>
  <si>
    <t>１－（２）  経営タイプ別農林業経営体数</t>
  </si>
  <si>
    <t>農業と林業を行っている
経営体</t>
  </si>
  <si>
    <t>農業のみを行っている
経営体</t>
  </si>
  <si>
    <t>林業のみを行っている
経営体</t>
  </si>
  <si>
    <t>１－（３）  組織形態別農林業経営体数</t>
  </si>
  <si>
    <t>１－（４）  農家数</t>
  </si>
  <si>
    <t>１－（５）  耕地種類別農業経営体数と経営耕地面積（総数）</t>
  </si>
  <si>
    <t>１－（２）経営タイプ別農林業経営体数</t>
  </si>
  <si>
    <t>１－（３）組織形態別農林業経営体数</t>
  </si>
  <si>
    <t>１－（４）農家数</t>
  </si>
  <si>
    <t>１－（５）耕地種類別農業経営体数と経営耕地面積（総数）</t>
  </si>
  <si>
    <t>(単位：経営体、ｈａ）</t>
  </si>
  <si>
    <t>15歳</t>
  </si>
  <si>
    <t>19歳</t>
  </si>
  <si>
    <t>65歳</t>
  </si>
  <si>
    <r>
      <rPr>
        <sz val="9"/>
        <rFont val="ＭＳ Ｐ明朝"/>
        <family val="1"/>
      </rPr>
      <t>1.0ｈａ</t>
    </r>
    <r>
      <rPr>
        <sz val="8"/>
        <rFont val="ＭＳ Ｐ明朝"/>
        <family val="1"/>
      </rPr>
      <t>未満</t>
    </r>
  </si>
  <si>
    <r>
      <rPr>
        <sz val="9"/>
        <rFont val="ＭＳ Ｐ明朝"/>
        <family val="1"/>
      </rPr>
      <t>3.0ｈａ</t>
    </r>
    <r>
      <rPr>
        <sz val="8"/>
        <rFont val="ＭＳ Ｐ明朝"/>
        <family val="1"/>
      </rPr>
      <t>未満</t>
    </r>
  </si>
  <si>
    <r>
      <rPr>
        <sz val="9"/>
        <rFont val="ＭＳ Ｐ明朝"/>
        <family val="1"/>
      </rPr>
      <t>5.0ｈａ</t>
    </r>
    <r>
      <rPr>
        <sz val="8"/>
        <rFont val="ＭＳ Ｐ明朝"/>
        <family val="1"/>
      </rPr>
      <t>未満</t>
    </r>
  </si>
  <si>
    <r>
      <rPr>
        <sz val="9"/>
        <rFont val="ＭＳ Ｐ明朝"/>
        <family val="1"/>
      </rPr>
      <t>10.0ｈａ</t>
    </r>
    <r>
      <rPr>
        <sz val="8"/>
        <rFont val="ＭＳ Ｐ明朝"/>
        <family val="1"/>
      </rPr>
      <t>未満</t>
    </r>
  </si>
  <si>
    <r>
      <rPr>
        <sz val="9"/>
        <rFont val="ＭＳ Ｐ明朝"/>
        <family val="1"/>
      </rPr>
      <t>20.0ｈａ</t>
    </r>
    <r>
      <rPr>
        <sz val="8"/>
        <rFont val="ＭＳ Ｐ明朝"/>
        <family val="1"/>
      </rPr>
      <t>未満</t>
    </r>
  </si>
  <si>
    <r>
      <rPr>
        <sz val="9"/>
        <rFont val="ＭＳ Ｐ明朝"/>
        <family val="1"/>
      </rPr>
      <t>30.0ｈａ</t>
    </r>
    <r>
      <rPr>
        <sz val="8"/>
        <rFont val="ＭＳ Ｐ明朝"/>
        <family val="1"/>
      </rPr>
      <t>未満</t>
    </r>
  </si>
  <si>
    <r>
      <rPr>
        <sz val="9"/>
        <rFont val="ＭＳ Ｐ明朝"/>
        <family val="1"/>
      </rPr>
      <t>50.0ｈａ</t>
    </r>
    <r>
      <rPr>
        <sz val="8"/>
        <rFont val="ＭＳ Ｐ明朝"/>
        <family val="1"/>
      </rPr>
      <t>未満</t>
    </r>
  </si>
  <si>
    <t>3～</t>
  </si>
  <si>
    <t>10～</t>
  </si>
  <si>
    <t>20ｈａ未満</t>
  </si>
  <si>
    <t>30ｈａ未満</t>
  </si>
  <si>
    <t>50～</t>
  </si>
  <si>
    <t>100～</t>
  </si>
  <si>
    <t>500～</t>
  </si>
  <si>
    <t>以上</t>
  </si>
  <si>
    <t>1,000ｈａ</t>
  </si>
  <si>
    <t>3ｈａ</t>
  </si>
  <si>
    <t>未満</t>
  </si>
  <si>
    <t>5～</t>
  </si>
  <si>
    <t>10ｈａ未満</t>
  </si>
  <si>
    <t>20～</t>
  </si>
  <si>
    <t>30～</t>
  </si>
  <si>
    <t>50ｈａ未満</t>
  </si>
  <si>
    <t>100ｈａ未満</t>
  </si>
  <si>
    <t>500ｈａ未満</t>
  </si>
  <si>
    <t>1,000ｈａ未満</t>
  </si>
  <si>
    <t>　5ｈａ未満</t>
  </si>
  <si>
    <t>3トン未満</t>
  </si>
  <si>
    <t>5トン未満</t>
  </si>
  <si>
    <t>10トン未満</t>
  </si>
  <si>
    <t>20トン未満</t>
  </si>
  <si>
    <t>30トン未満</t>
  </si>
  <si>
    <t>50トン未満</t>
  </si>
  <si>
    <t>100トン未満</t>
  </si>
  <si>
    <t>150トン未満</t>
  </si>
  <si>
    <t>200トン未満</t>
  </si>
  <si>
    <t>350トン未満</t>
  </si>
  <si>
    <t>500トン未満</t>
  </si>
  <si>
    <t>500トン
以　 上</t>
  </si>
  <si>
    <t>1 ト ン
未   満</t>
  </si>
  <si>
    <t>２－（１）経営組織別経営体数、漁船、海上作業従事者数</t>
  </si>
  <si>
    <t>２－（１）  経営組織別経営体数、漁船、海上作業従事者数</t>
  </si>
  <si>
    <t>２－（５）魚種別漁獲高</t>
  </si>
  <si>
    <t>２－（８）水産加工従業員数</t>
  </si>
  <si>
    <t xml:space="preserve"> 男  </t>
  </si>
  <si>
    <t>数量</t>
  </si>
  <si>
    <t>金額</t>
  </si>
  <si>
    <t>(単位:経営体、a）</t>
  </si>
  <si>
    <t>資料…「漁業センサス」</t>
  </si>
  <si>
    <t>…</t>
  </si>
  <si>
    <t>別表</t>
  </si>
  <si>
    <t>１－（a）主要作物作付面積及び収穫量</t>
  </si>
  <si>
    <t>１－（a）  主要作物作付面積及び収穫量</t>
  </si>
  <si>
    <t>（単位：事業所、人）</t>
  </si>
  <si>
    <t>2015(　〃 27)年</t>
  </si>
  <si>
    <t>2005(平成17)年</t>
  </si>
  <si>
    <t>2010(　〃 22)年</t>
  </si>
  <si>
    <t>2010(　〃 22)年</t>
  </si>
  <si>
    <t>2005(　〃 17)年</t>
  </si>
  <si>
    <t>2000(　〃 12)年</t>
  </si>
  <si>
    <t>1999(　〃 11)年</t>
  </si>
  <si>
    <t>1998(平成10)年</t>
  </si>
  <si>
    <t>2000(平成12)年</t>
  </si>
  <si>
    <t>(平成13年)</t>
  </si>
  <si>
    <t>(平成14年)</t>
  </si>
  <si>
    <t>(平成15年)</t>
  </si>
  <si>
    <t>(平成16年)</t>
  </si>
  <si>
    <t>(平成17年)</t>
  </si>
  <si>
    <t>(平成18年)</t>
  </si>
  <si>
    <t>2006年</t>
  </si>
  <si>
    <t>2005年</t>
  </si>
  <si>
    <t>2002年</t>
  </si>
  <si>
    <t>2003年</t>
  </si>
  <si>
    <t>2004年</t>
  </si>
  <si>
    <t>2001年</t>
  </si>
  <si>
    <t>2001年</t>
  </si>
  <si>
    <t>1998(　〃 10)年</t>
  </si>
  <si>
    <t>1993(平成  5)年</t>
  </si>
  <si>
    <t>2003(　〃 15)年</t>
  </si>
  <si>
    <t>2008(　〃 20)年</t>
  </si>
  <si>
    <t>2013(　〃 25)年</t>
  </si>
  <si>
    <t>1988(　〃 63)年</t>
  </si>
  <si>
    <t>1983(昭和58)年</t>
  </si>
  <si>
    <t>(平成13年)</t>
  </si>
  <si>
    <t>(平成14年)</t>
  </si>
  <si>
    <t>(平成15年)</t>
  </si>
  <si>
    <t>(平成16年)</t>
  </si>
  <si>
    <t>(平成17年)</t>
  </si>
  <si>
    <t>(平成18年)</t>
  </si>
  <si>
    <t>(平成19年)</t>
  </si>
  <si>
    <t>(平成20年)</t>
  </si>
  <si>
    <t>(平成21年)</t>
  </si>
  <si>
    <t>(平成22年)</t>
  </si>
  <si>
    <t>(平成23年)</t>
  </si>
  <si>
    <t>(平成24年)</t>
  </si>
  <si>
    <t>(平成25年)</t>
  </si>
  <si>
    <t>(平成26年)</t>
  </si>
  <si>
    <t>(平成27年)</t>
  </si>
  <si>
    <t>(平成28年)</t>
  </si>
  <si>
    <t>(平成29年)</t>
  </si>
  <si>
    <t>2017年</t>
  </si>
  <si>
    <t>2016年</t>
  </si>
  <si>
    <t>2007年</t>
  </si>
  <si>
    <t>2008年</t>
  </si>
  <si>
    <t>2009年</t>
  </si>
  <si>
    <t>2010年</t>
  </si>
  <si>
    <t>2011年</t>
  </si>
  <si>
    <t>2012年</t>
  </si>
  <si>
    <t>2013年</t>
  </si>
  <si>
    <t>2014年</t>
  </si>
  <si>
    <t>2015年</t>
  </si>
  <si>
    <t>2017年</t>
  </si>
  <si>
    <t>　　　　　　　　　　　　　　　　　　　区　　分
　　　品　　名</t>
  </si>
  <si>
    <t>2001(平成13)年</t>
  </si>
  <si>
    <t>2002(　〃 14)年</t>
  </si>
  <si>
    <t>2003(　〃 15)年</t>
  </si>
  <si>
    <t>2004(　〃 16)年</t>
  </si>
  <si>
    <t>2005(　〃 17)年</t>
  </si>
  <si>
    <t>2006(　〃 18)年</t>
  </si>
  <si>
    <t>2007(　〃 19)年</t>
  </si>
  <si>
    <t>2008(　〃 20)年</t>
  </si>
  <si>
    <t>2009(　〃 21)年</t>
  </si>
  <si>
    <t>2010(　〃 22)年</t>
  </si>
  <si>
    <t>2011(　〃 23)年</t>
  </si>
  <si>
    <t>2012(　〃 24)年</t>
  </si>
  <si>
    <t>2013(　〃 25)年</t>
  </si>
  <si>
    <t>2014(　〃 26)年</t>
  </si>
  <si>
    <t>2015(　〃 27)年</t>
  </si>
  <si>
    <t>2016(　〃 28)年</t>
  </si>
  <si>
    <t>2016(　〃 28)年度</t>
  </si>
  <si>
    <t>2017(　〃 29)年度</t>
  </si>
  <si>
    <t>2015(　〃 27)年度</t>
  </si>
  <si>
    <t>2014(　〃 26)年度</t>
  </si>
  <si>
    <t>2013(　〃 25)年度</t>
  </si>
  <si>
    <t>2012(　〃 24)年度</t>
  </si>
  <si>
    <t>2011(　〃 23)年度</t>
  </si>
  <si>
    <t>2010(　〃 22)年度</t>
  </si>
  <si>
    <t>2009(　〃 21)年度</t>
  </si>
  <si>
    <t>2008(　〃 20)年度</t>
  </si>
  <si>
    <t>2007(　〃 19)年度</t>
  </si>
  <si>
    <t>2006(　〃 18)年度</t>
  </si>
  <si>
    <t>2005(　〃 17)年度</t>
  </si>
  <si>
    <t>2004(　〃 16)年度</t>
  </si>
  <si>
    <t>2003(　〃 15)年度</t>
  </si>
  <si>
    <t>2002(　〃 14)年度</t>
  </si>
  <si>
    <t>2001(　〃 13)年度</t>
  </si>
  <si>
    <t>2000(平成12)年度</t>
  </si>
  <si>
    <t>地方公共        団体・財産区</t>
  </si>
  <si>
    <t>農業組合    法人</t>
  </si>
  <si>
    <t>法人化        していない</t>
  </si>
  <si>
    <t>その他の    法人</t>
  </si>
  <si>
    <t>（注）…市町村別の調査は2006(平成18)年をもって終了。</t>
  </si>
  <si>
    <t>（注）…旧支庁及び市町村別の調査は2006(平成18)年をもって終了。</t>
  </si>
  <si>
    <t>（注）…海上作業従事者数は、2003(平成15)年までは最盛期、2008(平成20)年以降は11月1日現在の数値である。</t>
  </si>
  <si>
    <t>（注）…「冷凍すりみ」には白糠町分を含む。</t>
  </si>
  <si>
    <t>（注1）…農家とは経営耕地面積が10アール以上、または調査期日前1年間における農産物販売金額が15万円以上の世</t>
  </si>
  <si>
    <t>（注2）…自給的農家とは経営耕地面積が30アール未満かつ農産物販売金額が50万円未満の農家をいう。</t>
  </si>
  <si>
    <t>（注3）…販売農家とは経営耕地面積が30アール以上、または農産物販売金額が50万円以上の農家をいう。</t>
  </si>
  <si>
    <t>（注4）…第1種兼業農家とは農業所得を主とする兼業農家のことであり、第2種兼業農家とは農業所得を従とする兼業農家</t>
  </si>
  <si>
    <t>（注5）…1998(平成10)年は「北海道農業基本調査」、1999(平成11)年は「北海道農業基本調査概況調査」、</t>
  </si>
  <si>
    <t>（注1）…経営耕地とは農林業経営体が経営する耕地（田、畑及び樹園地の計）のことであり、経営体が保有している耕地</t>
  </si>
  <si>
    <t>（注2）…経営耕地のない経営体は除く。</t>
  </si>
  <si>
    <t xml:space="preserve">　　　 　　帯をいう。 </t>
  </si>
  <si>
    <t>（注）…釧路・白糠工業団地内(白糠町域)企業、製氷・冷凍事業所、作業部の従業員を含む。</t>
  </si>
  <si>
    <t>2018年</t>
  </si>
  <si>
    <t>2017(　〃 29)年</t>
  </si>
  <si>
    <t>2018(　〃 30)年</t>
  </si>
  <si>
    <t>団体経営体の責任のある者</t>
  </si>
  <si>
    <t>男　女　計</t>
  </si>
  <si>
    <t>(単位：経営体、隻、トン、人）</t>
  </si>
  <si>
    <t>無 動 力
魚 船 隻 数</t>
  </si>
  <si>
    <t>船外機付
漁船隻数</t>
  </si>
  <si>
    <t>２－（２）  年齢階層別漁業就業者数</t>
  </si>
  <si>
    <t>無  動  力
魚船隻数</t>
  </si>
  <si>
    <t>船外機付　漁船隻数</t>
  </si>
  <si>
    <t>２－（２）年齢階層別漁業就業者数</t>
  </si>
  <si>
    <t>2019年</t>
  </si>
  <si>
    <t>(平成30年)</t>
  </si>
  <si>
    <t>(令和元年)</t>
  </si>
  <si>
    <t>2018(　〃 30)年</t>
  </si>
  <si>
    <t>2019(令和元)年</t>
  </si>
  <si>
    <t>2018(　〃 30)年度</t>
  </si>
  <si>
    <t>2019(令和元)年度</t>
  </si>
  <si>
    <t>2月</t>
  </si>
  <si>
    <t>　般　　職　　員</t>
  </si>
  <si>
    <t>２－（５）  魚種別漁獲高</t>
  </si>
  <si>
    <t>２－（７）  水産加工品生産高</t>
  </si>
  <si>
    <t>１－（b）　農業産出額</t>
  </si>
  <si>
    <t>X</t>
  </si>
  <si>
    <t>１－（c）道内旧支庁別牛乳出荷量</t>
  </si>
  <si>
    <t>１－（b）農業産出額</t>
  </si>
  <si>
    <t>耕種</t>
  </si>
  <si>
    <t>2017(　〃 29)年</t>
  </si>
  <si>
    <t>総額</t>
  </si>
  <si>
    <t>麦類</t>
  </si>
  <si>
    <t>雑穀</t>
  </si>
  <si>
    <t>豆類</t>
  </si>
  <si>
    <t>いも類</t>
  </si>
  <si>
    <t>野菜</t>
  </si>
  <si>
    <t>花き</t>
  </si>
  <si>
    <t>そ の 他
作　　物</t>
  </si>
  <si>
    <t>X</t>
  </si>
  <si>
    <t>畜産</t>
  </si>
  <si>
    <t>うち生乳</t>
  </si>
  <si>
    <t>肉用牛</t>
  </si>
  <si>
    <t>乳用牛</t>
  </si>
  <si>
    <t>豚</t>
  </si>
  <si>
    <t>鶏</t>
  </si>
  <si>
    <t>そ の 他
畜 産 物</t>
  </si>
  <si>
    <t>（注1）…市町村別の調査は2006(平成18)年をもって終了していたが、2016(平成28)年より推計値の提供開始。</t>
  </si>
  <si>
    <t>（注2）…2016（平成28）年については概数である。</t>
  </si>
  <si>
    <t>１－（c）  道内旧支庁別牛乳出荷量</t>
  </si>
  <si>
    <t>2015(　〃 27)年</t>
  </si>
  <si>
    <t>　　 　　　2000・2005・2010・2015・2020(平成12・17・22・27・令和元)年は「農林業センサス」による。 （以後の統計表も同様である）</t>
  </si>
  <si>
    <t>2020年</t>
  </si>
  <si>
    <t>(令和2年)</t>
  </si>
  <si>
    <t>5月</t>
  </si>
  <si>
    <t>調査年</t>
  </si>
  <si>
    <t>農林業経営体</t>
  </si>
  <si>
    <t>個人経営</t>
  </si>
  <si>
    <t>団体経営</t>
  </si>
  <si>
    <t>農業経営体</t>
  </si>
  <si>
    <t>林業経営体</t>
  </si>
  <si>
    <t>うち法人経営</t>
  </si>
  <si>
    <t>親族</t>
  </si>
  <si>
    <t>後継者を確保している</t>
  </si>
  <si>
    <t>経営外部
の人材</t>
  </si>
  <si>
    <t>5年以内に
農業経営を
引き継がない</t>
  </si>
  <si>
    <t>親族以外の
経営内部の
人　　材</t>
  </si>
  <si>
    <t>確保して
いない</t>
  </si>
  <si>
    <t>果実</t>
  </si>
  <si>
    <t>鶏卵</t>
  </si>
  <si>
    <t>2020(令和 2)年</t>
  </si>
  <si>
    <t>（注1）…1999(平成11)年以前は総農家の数値であり、2000(平成12)年は販売農家の数値である。</t>
  </si>
  <si>
    <t>（注2）…2005（平成17）年以降は農業経営体の数値である。</t>
  </si>
  <si>
    <t>（注2）…2005（平成17）年以降は農業経営体数。</t>
  </si>
  <si>
    <t>（注3）…農産物の販売金額がない農家、農業経営体は除く。</t>
  </si>
  <si>
    <t>（単位: 戸、経営体）</t>
  </si>
  <si>
    <t>（注2）…2005（平成17）年以降は農業経営体数。</t>
  </si>
  <si>
    <t>（注3）…2010（平成22）年以降は経営耕地のない農業経営体は除く。</t>
  </si>
  <si>
    <t>（注3）…個人経営体とは世帯単位で事業を行う者のことである。（一戸一法人は含まない）</t>
  </si>
  <si>
    <t>(単位:戸、経営体、頭、羽）</t>
  </si>
  <si>
    <t>１－（６）経営耕地面積規模別農家数（農業経営体数）</t>
  </si>
  <si>
    <t>１－（７）  耕地種類別経営耕地面積（農家・農業経営体）</t>
  </si>
  <si>
    <t>１－（７）耕地種類別経営耕地面積（農家・農業経営体）</t>
  </si>
  <si>
    <t>１－（８）農産物販売金額１位の部門別農家数（農業経営体数）</t>
  </si>
  <si>
    <t>１－（９）男女別・年齢階級別農業従事者数（農家）（個人経営体）</t>
  </si>
  <si>
    <t>１－（１０）農業後継者の有無別農家数</t>
  </si>
  <si>
    <t>１－（１１）  後継者の確保状況別経営体数</t>
  </si>
  <si>
    <t>１－（１１）後継者の確保状況別経営体数</t>
  </si>
  <si>
    <t>１－（１２）家畜の飼養経営体数及び飼養頭羽数（農家・農業経営体）</t>
  </si>
  <si>
    <t>１－（１３）　保有山林面積規模別林業経営体数と面積（総数）</t>
  </si>
  <si>
    <t>１－（１３）保有山林面積規模別林業経営体数と面積（総数）</t>
  </si>
  <si>
    <t>１－（１４）　農業産出額</t>
  </si>
  <si>
    <t>１－（１４）農業産出額</t>
  </si>
  <si>
    <t>2020(令和  2)年</t>
  </si>
  <si>
    <t>１－（６）  経営耕地面積規模別農家数・農業経営体数</t>
  </si>
  <si>
    <t>１－（８）  農産物販売金額１位の部門別農家数・農業経営体数</t>
  </si>
  <si>
    <t>１－（９）  男女別・年齢階級別農業従事者数（農家・個人経営体）</t>
  </si>
  <si>
    <t>（注1）…2020（令和元）年農林業センサスから調査項目が変更となった。</t>
  </si>
  <si>
    <t>（注2）…家族経営とは個人経営体及び法人経営のうちの一戸一法人のことである。</t>
  </si>
  <si>
    <t>（注4）…農業と林業の両方を行っている経営体は、それぞれに計上している。</t>
  </si>
  <si>
    <t>（注2）…農業従事者数とは15歳以上の世帯員のうち、調査期日（2月1日）前1年間に自営農業に従事した者をいう。</t>
  </si>
  <si>
    <t>１－（１０）  農業後継者の有無別農業経営体数（家族経営）</t>
  </si>
  <si>
    <t>（注3）…2000（平成12）年以降は販売目的での飼養。</t>
  </si>
  <si>
    <t>（注2）…2005（平成17）年以降は農業経営体数の数値である。</t>
  </si>
  <si>
    <t>2019(令和元)年</t>
  </si>
  <si>
    <t>（注1）…1999(平成11)年以前は総農家の数値、2000(平成12)年から2015（平成27）年までは販売農家の数値、2020(令和2)年は個人経営体の数値である。</t>
  </si>
  <si>
    <t>１－（１２）　家畜等を飼養している経営体数及び飼養頭羽数（農家・農業経営体）</t>
  </si>
  <si>
    <t>2020(　〃   2)年度</t>
  </si>
  <si>
    <t>2014(平成26)年</t>
  </si>
  <si>
    <t>2016(　〃 28)年</t>
  </si>
  <si>
    <t>資料…農林水産省「市町村別農業産出額（推計）」</t>
  </si>
  <si>
    <t>2021年</t>
  </si>
  <si>
    <t>(令和3年)</t>
  </si>
  <si>
    <t>2020(令和  2)年</t>
  </si>
  <si>
    <t>2021(令和  3)年</t>
  </si>
  <si>
    <t>2021(　〃   3)年度</t>
  </si>
  <si>
    <t>2021(令和 3)年4月</t>
  </si>
  <si>
    <t>2022(　〃   4)年1月</t>
  </si>
  <si>
    <t>2020(　〃　2)年</t>
  </si>
  <si>
    <t>その他の畜産</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</si>
</sst>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_ * #,##0.0_ ;_ * \-#,##0.0_ ;_ * &quot;-&quot;?_ ;_ @_ "/>
    <numFmt numFmtId="178" formatCode="#,##0.00_);[Red]\(#,##0.00\)"/>
    <numFmt numFmtId="179" formatCode="0.0"/>
    <numFmt numFmtId="180" formatCode="#,##0_);[Red]\(#,##0\)"/>
    <numFmt numFmtId="181" formatCode="0.000"/>
    <numFmt numFmtId="182" formatCode="_ * #,##0.0_ ;_ * \-#,##0.0_ ;_ * &quot;-&quot;_ ;_ @_ "/>
    <numFmt numFmtId="183" formatCode="_ * #,##0.00_ ;_ * \-#,##0.00_ ;_ * &quot;-&quot;_ ;_ @_ "/>
    <numFmt numFmtId="184" formatCode="[=0]&quot;-&quot;;#,##0"/>
    <numFmt numFmtId="185" formatCode="#,##0_);\(#,##0\)"/>
    <numFmt numFmtId="186" formatCode="#,##0.0_);[Red]\(#,##0.0\)"/>
    <numFmt numFmtId="187" formatCode="#,##0_ "/>
    <numFmt numFmtId="188" formatCode="&quot;Yes&quot;;&quot;Yes&quot;;&quot;No&quot;"/>
    <numFmt numFmtId="189" formatCode="&quot;True&quot;;&quot;True&quot;;&quot;False&quot;"/>
    <numFmt numFmtId="190" formatCode="&quot;On&quot;;&quot;On&quot;;&quot;Off&quot;"/>
    <numFmt numFmtId="191" formatCode="[$€-2]\ #,##0.00_);[Red]\([$€-2]\ #,##0.00\)"/>
    <numFmt numFmtId="192" formatCode="_ * #,##0_ ;_ * \-#,##0_ ;_ * &quot;-&quot;?_ ;_ @_ "/>
    <numFmt numFmtId="193" formatCode="_ * #,##0.000_ ;_ * \-#,##0.000_ ;_ * &quot;-&quot;??_ ;_ @_ "/>
    <numFmt numFmtId="194" formatCode="_ * #,##0.0000_ ;_ * \-#,##0.0000_ ;_ * &quot;-&quot;??_ ;_ @_ "/>
    <numFmt numFmtId="195" formatCode="0_);[Red]\(0\)"/>
    <numFmt numFmtId="196" formatCode="[$]ggge&quot;年&quot;m&quot;月&quot;d&quot;日&quot;;@"/>
    <numFmt numFmtId="197" formatCode="[$-411]gge&quot;年&quot;m&quot;月&quot;d&quot;日&quot;;@"/>
    <numFmt numFmtId="198" formatCode="[$]gge&quot;年&quot;m&quot;月&quot;d&quot;日&quot;;@"/>
    <numFmt numFmtId="199" formatCode="_ * #,##0.0_ ;_ * \-#,##0.0_ ;_ * &quot;-&quot;??_ ;_ @_ "/>
    <numFmt numFmtId="200" formatCode="_ * #,##0_ ;_ * \-#,##0_ ;_ * &quot;-&quot;??_ ;_ @_ "/>
  </numFmts>
  <fonts count="54">
    <font>
      <sz val="11"/>
      <name val="ＭＳ Ｐゴシック"/>
      <family val="3"/>
    </font>
    <font>
      <sz val="6"/>
      <name val="ＭＳ Ｐゴシック"/>
      <family val="3"/>
    </font>
    <font>
      <sz val="6"/>
      <name val="ＭＳ Ｐ明朝"/>
      <family val="1"/>
    </font>
    <font>
      <sz val="9"/>
      <name val="ＭＳ Ｐ明朝"/>
      <family val="1"/>
    </font>
    <font>
      <sz val="11"/>
      <name val="ＭＳ Ｐ明朝"/>
      <family val="1"/>
    </font>
    <font>
      <sz val="10"/>
      <name val="ＭＳ Ｐ明朝"/>
      <family val="1"/>
    </font>
    <font>
      <b/>
      <sz val="12"/>
      <name val="ＭＳ Ｐ明朝"/>
      <family val="1"/>
    </font>
    <font>
      <b/>
      <sz val="16"/>
      <name val="ＭＳ Ｐ明朝"/>
      <family val="1"/>
    </font>
    <font>
      <b/>
      <sz val="10"/>
      <name val="ＭＳ Ｐ明朝"/>
      <family val="1"/>
    </font>
    <font>
      <u val="single"/>
      <sz val="11"/>
      <color indexed="12"/>
      <name val="ＭＳ Ｐゴシック"/>
      <family val="3"/>
    </font>
    <font>
      <b/>
      <sz val="14"/>
      <name val="ＭＳ Ｐゴシック"/>
      <family val="3"/>
    </font>
    <font>
      <u val="single"/>
      <sz val="11"/>
      <color indexed="36"/>
      <name val="ＭＳ Ｐゴシック"/>
      <family val="3"/>
    </font>
    <font>
      <sz val="8"/>
      <name val="ＭＳ Ｐ明朝"/>
      <family val="1"/>
    </font>
    <font>
      <sz val="10"/>
      <name val="ＭＳ Ｐゴシック"/>
      <family val="3"/>
    </font>
    <font>
      <sz val="10"/>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0"/>
      <color theme="1"/>
      <name val="Cambria"/>
      <family val="3"/>
    </font>
    <font>
      <sz val="10"/>
      <name val="Cambria"/>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style="hair"/>
      <top style="hair"/>
      <bottom style="thin"/>
    </border>
    <border>
      <left style="hair"/>
      <right style="hair"/>
      <top style="hair"/>
      <bottom style="hair"/>
    </border>
    <border>
      <left style="hair"/>
      <right style="hair"/>
      <top>
        <color indexed="63"/>
      </top>
      <bottom style="hair"/>
    </border>
    <border>
      <left>
        <color indexed="63"/>
      </left>
      <right style="hair"/>
      <top style="thin"/>
      <bottom>
        <color indexed="63"/>
      </bottom>
    </border>
    <border>
      <left>
        <color indexed="63"/>
      </left>
      <right>
        <color indexed="63"/>
      </right>
      <top style="thin"/>
      <bottom>
        <color indexed="63"/>
      </bottom>
    </border>
    <border>
      <left>
        <color indexed="63"/>
      </left>
      <right style="hair"/>
      <top>
        <color indexed="63"/>
      </top>
      <bottom style="hair"/>
    </border>
    <border>
      <left style="hair"/>
      <right style="hair"/>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style="hair"/>
      <bottom style="hair"/>
    </border>
    <border>
      <left style="hair"/>
      <right>
        <color indexed="63"/>
      </right>
      <top style="thin"/>
      <bottom style="hair"/>
    </border>
    <border>
      <left>
        <color indexed="63"/>
      </left>
      <right>
        <color indexed="63"/>
      </right>
      <top>
        <color indexed="63"/>
      </top>
      <bottom style="thin"/>
    </border>
    <border>
      <left style="hair"/>
      <right style="hair"/>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style="hair"/>
      <top>
        <color indexed="63"/>
      </top>
      <bottom style="thin"/>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color indexed="63"/>
      </left>
      <right style="hair"/>
      <top style="thin"/>
      <bottom style="hair"/>
    </border>
    <border>
      <left>
        <color indexed="63"/>
      </left>
      <right>
        <color indexed="63"/>
      </right>
      <top style="thin"/>
      <bottom style="hair"/>
    </border>
    <border>
      <left style="hair"/>
      <right>
        <color indexed="63"/>
      </right>
      <top style="hair"/>
      <bottom style="thin"/>
    </border>
    <border>
      <left style="hair"/>
      <right>
        <color indexed="63"/>
      </right>
      <top>
        <color indexed="63"/>
      </top>
      <bottom style="thin"/>
    </border>
    <border>
      <left>
        <color indexed="63"/>
      </left>
      <right style="hair"/>
      <top style="hair"/>
      <bottom>
        <color indexed="63"/>
      </bottom>
    </border>
    <border>
      <left style="hair"/>
      <right style="hair"/>
      <top style="thin"/>
      <bottom>
        <color indexed="63"/>
      </bottom>
    </border>
    <border>
      <left>
        <color indexed="63"/>
      </left>
      <right>
        <color indexed="63"/>
      </right>
      <top style="hair"/>
      <bottom style="hair"/>
    </border>
    <border>
      <left style="hair"/>
      <right style="hair"/>
      <top style="thin"/>
      <bottom style="hair"/>
    </border>
    <border>
      <left>
        <color indexed="63"/>
      </left>
      <right style="hair"/>
      <top style="hair"/>
      <bottom style="hair"/>
    </border>
    <border>
      <left style="hair"/>
      <right>
        <color indexed="63"/>
      </right>
      <top style="thin"/>
      <bottom>
        <color indexed="63"/>
      </bottom>
    </border>
    <border>
      <left>
        <color indexed="63"/>
      </left>
      <right style="hair"/>
      <top style="hair"/>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diagonalDown="1">
      <left>
        <color indexed="63"/>
      </left>
      <right>
        <color indexed="63"/>
      </right>
      <top style="thin"/>
      <bottom>
        <color indexed="63"/>
      </bottom>
      <diagonal style="thin"/>
    </border>
    <border diagonalDown="1">
      <left>
        <color indexed="63"/>
      </left>
      <right style="hair"/>
      <top style="thin"/>
      <bottom>
        <color indexed="63"/>
      </bottom>
      <diagonal style="thin"/>
    </border>
    <border diagonalDown="1">
      <left>
        <color indexed="63"/>
      </left>
      <right>
        <color indexed="63"/>
      </right>
      <top>
        <color indexed="63"/>
      </top>
      <bottom>
        <color indexed="63"/>
      </bottom>
      <diagonal style="thin"/>
    </border>
    <border diagonalDown="1">
      <left>
        <color indexed="63"/>
      </left>
      <right style="hair"/>
      <top>
        <color indexed="63"/>
      </top>
      <bottom>
        <color indexed="63"/>
      </bottom>
      <diagonal style="thin"/>
    </border>
    <border diagonalDown="1">
      <left>
        <color indexed="63"/>
      </left>
      <right>
        <color indexed="63"/>
      </right>
      <top>
        <color indexed="63"/>
      </top>
      <bottom style="hair"/>
      <diagonal style="thin"/>
    </border>
    <border diagonalDown="1">
      <left>
        <color indexed="63"/>
      </left>
      <right style="hair"/>
      <top>
        <color indexed="63"/>
      </top>
      <bottom style="hair"/>
      <diagonal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9" fillId="30"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34" fillId="0" borderId="0">
      <alignment vertical="center"/>
      <protection/>
    </xf>
    <xf numFmtId="0" fontId="34" fillId="0" borderId="0">
      <alignment vertical="center"/>
      <protection/>
    </xf>
    <xf numFmtId="0" fontId="11" fillId="0" borderId="0" applyNumberFormat="0" applyFill="0" applyBorder="0" applyAlignment="0" applyProtection="0"/>
    <xf numFmtId="0" fontId="50" fillId="31" borderId="0" applyNumberFormat="0" applyBorder="0" applyAlignment="0" applyProtection="0"/>
  </cellStyleXfs>
  <cellXfs count="517">
    <xf numFmtId="0" fontId="0" fillId="0" borderId="0" xfId="0" applyAlignment="1">
      <alignment/>
    </xf>
    <xf numFmtId="38" fontId="5" fillId="0" borderId="0" xfId="49" applyFont="1" applyFill="1" applyBorder="1" applyAlignment="1">
      <alignment vertical="center"/>
    </xf>
    <xf numFmtId="38" fontId="5" fillId="0" borderId="0" xfId="49" applyFont="1" applyFill="1" applyAlignment="1">
      <alignment vertical="center"/>
    </xf>
    <xf numFmtId="41" fontId="5" fillId="0" borderId="10" xfId="49" applyNumberFormat="1" applyFont="1" applyFill="1" applyBorder="1" applyAlignment="1">
      <alignment vertical="center"/>
    </xf>
    <xf numFmtId="41" fontId="5" fillId="0" borderId="11" xfId="49" applyNumberFormat="1" applyFont="1" applyFill="1" applyBorder="1" applyAlignment="1">
      <alignment vertical="center"/>
    </xf>
    <xf numFmtId="187" fontId="5" fillId="0" borderId="10" xfId="49" applyNumberFormat="1" applyFont="1" applyFill="1" applyBorder="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5" fillId="0" borderId="13" xfId="0" applyFont="1" applyFill="1" applyBorder="1" applyAlignment="1">
      <alignment horizontal="center" vertical="center"/>
    </xf>
    <xf numFmtId="41" fontId="5" fillId="0" borderId="10" xfId="0" applyNumberFormat="1" applyFont="1" applyFill="1" applyBorder="1" applyAlignment="1">
      <alignment vertical="center"/>
    </xf>
    <xf numFmtId="41" fontId="5" fillId="0" borderId="10" xfId="0" applyNumberFormat="1" applyFont="1" applyFill="1" applyBorder="1" applyAlignment="1">
      <alignment horizontal="right" vertical="center"/>
    </xf>
    <xf numFmtId="41" fontId="5" fillId="0" borderId="0" xfId="49" applyNumberFormat="1"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horizontal="center" vertical="center"/>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textRotation="90"/>
    </xf>
    <xf numFmtId="0" fontId="5" fillId="0" borderId="16" xfId="0" applyFont="1" applyFill="1" applyBorder="1" applyAlignment="1">
      <alignment vertical="center"/>
    </xf>
    <xf numFmtId="0" fontId="5" fillId="0" borderId="13" xfId="0" applyFont="1" applyFill="1" applyBorder="1" applyAlignment="1">
      <alignment vertical="center"/>
    </xf>
    <xf numFmtId="41" fontId="5" fillId="0" borderId="17" xfId="49" applyNumberFormat="1" applyFont="1" applyFill="1" applyBorder="1" applyAlignment="1">
      <alignment vertical="center"/>
    </xf>
    <xf numFmtId="41" fontId="5" fillId="0" borderId="17" xfId="0" applyNumberFormat="1" applyFont="1" applyFill="1" applyBorder="1" applyAlignment="1">
      <alignment vertical="center"/>
    </xf>
    <xf numFmtId="41" fontId="5" fillId="0" borderId="17" xfId="0" applyNumberFormat="1" applyFont="1" applyFill="1" applyBorder="1" applyAlignment="1">
      <alignment horizontal="right" vertical="center"/>
    </xf>
    <xf numFmtId="41" fontId="5" fillId="0" borderId="18" xfId="0" applyNumberFormat="1" applyFont="1" applyFill="1" applyBorder="1" applyAlignment="1">
      <alignment horizontal="right" vertical="center"/>
    </xf>
    <xf numFmtId="41" fontId="5" fillId="0" borderId="0" xfId="0" applyNumberFormat="1" applyFont="1" applyFill="1" applyBorder="1" applyAlignment="1">
      <alignment vertical="center"/>
    </xf>
    <xf numFmtId="0" fontId="5" fillId="0" borderId="19" xfId="0" applyFont="1" applyFill="1" applyBorder="1" applyAlignment="1">
      <alignment vertical="center"/>
    </xf>
    <xf numFmtId="41" fontId="5" fillId="0" borderId="18" xfId="0" applyNumberFormat="1"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9" xfId="0" applyFont="1" applyFill="1" applyBorder="1" applyAlignment="1">
      <alignment horizontal="center" vertical="center"/>
    </xf>
    <xf numFmtId="0" fontId="8" fillId="0" borderId="0" xfId="0" applyNumberFormat="1" applyFont="1" applyFill="1" applyAlignment="1">
      <alignment horizontal="center" vertical="center"/>
    </xf>
    <xf numFmtId="41" fontId="5" fillId="0" borderId="18" xfId="49" applyNumberFormat="1" applyFont="1" applyFill="1" applyBorder="1" applyAlignment="1">
      <alignment vertical="center"/>
    </xf>
    <xf numFmtId="41" fontId="5" fillId="0" borderId="10" xfId="49" applyNumberFormat="1" applyFont="1" applyFill="1" applyBorder="1" applyAlignment="1">
      <alignment horizontal="right" vertical="center"/>
    </xf>
    <xf numFmtId="0" fontId="5" fillId="0" borderId="22" xfId="0" applyFont="1" applyFill="1" applyBorder="1" applyAlignment="1">
      <alignment horizontal="right" vertical="center"/>
    </xf>
    <xf numFmtId="41" fontId="5" fillId="0" borderId="23" xfId="49" applyNumberFormat="1" applyFont="1" applyFill="1" applyBorder="1" applyAlignment="1">
      <alignment vertical="center"/>
    </xf>
    <xf numFmtId="0" fontId="6" fillId="0" borderId="0" xfId="0" applyFont="1" applyFill="1" applyBorder="1" applyAlignment="1">
      <alignment vertical="center"/>
    </xf>
    <xf numFmtId="0" fontId="5" fillId="0" borderId="24" xfId="0" applyFont="1" applyFill="1" applyBorder="1" applyAlignment="1">
      <alignment vertical="center"/>
    </xf>
    <xf numFmtId="0" fontId="5" fillId="0" borderId="24" xfId="0" applyFont="1" applyFill="1" applyBorder="1" applyAlignment="1">
      <alignment horizontal="center" vertical="center"/>
    </xf>
    <xf numFmtId="0" fontId="5" fillId="0" borderId="0" xfId="0" applyFont="1" applyFill="1" applyBorder="1" applyAlignment="1">
      <alignment horizontal="distributed" vertical="center" indent="1"/>
    </xf>
    <xf numFmtId="0" fontId="5" fillId="0" borderId="25" xfId="0" applyFont="1" applyFill="1" applyBorder="1" applyAlignment="1">
      <alignment horizontal="center" vertical="center"/>
    </xf>
    <xf numFmtId="0" fontId="5" fillId="0" borderId="18" xfId="0" applyFont="1" applyFill="1" applyBorder="1" applyAlignment="1">
      <alignment horizontal="distributed" vertical="center" indent="1"/>
    </xf>
    <xf numFmtId="0" fontId="5" fillId="0" borderId="18" xfId="0" applyFont="1" applyFill="1" applyBorder="1" applyAlignment="1">
      <alignment horizontal="center" vertical="center"/>
    </xf>
    <xf numFmtId="187" fontId="5" fillId="0" borderId="10" xfId="49" applyNumberFormat="1" applyFont="1" applyFill="1" applyBorder="1" applyAlignment="1">
      <alignment horizontal="right" vertical="center"/>
    </xf>
    <xf numFmtId="187" fontId="5" fillId="0" borderId="10" xfId="0" applyNumberFormat="1" applyFont="1" applyFill="1" applyBorder="1" applyAlignment="1">
      <alignment vertical="center"/>
    </xf>
    <xf numFmtId="0" fontId="5" fillId="0" borderId="26" xfId="0" applyFont="1" applyFill="1" applyBorder="1" applyAlignment="1">
      <alignment horizontal="center" vertical="center"/>
    </xf>
    <xf numFmtId="41" fontId="5" fillId="0" borderId="22" xfId="49" applyNumberFormat="1" applyFont="1" applyFill="1" applyBorder="1" applyAlignment="1">
      <alignment vertical="center"/>
    </xf>
    <xf numFmtId="0" fontId="5" fillId="0" borderId="19" xfId="0" applyFont="1" applyFill="1" applyBorder="1" applyAlignment="1">
      <alignment horizontal="left" vertical="center"/>
    </xf>
    <xf numFmtId="0" fontId="5" fillId="0" borderId="0" xfId="0" applyFont="1" applyFill="1" applyBorder="1" applyAlignment="1">
      <alignment horizontal="distributed" vertical="center"/>
    </xf>
    <xf numFmtId="187" fontId="5" fillId="0"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5" fillId="0" borderId="22" xfId="0" applyFont="1" applyFill="1" applyBorder="1" applyAlignment="1">
      <alignment horizontal="center" vertical="center"/>
    </xf>
    <xf numFmtId="0" fontId="5" fillId="0" borderId="22" xfId="0" applyFont="1" applyFill="1" applyBorder="1" applyAlignment="1">
      <alignment horizontal="distributed" vertical="center"/>
    </xf>
    <xf numFmtId="187" fontId="5" fillId="0" borderId="23" xfId="49" applyNumberFormat="1" applyFont="1" applyFill="1" applyBorder="1" applyAlignment="1">
      <alignment vertical="center"/>
    </xf>
    <xf numFmtId="0" fontId="4" fillId="0" borderId="0" xfId="0" applyFont="1" applyFill="1" applyAlignment="1">
      <alignment vertical="center"/>
    </xf>
    <xf numFmtId="0" fontId="5" fillId="0" borderId="27" xfId="0" applyFont="1" applyFill="1" applyBorder="1" applyAlignment="1">
      <alignment horizontal="center" vertical="center"/>
    </xf>
    <xf numFmtId="0" fontId="5" fillId="0" borderId="0" xfId="0" applyFont="1" applyFill="1" applyBorder="1" applyAlignment="1" quotePrefix="1">
      <alignment horizontal="left" vertical="center"/>
    </xf>
    <xf numFmtId="41" fontId="5" fillId="0" borderId="0" xfId="0" applyNumberFormat="1" applyFont="1" applyFill="1" applyBorder="1" applyAlignment="1">
      <alignment horizontal="right" vertical="center"/>
    </xf>
    <xf numFmtId="0" fontId="5" fillId="0" borderId="12" xfId="0" applyFont="1" applyFill="1" applyBorder="1" applyAlignment="1">
      <alignment horizontal="center" vertical="center" wrapText="1"/>
    </xf>
    <xf numFmtId="43" fontId="5" fillId="0" borderId="17" xfId="0" applyNumberFormat="1" applyFont="1" applyFill="1" applyBorder="1" applyAlignment="1">
      <alignment vertical="center"/>
    </xf>
    <xf numFmtId="43" fontId="5" fillId="0" borderId="17" xfId="0" applyNumberFormat="1" applyFont="1" applyFill="1" applyBorder="1" applyAlignment="1">
      <alignment horizontal="right" vertical="center"/>
    </xf>
    <xf numFmtId="43" fontId="5" fillId="0" borderId="10" xfId="0" applyNumberFormat="1" applyFont="1" applyFill="1" applyBorder="1" applyAlignment="1">
      <alignment vertical="center"/>
    </xf>
    <xf numFmtId="43" fontId="5" fillId="0" borderId="10" xfId="0" applyNumberFormat="1" applyFont="1" applyFill="1" applyBorder="1" applyAlignment="1">
      <alignment horizontal="right" vertical="center"/>
    </xf>
    <xf numFmtId="186" fontId="5" fillId="0" borderId="0" xfId="0" applyNumberFormat="1" applyFont="1" applyFill="1" applyBorder="1" applyAlignment="1">
      <alignment horizontal="right" vertical="center"/>
    </xf>
    <xf numFmtId="186" fontId="5" fillId="0" borderId="18" xfId="0" applyNumberFormat="1" applyFont="1" applyFill="1" applyBorder="1" applyAlignment="1">
      <alignment horizontal="right" vertical="center"/>
    </xf>
    <xf numFmtId="0" fontId="3" fillId="0" borderId="0" xfId="0" applyFont="1" applyFill="1" applyAlignment="1">
      <alignment vertical="center"/>
    </xf>
    <xf numFmtId="0" fontId="6" fillId="0" borderId="0" xfId="0" applyFont="1" applyFill="1" applyAlignment="1" quotePrefix="1">
      <alignment horizontal="left" vertical="center"/>
    </xf>
    <xf numFmtId="41" fontId="5" fillId="0" borderId="28" xfId="0" applyNumberFormat="1" applyFont="1" applyFill="1" applyBorder="1" applyAlignment="1">
      <alignment vertical="center"/>
    </xf>
    <xf numFmtId="41" fontId="5" fillId="0" borderId="29" xfId="0" applyNumberFormat="1" applyFont="1" applyFill="1" applyBorder="1" applyAlignment="1">
      <alignment vertical="center"/>
    </xf>
    <xf numFmtId="0" fontId="5" fillId="0" borderId="22" xfId="0" applyFont="1" applyFill="1" applyBorder="1" applyAlignment="1">
      <alignment vertical="center"/>
    </xf>
    <xf numFmtId="0" fontId="4" fillId="0" borderId="22" xfId="0" applyFont="1" applyFill="1" applyBorder="1" applyAlignment="1">
      <alignment vertical="center"/>
    </xf>
    <xf numFmtId="41" fontId="5" fillId="0" borderId="19" xfId="0" applyNumberFormat="1" applyFont="1" applyFill="1" applyBorder="1" applyAlignment="1">
      <alignment horizontal="right" vertical="center"/>
    </xf>
    <xf numFmtId="0" fontId="5" fillId="0" borderId="20" xfId="0" applyFont="1" applyFill="1" applyBorder="1" applyAlignment="1">
      <alignment horizontal="center" vertical="center" wrapText="1"/>
    </xf>
    <xf numFmtId="0" fontId="5" fillId="0" borderId="30" xfId="0" applyFont="1" applyFill="1" applyBorder="1" applyAlignment="1">
      <alignment horizontal="center" vertical="center" wrapText="1"/>
    </xf>
    <xf numFmtId="177" fontId="5" fillId="0" borderId="17" xfId="0" applyNumberFormat="1" applyFont="1" applyFill="1" applyBorder="1" applyAlignment="1">
      <alignment horizontal="right" vertical="center"/>
    </xf>
    <xf numFmtId="177" fontId="5" fillId="0" borderId="18" xfId="0" applyNumberFormat="1" applyFont="1" applyFill="1" applyBorder="1" applyAlignment="1">
      <alignment horizontal="right" vertical="center"/>
    </xf>
    <xf numFmtId="177" fontId="5" fillId="0" borderId="1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10" xfId="0" applyNumberFormat="1" applyFont="1" applyFill="1" applyBorder="1" applyAlignment="1">
      <alignment vertical="center"/>
    </xf>
    <xf numFmtId="177" fontId="5" fillId="0" borderId="0" xfId="0" applyNumberFormat="1" applyFont="1" applyFill="1" applyBorder="1" applyAlignment="1">
      <alignment vertical="center"/>
    </xf>
    <xf numFmtId="0" fontId="5" fillId="0" borderId="13" xfId="0" applyFont="1" applyFill="1" applyBorder="1" applyAlignment="1">
      <alignment horizontal="right" vertical="center"/>
    </xf>
    <xf numFmtId="0" fontId="5" fillId="0" borderId="27" xfId="0" applyFont="1" applyFill="1" applyBorder="1" applyAlignment="1">
      <alignment horizontal="right" vertical="center"/>
    </xf>
    <xf numFmtId="0" fontId="5" fillId="0" borderId="3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distributed" vertical="center" indent="1"/>
    </xf>
    <xf numFmtId="0" fontId="5" fillId="0" borderId="26" xfId="0" applyFont="1" applyFill="1" applyBorder="1" applyAlignment="1">
      <alignment horizontal="distributed" vertical="center" indent="1"/>
    </xf>
    <xf numFmtId="0" fontId="10" fillId="0" borderId="0" xfId="0" applyFont="1" applyFill="1" applyAlignment="1">
      <alignment vertical="center"/>
    </xf>
    <xf numFmtId="0" fontId="5" fillId="0" borderId="20" xfId="0" applyFont="1" applyFill="1" applyBorder="1" applyAlignment="1">
      <alignment horizontal="right" vertical="center"/>
    </xf>
    <xf numFmtId="0" fontId="0" fillId="0" borderId="0" xfId="0" applyFont="1" applyFill="1" applyAlignment="1">
      <alignment vertical="center"/>
    </xf>
    <xf numFmtId="41" fontId="5" fillId="0" borderId="23" xfId="0" applyNumberFormat="1" applyFont="1" applyFill="1" applyBorder="1" applyAlignment="1">
      <alignment horizontal="right" vertical="center"/>
    </xf>
    <xf numFmtId="41" fontId="5" fillId="0" borderId="28" xfId="49" applyNumberFormat="1" applyFont="1" applyFill="1" applyBorder="1" applyAlignment="1">
      <alignment vertical="center"/>
    </xf>
    <xf numFmtId="41" fontId="5" fillId="0" borderId="29" xfId="49" applyNumberFormat="1" applyFont="1" applyFill="1" applyBorder="1" applyAlignment="1">
      <alignment vertical="center"/>
    </xf>
    <xf numFmtId="41" fontId="5" fillId="0" borderId="32" xfId="49" applyNumberFormat="1" applyFont="1" applyFill="1" applyBorder="1" applyAlignment="1">
      <alignment vertical="center"/>
    </xf>
    <xf numFmtId="41" fontId="5" fillId="0" borderId="25" xfId="49" applyNumberFormat="1" applyFont="1" applyFill="1" applyBorder="1" applyAlignment="1">
      <alignment vertical="center"/>
    </xf>
    <xf numFmtId="41" fontId="5" fillId="0" borderId="22" xfId="0" applyNumberFormat="1" applyFont="1" applyFill="1" applyBorder="1" applyAlignment="1">
      <alignment horizontal="right" vertical="center"/>
    </xf>
    <xf numFmtId="41" fontId="5" fillId="0" borderId="33" xfId="49" applyNumberFormat="1" applyFont="1" applyFill="1" applyBorder="1" applyAlignment="1">
      <alignment vertical="center"/>
    </xf>
    <xf numFmtId="41" fontId="5" fillId="0" borderId="0" xfId="0" applyNumberFormat="1" applyFont="1" applyFill="1" applyAlignment="1">
      <alignment vertical="center"/>
    </xf>
    <xf numFmtId="187" fontId="5" fillId="0" borderId="29" xfId="49" applyNumberFormat="1" applyFont="1" applyFill="1" applyBorder="1" applyAlignment="1">
      <alignment vertical="center"/>
    </xf>
    <xf numFmtId="187" fontId="5" fillId="0" borderId="29" xfId="0" applyNumberFormat="1" applyFont="1" applyFill="1" applyBorder="1" applyAlignment="1">
      <alignment vertical="center"/>
    </xf>
    <xf numFmtId="187" fontId="5" fillId="0" borderId="29"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187" fontId="5" fillId="0" borderId="33" xfId="0" applyNumberFormat="1" applyFont="1" applyFill="1" applyBorder="1" applyAlignment="1">
      <alignment horizontal="right" vertical="center"/>
    </xf>
    <xf numFmtId="0" fontId="4" fillId="0" borderId="19" xfId="0" applyFont="1" applyBorder="1" applyAlignment="1">
      <alignment/>
    </xf>
    <xf numFmtId="41" fontId="5" fillId="0" borderId="29" xfId="49" applyNumberFormat="1" applyFont="1" applyFill="1" applyBorder="1" applyAlignment="1">
      <alignment horizontal="right" vertical="center"/>
    </xf>
    <xf numFmtId="187" fontId="5" fillId="0" borderId="33" xfId="49" applyNumberFormat="1" applyFont="1" applyFill="1" applyBorder="1" applyAlignment="1">
      <alignment vertical="center"/>
    </xf>
    <xf numFmtId="41" fontId="5" fillId="0" borderId="33" xfId="0" applyNumberFormat="1" applyFont="1" applyFill="1" applyBorder="1" applyAlignment="1">
      <alignment horizontal="right" vertical="center"/>
    </xf>
    <xf numFmtId="0" fontId="4" fillId="0" borderId="0" xfId="0" applyFont="1" applyFill="1" applyAlignment="1">
      <alignment/>
    </xf>
    <xf numFmtId="0" fontId="5" fillId="0" borderId="18" xfId="0" applyFont="1" applyFill="1" applyBorder="1" applyAlignment="1">
      <alignment vertical="center"/>
    </xf>
    <xf numFmtId="0" fontId="12" fillId="0" borderId="22" xfId="0" applyFont="1" applyFill="1" applyBorder="1" applyAlignment="1">
      <alignment vertical="center"/>
    </xf>
    <xf numFmtId="0" fontId="4" fillId="0" borderId="18" xfId="0" applyFont="1" applyBorder="1" applyAlignment="1">
      <alignment horizontal="distributed"/>
    </xf>
    <xf numFmtId="0" fontId="12" fillId="0" borderId="22" xfId="0" applyFont="1" applyFill="1" applyBorder="1" applyAlignment="1">
      <alignment horizontal="distributed" vertical="center"/>
    </xf>
    <xf numFmtId="0" fontId="5" fillId="0" borderId="2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4" fillId="0" borderId="0" xfId="0" applyFont="1" applyFill="1" applyAlignment="1">
      <alignment vertical="center"/>
    </xf>
    <xf numFmtId="0" fontId="5" fillId="0" borderId="28"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0"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wrapText="1"/>
    </xf>
    <xf numFmtId="0" fontId="5" fillId="0" borderId="19" xfId="0" applyFont="1" applyFill="1" applyBorder="1" applyAlignment="1">
      <alignment horizontal="distributed" vertical="center"/>
    </xf>
    <xf numFmtId="0" fontId="5" fillId="0" borderId="29" xfId="0" applyFont="1" applyFill="1" applyBorder="1" applyAlignment="1">
      <alignment horizontal="distributed" vertical="center" wrapText="1"/>
    </xf>
    <xf numFmtId="0" fontId="5" fillId="0" borderId="12" xfId="0" applyFont="1" applyFill="1" applyBorder="1" applyAlignment="1">
      <alignment horizontal="distributed" vertical="center"/>
    </xf>
    <xf numFmtId="0" fontId="5" fillId="0" borderId="12" xfId="0" applyFont="1" applyFill="1" applyBorder="1" applyAlignment="1">
      <alignment horizontal="distributed" vertical="center" wrapText="1"/>
    </xf>
    <xf numFmtId="0" fontId="5" fillId="0" borderId="36"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22" xfId="0" applyFont="1" applyFill="1" applyBorder="1" applyAlignment="1">
      <alignment horizontal="distributed" vertical="center"/>
    </xf>
    <xf numFmtId="0" fontId="13" fillId="0" borderId="0" xfId="0" applyFont="1" applyFill="1" applyBorder="1" applyAlignment="1">
      <alignment horizontal="distributed" vertical="center"/>
    </xf>
    <xf numFmtId="41" fontId="13" fillId="0" borderId="10" xfId="49" applyNumberFormat="1" applyFont="1" applyFill="1" applyBorder="1" applyAlignment="1" quotePrefix="1">
      <alignment horizontal="right" vertical="center"/>
    </xf>
    <xf numFmtId="41" fontId="13" fillId="0" borderId="0" xfId="49" applyNumberFormat="1" applyFont="1" applyFill="1" applyBorder="1" applyAlignment="1" quotePrefix="1">
      <alignment horizontal="right" vertical="center"/>
    </xf>
    <xf numFmtId="41" fontId="13" fillId="0" borderId="29" xfId="49" applyNumberFormat="1" applyFont="1" applyFill="1" applyBorder="1" applyAlignment="1" quotePrefix="1">
      <alignment horizontal="right" vertical="center"/>
    </xf>
    <xf numFmtId="0" fontId="5" fillId="0" borderId="20"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1" xfId="0" applyFont="1" applyFill="1" applyBorder="1" applyAlignment="1">
      <alignment horizontal="distributed" vertical="center" indent="1"/>
    </xf>
    <xf numFmtId="0" fontId="5" fillId="0" borderId="36" xfId="0" applyFont="1" applyFill="1" applyBorder="1" applyAlignment="1">
      <alignment vertical="center"/>
    </xf>
    <xf numFmtId="0" fontId="5" fillId="0" borderId="38" xfId="0" applyFont="1" applyFill="1" applyBorder="1" applyAlignment="1">
      <alignment vertical="center"/>
    </xf>
    <xf numFmtId="0" fontId="5" fillId="0" borderId="25" xfId="0" applyFont="1" applyFill="1" applyBorder="1" applyAlignment="1">
      <alignment horizontal="distributed" vertical="center"/>
    </xf>
    <xf numFmtId="41" fontId="13" fillId="0" borderId="23" xfId="49" applyNumberFormat="1" applyFont="1" applyFill="1" applyBorder="1" applyAlignment="1">
      <alignment vertical="center"/>
    </xf>
    <xf numFmtId="187" fontId="5" fillId="0" borderId="0" xfId="0" applyNumberFormat="1" applyFont="1" applyFill="1" applyAlignment="1">
      <alignment vertical="center"/>
    </xf>
    <xf numFmtId="0" fontId="5" fillId="0" borderId="0" xfId="0" applyFont="1" applyFill="1" applyAlignment="1">
      <alignment vertical="top"/>
    </xf>
    <xf numFmtId="0" fontId="0" fillId="0" borderId="0" xfId="0" applyFont="1" applyFill="1" applyAlignment="1">
      <alignment vertical="center"/>
    </xf>
    <xf numFmtId="41" fontId="13" fillId="0" borderId="22" xfId="0" applyNumberFormat="1" applyFont="1" applyFill="1" applyBorder="1" applyAlignment="1">
      <alignment horizontal="right" vertical="center"/>
    </xf>
    <xf numFmtId="41" fontId="13" fillId="0" borderId="23" xfId="0" applyNumberFormat="1" applyFont="1" applyFill="1" applyBorder="1" applyAlignment="1">
      <alignment vertical="center"/>
    </xf>
    <xf numFmtId="41" fontId="13" fillId="0" borderId="22" xfId="0" applyNumberFormat="1" applyFont="1" applyFill="1" applyBorder="1" applyAlignment="1">
      <alignment vertical="center"/>
    </xf>
    <xf numFmtId="41" fontId="13" fillId="0" borderId="33" xfId="0" applyNumberFormat="1" applyFont="1" applyFill="1" applyBorder="1" applyAlignment="1">
      <alignment vertical="center"/>
    </xf>
    <xf numFmtId="0" fontId="0" fillId="0" borderId="0" xfId="0" applyFont="1" applyFill="1" applyAlignment="1">
      <alignment/>
    </xf>
    <xf numFmtId="186" fontId="13" fillId="0" borderId="22" xfId="0" applyNumberFormat="1" applyFont="1" applyFill="1" applyBorder="1" applyAlignment="1">
      <alignment horizontal="right" vertical="center"/>
    </xf>
    <xf numFmtId="0" fontId="13" fillId="0" borderId="0" xfId="0" applyFont="1" applyFill="1" applyAlignment="1">
      <alignment vertical="center"/>
    </xf>
    <xf numFmtId="41" fontId="13" fillId="0" borderId="23" xfId="0" applyNumberFormat="1" applyFont="1" applyFill="1" applyBorder="1" applyAlignment="1">
      <alignment horizontal="center" vertical="center"/>
    </xf>
    <xf numFmtId="41" fontId="13" fillId="0" borderId="22" xfId="49" applyNumberFormat="1" applyFont="1" applyFill="1" applyBorder="1" applyAlignment="1">
      <alignment vertical="center"/>
    </xf>
    <xf numFmtId="0" fontId="5" fillId="0" borderId="21" xfId="0" applyFont="1" applyFill="1" applyBorder="1" applyAlignment="1">
      <alignment horizontal="distributed" vertical="center"/>
    </xf>
    <xf numFmtId="41" fontId="5" fillId="0" borderId="11" xfId="0" applyNumberFormat="1" applyFont="1" applyFill="1" applyBorder="1" applyAlignment="1">
      <alignment vertical="center"/>
    </xf>
    <xf numFmtId="41" fontId="5" fillId="0" borderId="11" xfId="49" applyNumberFormat="1" applyFont="1" applyFill="1" applyBorder="1" applyAlignment="1">
      <alignment horizontal="right" vertical="center"/>
    </xf>
    <xf numFmtId="0" fontId="8" fillId="0" borderId="0" xfId="0" applyNumberFormat="1" applyFont="1" applyFill="1" applyBorder="1" applyAlignment="1">
      <alignment horizontal="center" vertical="center"/>
    </xf>
    <xf numFmtId="41" fontId="13" fillId="0" borderId="33" xfId="0" applyNumberFormat="1" applyFont="1" applyFill="1" applyBorder="1" applyAlignment="1">
      <alignment horizontal="right" vertical="center"/>
    </xf>
    <xf numFmtId="182" fontId="5" fillId="0" borderId="10" xfId="49" applyNumberFormat="1" applyFont="1" applyFill="1" applyBorder="1" applyAlignment="1">
      <alignment vertical="center"/>
    </xf>
    <xf numFmtId="182" fontId="5" fillId="0" borderId="10" xfId="0" applyNumberFormat="1" applyFont="1" applyFill="1" applyBorder="1" applyAlignment="1">
      <alignment vertical="center"/>
    </xf>
    <xf numFmtId="182" fontId="13" fillId="0" borderId="23" xfId="0" applyNumberFormat="1" applyFont="1" applyFill="1" applyBorder="1" applyAlignment="1">
      <alignment vertical="center"/>
    </xf>
    <xf numFmtId="41" fontId="13" fillId="0" borderId="23" xfId="49" applyNumberFormat="1" applyFont="1" applyFill="1" applyBorder="1" applyAlignment="1">
      <alignment horizontal="right" vertical="center"/>
    </xf>
    <xf numFmtId="0" fontId="13" fillId="0" borderId="0" xfId="0" applyFont="1" applyFill="1" applyBorder="1" applyAlignment="1">
      <alignment vertical="center"/>
    </xf>
    <xf numFmtId="41" fontId="5" fillId="0" borderId="28" xfId="0" applyNumberFormat="1" applyFont="1" applyFill="1" applyBorder="1" applyAlignment="1">
      <alignment vertical="center"/>
    </xf>
    <xf numFmtId="0" fontId="4" fillId="0" borderId="0" xfId="0" applyFont="1" applyFill="1" applyBorder="1" applyAlignment="1">
      <alignment vertical="center"/>
    </xf>
    <xf numFmtId="0" fontId="4" fillId="0" borderId="31" xfId="0" applyFont="1" applyFill="1" applyBorder="1" applyAlignment="1">
      <alignment vertical="center"/>
    </xf>
    <xf numFmtId="0" fontId="5" fillId="0" borderId="20"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192" fontId="5" fillId="0" borderId="10" xfId="0" applyNumberFormat="1" applyFont="1" applyFill="1" applyBorder="1" applyAlignment="1">
      <alignment vertical="center"/>
    </xf>
    <xf numFmtId="192" fontId="5" fillId="0" borderId="0" xfId="0" applyNumberFormat="1" applyFont="1" applyFill="1" applyBorder="1" applyAlignment="1">
      <alignment vertical="center"/>
    </xf>
    <xf numFmtId="192" fontId="13" fillId="0" borderId="23" xfId="0" applyNumberFormat="1" applyFont="1" applyFill="1" applyBorder="1" applyAlignment="1">
      <alignment vertical="center"/>
    </xf>
    <xf numFmtId="192" fontId="13" fillId="0" borderId="22" xfId="0" applyNumberFormat="1" applyFont="1" applyFill="1" applyBorder="1" applyAlignment="1">
      <alignment vertical="center"/>
    </xf>
    <xf numFmtId="41" fontId="13" fillId="0" borderId="26" xfId="0" applyNumberFormat="1" applyFont="1" applyFill="1" applyBorder="1" applyAlignment="1">
      <alignment vertical="center"/>
    </xf>
    <xf numFmtId="41" fontId="5" fillId="0" borderId="34" xfId="0" applyNumberFormat="1" applyFont="1" applyFill="1" applyBorder="1" applyAlignment="1">
      <alignment vertical="center"/>
    </xf>
    <xf numFmtId="43" fontId="13" fillId="0" borderId="23" xfId="0" applyNumberFormat="1" applyFont="1" applyFill="1" applyBorder="1" applyAlignment="1">
      <alignment horizontal="right" vertical="center"/>
    </xf>
    <xf numFmtId="41" fontId="13" fillId="0" borderId="23" xfId="0" applyNumberFormat="1" applyFont="1" applyFill="1" applyBorder="1" applyAlignment="1">
      <alignment horizontal="right" vertical="center"/>
    </xf>
    <xf numFmtId="41" fontId="5" fillId="0" borderId="28" xfId="0" applyNumberFormat="1" applyFont="1" applyFill="1" applyBorder="1" applyAlignment="1">
      <alignment horizontal="right" vertical="center"/>
    </xf>
    <xf numFmtId="0" fontId="5" fillId="0" borderId="39" xfId="0" applyFont="1" applyFill="1" applyBorder="1" applyAlignment="1">
      <alignment horizontal="center" vertical="center" wrapText="1"/>
    </xf>
    <xf numFmtId="0" fontId="5" fillId="0" borderId="18" xfId="0" applyFont="1" applyFill="1" applyBorder="1" applyAlignment="1">
      <alignment vertical="center"/>
    </xf>
    <xf numFmtId="0" fontId="5" fillId="0" borderId="36" xfId="0" applyFont="1" applyFill="1" applyBorder="1" applyAlignment="1">
      <alignment vertical="center"/>
    </xf>
    <xf numFmtId="0" fontId="5" fillId="0" borderId="1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6" fillId="0" borderId="0" xfId="0" applyFont="1" applyFill="1" applyAlignment="1">
      <alignment horizontal="center" vertical="center"/>
    </xf>
    <xf numFmtId="41" fontId="5" fillId="0" borderId="10" xfId="51" applyNumberFormat="1" applyFont="1" applyFill="1" applyBorder="1" applyAlignment="1">
      <alignment vertical="center"/>
    </xf>
    <xf numFmtId="41" fontId="5" fillId="0" borderId="0" xfId="51" applyNumberFormat="1" applyFont="1" applyFill="1" applyBorder="1" applyAlignment="1">
      <alignment vertical="center"/>
    </xf>
    <xf numFmtId="41" fontId="13" fillId="0" borderId="10" xfId="51" applyNumberFormat="1" applyFont="1" applyFill="1" applyBorder="1" applyAlignment="1">
      <alignment vertical="center"/>
    </xf>
    <xf numFmtId="41" fontId="5" fillId="0" borderId="10" xfId="51" applyNumberFormat="1" applyFont="1" applyFill="1" applyBorder="1" applyAlignment="1">
      <alignment horizontal="right" vertical="center"/>
    </xf>
    <xf numFmtId="0" fontId="5" fillId="0" borderId="38" xfId="0" applyFont="1" applyFill="1" applyBorder="1" applyAlignment="1">
      <alignment horizontal="distributed" vertical="center"/>
    </xf>
    <xf numFmtId="41" fontId="5" fillId="0" borderId="19" xfId="51" applyNumberFormat="1" applyFont="1" applyFill="1" applyBorder="1" applyAlignment="1">
      <alignment vertical="center"/>
    </xf>
    <xf numFmtId="41" fontId="5" fillId="0" borderId="40" xfId="49" applyNumberFormat="1" applyFont="1" applyFill="1" applyBorder="1" applyAlignment="1">
      <alignment vertical="center"/>
    </xf>
    <xf numFmtId="41" fontId="5" fillId="0" borderId="34" xfId="49" applyNumberFormat="1" applyFont="1" applyFill="1" applyBorder="1" applyAlignment="1">
      <alignment vertical="center"/>
    </xf>
    <xf numFmtId="41" fontId="5" fillId="0" borderId="19" xfId="49" applyNumberFormat="1" applyFont="1" applyFill="1" applyBorder="1" applyAlignment="1">
      <alignment vertical="center"/>
    </xf>
    <xf numFmtId="0" fontId="5" fillId="0" borderId="39" xfId="0" applyFont="1" applyFill="1" applyBorder="1" applyAlignment="1">
      <alignment horizontal="center" vertical="center"/>
    </xf>
    <xf numFmtId="0" fontId="5" fillId="0" borderId="35" xfId="0" applyFont="1" applyFill="1" applyBorder="1" applyAlignment="1">
      <alignment horizontal="center" vertical="center" wrapText="1"/>
    </xf>
    <xf numFmtId="41" fontId="5" fillId="0" borderId="10" xfId="0" applyNumberFormat="1" applyFont="1" applyFill="1" applyBorder="1" applyAlignment="1">
      <alignment horizontal="center" vertical="center"/>
    </xf>
    <xf numFmtId="0" fontId="3" fillId="0" borderId="35" xfId="0" applyFont="1" applyFill="1" applyBorder="1" applyAlignment="1">
      <alignment horizontal="left" vertical="center"/>
    </xf>
    <xf numFmtId="0" fontId="3" fillId="0" borderId="39" xfId="0" applyFont="1" applyFill="1" applyBorder="1" applyAlignment="1">
      <alignment horizontal="left" vertical="center"/>
    </xf>
    <xf numFmtId="0" fontId="12" fillId="0" borderId="13" xfId="0" applyFont="1" applyFill="1" applyBorder="1" applyAlignment="1">
      <alignment horizontal="right" vertical="center"/>
    </xf>
    <xf numFmtId="0" fontId="12" fillId="0" borderId="27" xfId="0" applyFont="1" applyFill="1" applyBorder="1" applyAlignment="1">
      <alignment horizontal="right" vertical="center"/>
    </xf>
    <xf numFmtId="41" fontId="5" fillId="0" borderId="10" xfId="63" applyNumberFormat="1" applyFont="1" applyFill="1" applyBorder="1" applyAlignment="1">
      <alignment vertical="center"/>
      <protection/>
    </xf>
    <xf numFmtId="0" fontId="5" fillId="0" borderId="27" xfId="0" applyFont="1" applyFill="1" applyBorder="1" applyAlignment="1">
      <alignment horizontal="distributed" vertical="center"/>
    </xf>
    <xf numFmtId="41" fontId="5" fillId="0" borderId="17" xfId="51"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19" xfId="0" applyNumberFormat="1" applyFont="1" applyFill="1" applyBorder="1" applyAlignment="1">
      <alignment vertical="center"/>
    </xf>
    <xf numFmtId="0" fontId="5" fillId="0" borderId="27" xfId="0" applyFont="1" applyFill="1" applyBorder="1" applyAlignment="1">
      <alignment vertical="center"/>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8" xfId="0" applyFont="1" applyFill="1" applyBorder="1" applyAlignment="1">
      <alignment horizontal="right" vertical="center"/>
    </xf>
    <xf numFmtId="0" fontId="13" fillId="0" borderId="26" xfId="0" applyFont="1" applyFill="1" applyBorder="1" applyAlignment="1">
      <alignment horizontal="right" vertical="center"/>
    </xf>
    <xf numFmtId="41" fontId="5" fillId="0" borderId="34" xfId="0" applyNumberFormat="1" applyFont="1" applyFill="1" applyBorder="1" applyAlignment="1">
      <alignment horizontal="right" vertical="center"/>
    </xf>
    <xf numFmtId="41" fontId="13" fillId="0" borderId="26" xfId="0" applyNumberFormat="1" applyFont="1" applyFill="1" applyBorder="1" applyAlignment="1">
      <alignment horizontal="right" vertical="center"/>
    </xf>
    <xf numFmtId="0" fontId="3" fillId="0" borderId="13" xfId="0" applyFont="1" applyFill="1" applyBorder="1" applyAlignment="1">
      <alignment horizontal="center" vertical="center"/>
    </xf>
    <xf numFmtId="0" fontId="5" fillId="0" borderId="39" xfId="0" applyFont="1" applyFill="1" applyBorder="1" applyAlignment="1">
      <alignment horizontal="distributed" indent="2"/>
    </xf>
    <xf numFmtId="0" fontId="5" fillId="0" borderId="15" xfId="0" applyFont="1" applyFill="1" applyBorder="1" applyAlignment="1">
      <alignment horizontal="distributed" indent="2"/>
    </xf>
    <xf numFmtId="0" fontId="5" fillId="0" borderId="35" xfId="0" applyFont="1" applyFill="1" applyBorder="1" applyAlignment="1">
      <alignment horizontal="distributed" indent="2"/>
    </xf>
    <xf numFmtId="0" fontId="5" fillId="0" borderId="13" xfId="0" applyFont="1" applyFill="1" applyBorder="1" applyAlignment="1">
      <alignment horizontal="distributed" vertical="top" indent="1"/>
    </xf>
    <xf numFmtId="0" fontId="5" fillId="0" borderId="27" xfId="0" applyFont="1" applyFill="1" applyBorder="1" applyAlignment="1">
      <alignment horizontal="distributed" vertical="top" indent="1"/>
    </xf>
    <xf numFmtId="0" fontId="5" fillId="0" borderId="10" xfId="0" applyFont="1" applyFill="1" applyBorder="1" applyAlignment="1">
      <alignment horizontal="distributed" vertical="top" indent="1"/>
    </xf>
    <xf numFmtId="0" fontId="5" fillId="0" borderId="0" xfId="0" applyFont="1" applyFill="1" applyBorder="1" applyAlignment="1">
      <alignment horizontal="distributed" vertical="top" indent="1"/>
    </xf>
    <xf numFmtId="0" fontId="5" fillId="0" borderId="29" xfId="0" applyFont="1" applyFill="1" applyBorder="1" applyAlignment="1">
      <alignment horizontal="distributed" vertical="top" indent="1"/>
    </xf>
    <xf numFmtId="41" fontId="5" fillId="0" borderId="0" xfId="49" applyNumberFormat="1" applyFont="1" applyFill="1" applyBorder="1" applyAlignment="1">
      <alignment horizontal="right" vertical="center"/>
    </xf>
    <xf numFmtId="41" fontId="5" fillId="0" borderId="28" xfId="0" applyNumberFormat="1" applyFont="1" applyFill="1" applyBorder="1" applyAlignment="1">
      <alignment horizontal="center" vertical="center"/>
    </xf>
    <xf numFmtId="41" fontId="5" fillId="0" borderId="29" xfId="0" applyNumberFormat="1" applyFont="1" applyFill="1" applyBorder="1" applyAlignment="1">
      <alignment horizontal="center" vertical="center"/>
    </xf>
    <xf numFmtId="41" fontId="13" fillId="0" borderId="19" xfId="0" applyNumberFormat="1" applyFont="1" applyFill="1" applyBorder="1" applyAlignment="1">
      <alignment horizontal="right" vertical="center"/>
    </xf>
    <xf numFmtId="41" fontId="13" fillId="0" borderId="10" xfId="0" applyNumberFormat="1" applyFont="1" applyFill="1" applyBorder="1" applyAlignment="1">
      <alignment vertical="center"/>
    </xf>
    <xf numFmtId="41" fontId="13" fillId="0" borderId="0" xfId="0" applyNumberFormat="1" applyFont="1" applyFill="1" applyBorder="1" applyAlignment="1">
      <alignment vertical="center"/>
    </xf>
    <xf numFmtId="0" fontId="5" fillId="0" borderId="29" xfId="0" applyFont="1" applyFill="1" applyBorder="1" applyAlignment="1">
      <alignment horizontal="center" vertical="center"/>
    </xf>
    <xf numFmtId="0" fontId="5" fillId="0" borderId="17" xfId="0" applyFont="1" applyFill="1" applyBorder="1" applyAlignment="1">
      <alignment vertical="center"/>
    </xf>
    <xf numFmtId="0" fontId="13" fillId="0" borderId="23"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13" fillId="0" borderId="33" xfId="0" applyFont="1" applyFill="1" applyBorder="1" applyAlignment="1">
      <alignment vertical="center"/>
    </xf>
    <xf numFmtId="0" fontId="51" fillId="0" borderId="13" xfId="63" applyFont="1" applyFill="1" applyBorder="1" applyAlignment="1">
      <alignment horizontal="distributed" vertical="center"/>
      <protection/>
    </xf>
    <xf numFmtId="0" fontId="51" fillId="0" borderId="20" xfId="63" applyFont="1" applyFill="1" applyBorder="1" applyAlignment="1">
      <alignment horizontal="distributed" vertical="center"/>
      <protection/>
    </xf>
    <xf numFmtId="0" fontId="52" fillId="0" borderId="13" xfId="63" applyFont="1" applyFill="1" applyBorder="1" applyAlignment="1">
      <alignment horizontal="distributed" vertical="center"/>
      <protection/>
    </xf>
    <xf numFmtId="0" fontId="52" fillId="0" borderId="20" xfId="63" applyFont="1" applyFill="1" applyBorder="1" applyAlignment="1">
      <alignment horizontal="distributed" vertical="center"/>
      <protection/>
    </xf>
    <xf numFmtId="41" fontId="51" fillId="0" borderId="10" xfId="51" applyNumberFormat="1" applyFont="1" applyFill="1" applyBorder="1" applyAlignment="1">
      <alignment vertical="center"/>
    </xf>
    <xf numFmtId="41" fontId="51" fillId="0" borderId="28" xfId="51" applyNumberFormat="1" applyFont="1" applyFill="1" applyBorder="1" applyAlignment="1">
      <alignment vertical="center"/>
    </xf>
    <xf numFmtId="41" fontId="52" fillId="0" borderId="10" xfId="51" applyNumberFormat="1" applyFont="1" applyFill="1" applyBorder="1" applyAlignment="1">
      <alignment vertical="center"/>
    </xf>
    <xf numFmtId="41" fontId="52" fillId="0" borderId="28" xfId="51" applyNumberFormat="1" applyFont="1" applyFill="1" applyBorder="1" applyAlignment="1">
      <alignment vertical="center"/>
    </xf>
    <xf numFmtId="41" fontId="51" fillId="0" borderId="29" xfId="51" applyNumberFormat="1" applyFont="1" applyFill="1" applyBorder="1" applyAlignment="1">
      <alignment vertical="center"/>
    </xf>
    <xf numFmtId="41" fontId="52" fillId="0" borderId="29" xfId="51" applyNumberFormat="1" applyFont="1" applyFill="1" applyBorder="1" applyAlignment="1">
      <alignment vertical="center"/>
    </xf>
    <xf numFmtId="41" fontId="51" fillId="0" borderId="11" xfId="51" applyNumberFormat="1" applyFont="1" applyFill="1" applyBorder="1" applyAlignment="1">
      <alignment vertical="center"/>
    </xf>
    <xf numFmtId="41" fontId="51" fillId="0" borderId="32" xfId="51" applyNumberFormat="1" applyFont="1" applyFill="1" applyBorder="1" applyAlignment="1">
      <alignment vertical="center"/>
    </xf>
    <xf numFmtId="41" fontId="52" fillId="0" borderId="11" xfId="51" applyNumberFormat="1" applyFont="1" applyFill="1" applyBorder="1" applyAlignment="1">
      <alignment vertical="center"/>
    </xf>
    <xf numFmtId="41" fontId="52" fillId="0" borderId="32" xfId="51" applyNumberFormat="1" applyFont="1" applyFill="1" applyBorder="1" applyAlignment="1">
      <alignment vertical="center"/>
    </xf>
    <xf numFmtId="0" fontId="51" fillId="0" borderId="12" xfId="63" applyFont="1" applyFill="1" applyBorder="1" applyAlignment="1">
      <alignment horizontal="distributed" vertical="center"/>
      <protection/>
    </xf>
    <xf numFmtId="0" fontId="51" fillId="0" borderId="36" xfId="63" applyFont="1" applyFill="1" applyBorder="1" applyAlignment="1">
      <alignment horizontal="distributed" vertical="center"/>
      <protection/>
    </xf>
    <xf numFmtId="0" fontId="52" fillId="0" borderId="12" xfId="63" applyFont="1" applyFill="1" applyBorder="1" applyAlignment="1">
      <alignment horizontal="distributed" vertical="center"/>
      <protection/>
    </xf>
    <xf numFmtId="0" fontId="52" fillId="0" borderId="36" xfId="63" applyFont="1" applyFill="1" applyBorder="1" applyAlignment="1">
      <alignment horizontal="distributed" vertical="center"/>
      <protection/>
    </xf>
    <xf numFmtId="41" fontId="51" fillId="0" borderId="17" xfId="51" applyNumberFormat="1" applyFont="1" applyFill="1" applyBorder="1" applyAlignment="1">
      <alignment vertical="center"/>
    </xf>
    <xf numFmtId="41" fontId="52" fillId="0" borderId="17" xfId="51" applyNumberFormat="1" applyFont="1" applyFill="1" applyBorder="1" applyAlignment="1">
      <alignment vertical="center"/>
    </xf>
    <xf numFmtId="41" fontId="51" fillId="0" borderId="0" xfId="51" applyNumberFormat="1" applyFont="1" applyFill="1" applyBorder="1" applyAlignment="1">
      <alignment vertical="center"/>
    </xf>
    <xf numFmtId="41" fontId="52" fillId="0" borderId="0" xfId="51" applyNumberFormat="1" applyFont="1" applyFill="1" applyBorder="1" applyAlignment="1">
      <alignment vertical="center"/>
    </xf>
    <xf numFmtId="41" fontId="51" fillId="0" borderId="13" xfId="51" applyNumberFormat="1" applyFont="1" applyFill="1" applyBorder="1" applyAlignment="1">
      <alignment vertical="center"/>
    </xf>
    <xf numFmtId="41" fontId="51" fillId="0" borderId="27" xfId="51" applyNumberFormat="1" applyFont="1" applyFill="1" applyBorder="1" applyAlignment="1">
      <alignment vertical="center"/>
    </xf>
    <xf numFmtId="41" fontId="52" fillId="0" borderId="13" xfId="51" applyNumberFormat="1" applyFont="1" applyFill="1" applyBorder="1" applyAlignment="1">
      <alignment vertical="center"/>
    </xf>
    <xf numFmtId="41" fontId="52" fillId="0" borderId="27" xfId="51" applyNumberFormat="1" applyFont="1" applyFill="1" applyBorder="1" applyAlignment="1">
      <alignment vertical="center"/>
    </xf>
    <xf numFmtId="41" fontId="51" fillId="0" borderId="25" xfId="51" applyNumberFormat="1" applyFont="1" applyFill="1" applyBorder="1" applyAlignment="1">
      <alignment vertical="center"/>
    </xf>
    <xf numFmtId="41" fontId="52" fillId="0" borderId="25" xfId="51" applyNumberFormat="1" applyFont="1" applyFill="1" applyBorder="1" applyAlignment="1">
      <alignment vertical="center"/>
    </xf>
    <xf numFmtId="41" fontId="5" fillId="0" borderId="18" xfId="51" applyNumberFormat="1" applyFont="1" applyFill="1" applyBorder="1" applyAlignment="1">
      <alignment vertical="center"/>
    </xf>
    <xf numFmtId="41" fontId="52" fillId="0" borderId="18" xfId="51" applyNumberFormat="1" applyFont="1" applyFill="1" applyBorder="1" applyAlignment="1">
      <alignment vertical="center"/>
    </xf>
    <xf numFmtId="0" fontId="5" fillId="0" borderId="12" xfId="63" applyFont="1" applyFill="1" applyBorder="1" applyAlignment="1">
      <alignment horizontal="distributed" vertical="center"/>
      <protection/>
    </xf>
    <xf numFmtId="0" fontId="5" fillId="0" borderId="36" xfId="63" applyFont="1" applyFill="1" applyBorder="1" applyAlignment="1">
      <alignment horizontal="distributed" vertical="center"/>
      <protection/>
    </xf>
    <xf numFmtId="0" fontId="53" fillId="0" borderId="12" xfId="63" applyFont="1" applyFill="1" applyBorder="1" applyAlignment="1">
      <alignment horizontal="distributed" vertical="center"/>
      <protection/>
    </xf>
    <xf numFmtId="0" fontId="53" fillId="0" borderId="36" xfId="63" applyFont="1" applyFill="1" applyBorder="1" applyAlignment="1">
      <alignment horizontal="distributed" vertical="center"/>
      <protection/>
    </xf>
    <xf numFmtId="41" fontId="5" fillId="0" borderId="19" xfId="51" applyNumberFormat="1" applyFont="1" applyFill="1" applyBorder="1" applyAlignment="1">
      <alignment horizontal="right" vertical="center"/>
    </xf>
    <xf numFmtId="41" fontId="5" fillId="0" borderId="29" xfId="51" applyNumberFormat="1" applyFont="1" applyFill="1" applyBorder="1" applyAlignment="1">
      <alignment vertical="center"/>
    </xf>
    <xf numFmtId="41" fontId="53" fillId="0" borderId="26" xfId="51" applyNumberFormat="1" applyFont="1" applyFill="1" applyBorder="1" applyAlignment="1">
      <alignment horizontal="right" vertical="center"/>
    </xf>
    <xf numFmtId="41" fontId="52" fillId="0" borderId="23" xfId="51" applyNumberFormat="1" applyFont="1" applyFill="1" applyBorder="1" applyAlignment="1">
      <alignment vertical="center"/>
    </xf>
    <xf numFmtId="41" fontId="53" fillId="0" borderId="23" xfId="51" applyNumberFormat="1" applyFont="1" applyFill="1" applyBorder="1" applyAlignment="1">
      <alignment vertical="center"/>
    </xf>
    <xf numFmtId="41" fontId="53" fillId="0" borderId="33" xfId="51" applyNumberFormat="1" applyFont="1" applyFill="1" applyBorder="1" applyAlignment="1">
      <alignment vertical="center"/>
    </xf>
    <xf numFmtId="41" fontId="5" fillId="0" borderId="29" xfId="51" applyNumberFormat="1" applyFont="1" applyFill="1" applyBorder="1" applyAlignment="1">
      <alignment horizontal="right" vertical="center"/>
    </xf>
    <xf numFmtId="41" fontId="53" fillId="0" borderId="16" xfId="51" applyNumberFormat="1" applyFont="1" applyFill="1" applyBorder="1" applyAlignment="1">
      <alignment horizontal="right" vertical="center"/>
    </xf>
    <xf numFmtId="41" fontId="53" fillId="0" borderId="27" xfId="51" applyNumberFormat="1" applyFont="1" applyFill="1" applyBorder="1" applyAlignment="1">
      <alignment horizontal="right" vertical="center"/>
    </xf>
    <xf numFmtId="41" fontId="5" fillId="0" borderId="23" xfId="51" applyNumberFormat="1" applyFont="1" applyFill="1" applyBorder="1" applyAlignment="1">
      <alignment vertical="center"/>
    </xf>
    <xf numFmtId="41" fontId="5" fillId="0" borderId="33" xfId="51" applyNumberFormat="1" applyFont="1" applyFill="1" applyBorder="1" applyAlignment="1">
      <alignment horizontal="right" vertical="center"/>
    </xf>
    <xf numFmtId="0" fontId="9" fillId="0" borderId="0" xfId="43" applyFont="1" applyAlignment="1" applyProtection="1">
      <alignment vertical="center"/>
      <protection/>
    </xf>
    <xf numFmtId="187" fontId="5" fillId="0" borderId="0" xfId="0" applyNumberFormat="1" applyFont="1" applyFill="1" applyBorder="1" applyAlignment="1">
      <alignment horizontal="right" vertical="center"/>
    </xf>
    <xf numFmtId="0" fontId="9" fillId="0" borderId="0" xfId="43" applyAlignment="1" applyProtection="1">
      <alignment vertical="center"/>
      <protection/>
    </xf>
    <xf numFmtId="0" fontId="5" fillId="0" borderId="39"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9" xfId="0" applyFont="1" applyFill="1" applyBorder="1" applyAlignment="1">
      <alignment horizontal="distributed" vertical="center"/>
    </xf>
    <xf numFmtId="187" fontId="5" fillId="0" borderId="10" xfId="51" applyNumberFormat="1" applyFont="1" applyFill="1" applyBorder="1" applyAlignment="1">
      <alignment vertical="center"/>
    </xf>
    <xf numFmtId="187" fontId="5" fillId="0" borderId="29" xfId="51" applyNumberFormat="1" applyFont="1" applyFill="1" applyBorder="1" applyAlignment="1">
      <alignment vertical="center"/>
    </xf>
    <xf numFmtId="195" fontId="5" fillId="0" borderId="29" xfId="0" applyNumberFormat="1" applyFont="1" applyFill="1" applyBorder="1" applyAlignment="1">
      <alignment vertical="center"/>
    </xf>
    <xf numFmtId="195" fontId="5" fillId="0" borderId="10" xfId="0" applyNumberFormat="1" applyFont="1" applyFill="1" applyBorder="1" applyAlignment="1">
      <alignment vertical="center"/>
    </xf>
    <xf numFmtId="195" fontId="5" fillId="0" borderId="0" xfId="0" applyNumberFormat="1" applyFont="1" applyFill="1" applyBorder="1" applyAlignment="1">
      <alignment vertical="center"/>
    </xf>
    <xf numFmtId="0" fontId="5" fillId="0" borderId="15" xfId="0" applyFont="1" applyFill="1" applyBorder="1" applyAlignment="1">
      <alignment horizontal="right" vertical="center"/>
    </xf>
    <xf numFmtId="0" fontId="4" fillId="0" borderId="15" xfId="0" applyFont="1" applyFill="1" applyBorder="1" applyAlignment="1">
      <alignment vertical="center"/>
    </xf>
    <xf numFmtId="41" fontId="5" fillId="0" borderId="29" xfId="49" applyNumberFormat="1" applyFont="1" applyFill="1" applyBorder="1" applyAlignment="1">
      <alignment vertical="center"/>
    </xf>
    <xf numFmtId="0" fontId="5" fillId="0" borderId="19" xfId="0" applyFont="1" applyFill="1" applyBorder="1" applyAlignment="1">
      <alignment horizontal="right" vertical="center"/>
    </xf>
    <xf numFmtId="41" fontId="51" fillId="0" borderId="18" xfId="51" applyNumberFormat="1" applyFont="1" applyFill="1" applyBorder="1" applyAlignment="1">
      <alignment vertical="center"/>
    </xf>
    <xf numFmtId="0" fontId="5" fillId="0" borderId="26" xfId="0" applyFont="1" applyFill="1" applyBorder="1" applyAlignment="1">
      <alignment horizontal="right" vertical="center"/>
    </xf>
    <xf numFmtId="41" fontId="5" fillId="0" borderId="23" xfId="0" applyNumberFormat="1" applyFont="1" applyFill="1" applyBorder="1" applyAlignment="1">
      <alignment vertical="center"/>
    </xf>
    <xf numFmtId="41" fontId="5" fillId="0" borderId="33" xfId="0" applyNumberFormat="1" applyFont="1" applyFill="1" applyBorder="1" applyAlignment="1">
      <alignment vertical="center"/>
    </xf>
    <xf numFmtId="41" fontId="5" fillId="0" borderId="15" xfId="0" applyNumberFormat="1" applyFont="1" applyFill="1" applyBorder="1" applyAlignment="1">
      <alignment vertical="center"/>
    </xf>
    <xf numFmtId="41" fontId="13" fillId="0" borderId="41" xfId="0" applyNumberFormat="1" applyFont="1" applyFill="1" applyBorder="1" applyAlignment="1">
      <alignment vertical="center"/>
    </xf>
    <xf numFmtId="41" fontId="13" fillId="0" borderId="42" xfId="0" applyNumberFormat="1" applyFont="1" applyFill="1" applyBorder="1" applyAlignment="1">
      <alignment vertical="center"/>
    </xf>
    <xf numFmtId="41" fontId="5" fillId="0" borderId="43" xfId="0" applyNumberFormat="1" applyFont="1" applyFill="1" applyBorder="1" applyAlignment="1">
      <alignment vertical="center"/>
    </xf>
    <xf numFmtId="41" fontId="5" fillId="0" borderId="42" xfId="0" applyNumberFormat="1" applyFont="1" applyFill="1" applyBorder="1" applyAlignment="1">
      <alignment horizontal="center" vertical="center"/>
    </xf>
    <xf numFmtId="41" fontId="5" fillId="0" borderId="42" xfId="0" applyNumberFormat="1" applyFont="1" applyFill="1" applyBorder="1" applyAlignment="1">
      <alignment vertical="center"/>
    </xf>
    <xf numFmtId="177" fontId="13" fillId="0" borderId="23" xfId="0" applyNumberFormat="1" applyFont="1" applyFill="1" applyBorder="1" applyAlignment="1">
      <alignment horizontal="right" vertical="center"/>
    </xf>
    <xf numFmtId="177" fontId="13" fillId="0" borderId="22" xfId="0" applyNumberFormat="1" applyFont="1" applyFill="1" applyBorder="1" applyAlignment="1">
      <alignment horizontal="right" vertical="center"/>
    </xf>
    <xf numFmtId="182" fontId="13" fillId="0" borderId="33" xfId="0" applyNumberFormat="1" applyFont="1" applyFill="1" applyBorder="1" applyAlignment="1">
      <alignment horizontal="right" vertical="center"/>
    </xf>
    <xf numFmtId="0" fontId="5" fillId="0" borderId="44"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1" xfId="0" applyFont="1" applyFill="1" applyBorder="1" applyAlignment="1">
      <alignment horizontal="center" vertical="center" wrapText="1"/>
    </xf>
    <xf numFmtId="183" fontId="13" fillId="0" borderId="23"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0" fontId="5" fillId="0" borderId="24" xfId="0" applyFont="1" applyFill="1" applyBorder="1" applyAlignment="1">
      <alignment horizontal="distributed" vertical="center"/>
    </xf>
    <xf numFmtId="0" fontId="5" fillId="0" borderId="31" xfId="0" applyFont="1" applyFill="1" applyBorder="1" applyAlignment="1">
      <alignment vertical="center"/>
    </xf>
    <xf numFmtId="0" fontId="13" fillId="0" borderId="42" xfId="0" applyFont="1" applyFill="1" applyBorder="1" applyAlignment="1">
      <alignment vertical="center"/>
    </xf>
    <xf numFmtId="195" fontId="13" fillId="0" borderId="33" xfId="0" applyNumberFormat="1" applyFont="1" applyFill="1" applyBorder="1" applyAlignment="1">
      <alignment vertical="center"/>
    </xf>
    <xf numFmtId="195" fontId="13" fillId="0" borderId="22" xfId="0" applyNumberFormat="1" applyFont="1" applyFill="1" applyBorder="1" applyAlignment="1">
      <alignment vertical="center"/>
    </xf>
    <xf numFmtId="195" fontId="13" fillId="0" borderId="23" xfId="0" applyNumberFormat="1" applyFont="1" applyFill="1" applyBorder="1" applyAlignment="1">
      <alignment vertical="center"/>
    </xf>
    <xf numFmtId="0" fontId="5" fillId="0" borderId="0" xfId="0" applyFont="1" applyFill="1" applyBorder="1" applyAlignment="1">
      <alignment horizontal="right" vertical="center"/>
    </xf>
    <xf numFmtId="41" fontId="5" fillId="0" borderId="10" xfId="0" applyNumberFormat="1" applyFont="1" applyFill="1" applyBorder="1" applyAlignment="1">
      <alignment vertical="center"/>
    </xf>
    <xf numFmtId="41" fontId="5" fillId="0" borderId="17" xfId="0" applyNumberFormat="1" applyFont="1" applyFill="1" applyBorder="1" applyAlignment="1">
      <alignment vertical="center"/>
    </xf>
    <xf numFmtId="41" fontId="5" fillId="0" borderId="29" xfId="0" applyNumberFormat="1" applyFont="1" applyFill="1" applyBorder="1" applyAlignment="1">
      <alignment horizontal="right" vertical="center"/>
    </xf>
    <xf numFmtId="41" fontId="5" fillId="0" borderId="10" xfId="0" applyNumberFormat="1" applyFont="1" applyFill="1" applyBorder="1" applyAlignment="1">
      <alignment horizontal="right" vertical="center"/>
    </xf>
    <xf numFmtId="195" fontId="5" fillId="0" borderId="10" xfId="0" applyNumberFormat="1" applyFont="1" applyFill="1" applyBorder="1" applyAlignment="1">
      <alignment vertical="center"/>
    </xf>
    <xf numFmtId="195" fontId="5" fillId="0" borderId="0" xfId="0" applyNumberFormat="1" applyFont="1" applyFill="1" applyBorder="1" applyAlignment="1">
      <alignment vertical="center"/>
    </xf>
    <xf numFmtId="195" fontId="5" fillId="0" borderId="29" xfId="0" applyNumberFormat="1" applyFont="1" applyFill="1" applyBorder="1" applyAlignment="1">
      <alignment vertical="center"/>
    </xf>
    <xf numFmtId="195" fontId="5" fillId="0" borderId="29" xfId="0" applyNumberFormat="1" applyFont="1" applyFill="1" applyBorder="1" applyAlignment="1">
      <alignment horizontal="right" vertical="center"/>
    </xf>
    <xf numFmtId="195" fontId="5" fillId="0" borderId="10" xfId="0" applyNumberFormat="1" applyFont="1" applyFill="1" applyBorder="1" applyAlignment="1">
      <alignment horizontal="right" vertical="center"/>
    </xf>
    <xf numFmtId="195" fontId="5" fillId="0" borderId="0" xfId="0" applyNumberFormat="1" applyFont="1" applyFill="1" applyBorder="1" applyAlignment="1">
      <alignment horizontal="right" vertical="center"/>
    </xf>
    <xf numFmtId="0" fontId="9" fillId="0" borderId="0" xfId="43" applyFont="1" applyAlignment="1" applyProtection="1" quotePrefix="1">
      <alignment vertical="center"/>
      <protection/>
    </xf>
    <xf numFmtId="0" fontId="9" fillId="0" borderId="0" xfId="43" applyFont="1" applyAlignment="1" applyProtection="1">
      <alignment vertical="center"/>
      <protection/>
    </xf>
    <xf numFmtId="0" fontId="9" fillId="0" borderId="0" xfId="43" applyAlignment="1" applyProtection="1">
      <alignment vertical="center"/>
      <protection/>
    </xf>
    <xf numFmtId="0" fontId="0" fillId="0" borderId="0" xfId="0" applyFont="1" applyAlignment="1">
      <alignment vertical="center"/>
    </xf>
    <xf numFmtId="0" fontId="9" fillId="0" borderId="0" xfId="43" applyFill="1" applyAlignment="1" applyProtection="1">
      <alignment horizontal="left" vertical="center"/>
      <protection/>
    </xf>
    <xf numFmtId="41" fontId="5" fillId="0" borderId="39" xfId="0" applyNumberFormat="1" applyFont="1" applyFill="1" applyBorder="1" applyAlignment="1">
      <alignment horizontal="center" vertical="center"/>
    </xf>
    <xf numFmtId="41" fontId="5" fillId="0" borderId="29" xfId="0" applyNumberFormat="1" applyFont="1" applyFill="1" applyBorder="1" applyAlignment="1">
      <alignment horizontal="center" vertical="center"/>
    </xf>
    <xf numFmtId="41" fontId="5" fillId="0" borderId="23" xfId="0" applyNumberFormat="1" applyFont="1" applyFill="1" applyBorder="1" applyAlignment="1">
      <alignment horizontal="center" vertical="center"/>
    </xf>
    <xf numFmtId="0" fontId="7" fillId="0" borderId="0" xfId="0" applyFont="1" applyFill="1" applyAlignment="1">
      <alignment horizontal="center" vertical="center"/>
    </xf>
    <xf numFmtId="0" fontId="5" fillId="0" borderId="14"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39"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6" xfId="0" applyFont="1" applyFill="1" applyBorder="1" applyAlignment="1">
      <alignment horizontal="center" vertical="center"/>
    </xf>
    <xf numFmtId="41" fontId="5" fillId="0" borderId="33" xfId="0" applyNumberFormat="1" applyFont="1" applyFill="1" applyBorder="1" applyAlignment="1">
      <alignment horizontal="center" vertical="center"/>
    </xf>
    <xf numFmtId="41" fontId="5" fillId="0" borderId="10" xfId="0" applyNumberFormat="1" applyFont="1" applyFill="1" applyBorder="1" applyAlignment="1">
      <alignment horizontal="center" vertical="center"/>
    </xf>
    <xf numFmtId="0" fontId="6" fillId="0" borderId="0" xfId="0" applyFont="1" applyFill="1" applyAlignment="1" quotePrefix="1">
      <alignment vertical="center"/>
    </xf>
    <xf numFmtId="41" fontId="13" fillId="0" borderId="33" xfId="0" applyNumberFormat="1" applyFont="1" applyFill="1" applyBorder="1" applyAlignment="1">
      <alignment vertical="center"/>
    </xf>
    <xf numFmtId="41" fontId="13" fillId="0" borderId="22" xfId="0" applyNumberFormat="1" applyFont="1" applyFill="1" applyBorder="1" applyAlignment="1">
      <alignment vertical="center"/>
    </xf>
    <xf numFmtId="0" fontId="12" fillId="0" borderId="18" xfId="0" applyFont="1" applyFill="1" applyBorder="1" applyAlignment="1">
      <alignment horizontal="distributed" vertical="center" wrapText="1"/>
    </xf>
    <xf numFmtId="0" fontId="12" fillId="0" borderId="24" xfId="0" applyFont="1" applyFill="1" applyBorder="1" applyAlignment="1">
      <alignment horizontal="distributed" vertical="center" wrapText="1"/>
    </xf>
    <xf numFmtId="41" fontId="5" fillId="0" borderId="28" xfId="0" applyNumberFormat="1" applyFont="1" applyFill="1" applyBorder="1" applyAlignment="1">
      <alignment vertical="center"/>
    </xf>
    <xf numFmtId="41" fontId="5" fillId="0" borderId="18" xfId="0" applyNumberFormat="1" applyFont="1" applyFill="1" applyBorder="1" applyAlignment="1">
      <alignment vertical="center"/>
    </xf>
    <xf numFmtId="41" fontId="5" fillId="0" borderId="34"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0" xfId="0" applyNumberFormat="1" applyFont="1" applyFill="1" applyBorder="1" applyAlignment="1">
      <alignment vertical="center"/>
    </xf>
    <xf numFmtId="41" fontId="5" fillId="0" borderId="19" xfId="0" applyNumberFormat="1" applyFont="1" applyFill="1" applyBorder="1" applyAlignment="1">
      <alignment vertical="center"/>
    </xf>
    <xf numFmtId="0" fontId="5" fillId="0" borderId="29" xfId="0" applyFont="1" applyFill="1" applyBorder="1" applyAlignment="1">
      <alignment horizontal="distributed" vertical="center"/>
    </xf>
    <xf numFmtId="0" fontId="5" fillId="0" borderId="27" xfId="0" applyFont="1" applyFill="1" applyBorder="1" applyAlignment="1">
      <alignment horizontal="distributed" vertical="center"/>
    </xf>
    <xf numFmtId="41" fontId="13" fillId="0" borderId="26" xfId="0" applyNumberFormat="1" applyFont="1" applyFill="1" applyBorder="1" applyAlignment="1">
      <alignment vertical="center"/>
    </xf>
    <xf numFmtId="0" fontId="12" fillId="0" borderId="15" xfId="0" applyFont="1" applyFill="1" applyBorder="1" applyAlignment="1">
      <alignment horizontal="distributed" vertical="center" wrapText="1"/>
    </xf>
    <xf numFmtId="0" fontId="5" fillId="0" borderId="35"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35"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5" fillId="0" borderId="39" xfId="0" applyFont="1" applyFill="1" applyBorder="1" applyAlignment="1">
      <alignment horizontal="center" vertical="center" wrapText="1" shrinkToFit="1"/>
    </xf>
    <xf numFmtId="0" fontId="5" fillId="0" borderId="35" xfId="0" applyFont="1" applyFill="1" applyBorder="1" applyAlignment="1">
      <alignment horizontal="distributed" vertical="center"/>
    </xf>
    <xf numFmtId="0" fontId="5" fillId="0" borderId="13" xfId="0" applyFont="1" applyFill="1" applyBorder="1" applyAlignment="1">
      <alignment horizontal="distributed" vertical="center"/>
    </xf>
    <xf numFmtId="0" fontId="12" fillId="0" borderId="3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5" fillId="0" borderId="35" xfId="0" applyFont="1" applyFill="1" applyBorder="1" applyAlignment="1">
      <alignment horizontal="distributed" vertical="center" wrapText="1"/>
    </xf>
    <xf numFmtId="0" fontId="5" fillId="0" borderId="10"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14" xfId="0" applyFont="1" applyFill="1" applyBorder="1" applyAlignment="1">
      <alignment horizontal="distributed" vertical="center" indent="1"/>
    </xf>
    <xf numFmtId="0" fontId="5" fillId="0" borderId="19" xfId="0" applyFont="1" applyFill="1" applyBorder="1" applyAlignment="1">
      <alignment horizontal="distributed" vertical="center" indent="1"/>
    </xf>
    <xf numFmtId="0" fontId="5" fillId="0" borderId="16" xfId="0" applyFont="1" applyFill="1" applyBorder="1" applyAlignment="1">
      <alignment horizontal="distributed" vertical="center" indent="1"/>
    </xf>
    <xf numFmtId="0" fontId="5" fillId="0" borderId="21" xfId="0" applyFont="1" applyFill="1" applyBorder="1" applyAlignment="1">
      <alignment horizontal="distributed" vertical="center" indent="2"/>
    </xf>
    <xf numFmtId="0" fontId="5" fillId="0" borderId="31" xfId="0" applyFont="1" applyFill="1" applyBorder="1" applyAlignment="1">
      <alignment horizontal="distributed" vertical="center" indent="2"/>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1" xfId="0" applyFont="1" applyFill="1" applyBorder="1" applyAlignment="1">
      <alignment horizontal="distributed" vertical="center" indent="4"/>
    </xf>
    <xf numFmtId="0" fontId="5" fillId="0" borderId="31" xfId="0" applyFont="1" applyFill="1" applyBorder="1" applyAlignment="1">
      <alignment horizontal="distributed" vertical="center" indent="4"/>
    </xf>
    <xf numFmtId="0" fontId="5" fillId="0" borderId="30" xfId="0" applyFont="1" applyFill="1" applyBorder="1" applyAlignment="1">
      <alignment horizontal="distributed" vertical="center" indent="4"/>
    </xf>
    <xf numFmtId="0" fontId="6" fillId="0" borderId="0" xfId="0" applyFont="1" applyFill="1" applyAlignment="1">
      <alignment vertical="center"/>
    </xf>
    <xf numFmtId="0" fontId="5" fillId="0" borderId="31" xfId="0" applyFont="1" applyFill="1" applyBorder="1" applyAlignment="1">
      <alignment horizontal="distributed" vertical="center"/>
    </xf>
    <xf numFmtId="0" fontId="5" fillId="0" borderId="21" xfId="0" applyFont="1" applyFill="1" applyBorder="1" applyAlignment="1">
      <alignment horizontal="distributed" vertical="center" wrapText="1"/>
    </xf>
    <xf numFmtId="0" fontId="5" fillId="0" borderId="30" xfId="0" applyFont="1" applyFill="1" applyBorder="1" applyAlignment="1">
      <alignment horizontal="distributed" vertical="center" wrapText="1"/>
    </xf>
    <xf numFmtId="0" fontId="5" fillId="0" borderId="21"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0" xfId="0" applyFont="1" applyFill="1" applyBorder="1" applyAlignment="1">
      <alignment horizontal="center" vertical="center"/>
    </xf>
    <xf numFmtId="0" fontId="3" fillId="0" borderId="39" xfId="0" applyFont="1" applyFill="1" applyBorder="1" applyAlignment="1">
      <alignment horizontal="distributed" vertical="center" wrapText="1"/>
    </xf>
    <xf numFmtId="0" fontId="3" fillId="0" borderId="27" xfId="0" applyFont="1" applyFill="1" applyBorder="1" applyAlignment="1">
      <alignment horizontal="distributed" vertical="center"/>
    </xf>
    <xf numFmtId="0" fontId="5" fillId="0" borderId="21" xfId="0" applyFont="1" applyFill="1" applyBorder="1" applyAlignment="1">
      <alignment horizontal="distributed" vertical="center" indent="3"/>
    </xf>
    <xf numFmtId="0" fontId="5" fillId="0" borderId="31" xfId="0" applyFont="1" applyFill="1" applyBorder="1" applyAlignment="1">
      <alignment horizontal="distributed" vertical="center" indent="3"/>
    </xf>
    <xf numFmtId="0" fontId="5" fillId="0" borderId="30" xfId="0" applyFont="1" applyFill="1" applyBorder="1" applyAlignment="1">
      <alignment horizontal="distributed" vertical="center" indent="3"/>
    </xf>
    <xf numFmtId="0" fontId="5" fillId="0" borderId="39"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3" xfId="0" applyFont="1" applyFill="1" applyBorder="1" applyAlignment="1">
      <alignment horizontal="distributed" vertical="center" wrapText="1"/>
    </xf>
    <xf numFmtId="0" fontId="5" fillId="0" borderId="15" xfId="0" applyFont="1" applyFill="1" applyBorder="1" applyAlignment="1">
      <alignment horizontal="distributed" vertical="center" indent="1"/>
    </xf>
    <xf numFmtId="0" fontId="5" fillId="0" borderId="0" xfId="0" applyFont="1" applyFill="1" applyBorder="1" applyAlignment="1">
      <alignment horizontal="distributed" vertical="center" indent="1"/>
    </xf>
    <xf numFmtId="0" fontId="5" fillId="0" borderId="3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39" xfId="0" applyFont="1" applyFill="1" applyBorder="1" applyAlignment="1">
      <alignment horizontal="distributed" vertical="center" wrapText="1"/>
    </xf>
    <xf numFmtId="0" fontId="5" fillId="0" borderId="27" xfId="0" applyFont="1" applyFill="1" applyBorder="1" applyAlignment="1">
      <alignment horizontal="distributed" vertical="center" wrapText="1"/>
    </xf>
    <xf numFmtId="0" fontId="5" fillId="0" borderId="30" xfId="0" applyFont="1" applyFill="1" applyBorder="1" applyAlignment="1">
      <alignment horizontal="distributed" vertical="center" indent="2"/>
    </xf>
    <xf numFmtId="0" fontId="5" fillId="0" borderId="35" xfId="0" applyFont="1" applyFill="1" applyBorder="1" applyAlignment="1">
      <alignment horizontal="center" vertical="center"/>
    </xf>
    <xf numFmtId="0" fontId="5" fillId="0" borderId="3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15"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8" xfId="0" applyFont="1" applyFill="1" applyBorder="1" applyAlignment="1">
      <alignment horizontal="distributed" vertical="center"/>
    </xf>
    <xf numFmtId="0" fontId="5" fillId="0" borderId="28" xfId="0" applyFont="1" applyFill="1" applyBorder="1" applyAlignment="1">
      <alignment horizontal="center" vertical="center" wrapText="1"/>
    </xf>
    <xf numFmtId="0" fontId="6" fillId="0" borderId="0" xfId="0" applyFont="1" applyFill="1" applyBorder="1" applyAlignment="1">
      <alignment vertical="center"/>
    </xf>
    <xf numFmtId="0" fontId="5" fillId="0" borderId="18"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18"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39" xfId="0" applyFont="1" applyFill="1" applyBorder="1" applyAlignment="1">
      <alignment horizontal="distributed" vertical="center"/>
    </xf>
    <xf numFmtId="0" fontId="5" fillId="0" borderId="39" xfId="0" applyFont="1" applyFill="1" applyBorder="1" applyAlignment="1">
      <alignment horizontal="distributed" indent="2"/>
    </xf>
    <xf numFmtId="0" fontId="5" fillId="0" borderId="15" xfId="0" applyFont="1" applyFill="1" applyBorder="1" applyAlignment="1">
      <alignment horizontal="distributed" indent="2"/>
    </xf>
    <xf numFmtId="0" fontId="5" fillId="0" borderId="24" xfId="0" applyFont="1" applyFill="1" applyBorder="1" applyAlignment="1">
      <alignment horizontal="distributed" vertical="center" indent="1"/>
    </xf>
    <xf numFmtId="0" fontId="5" fillId="0" borderId="14" xfId="0" applyFont="1" applyFill="1" applyBorder="1" applyAlignment="1">
      <alignment horizontal="distributed" indent="2"/>
    </xf>
    <xf numFmtId="0" fontId="5" fillId="0" borderId="27" xfId="0" applyFont="1" applyFill="1" applyBorder="1" applyAlignment="1">
      <alignment horizontal="distributed" vertical="top" wrapText="1" indent="1"/>
    </xf>
    <xf numFmtId="0" fontId="5" fillId="0" borderId="16" xfId="0" applyFont="1" applyFill="1" applyBorder="1" applyAlignment="1">
      <alignment horizontal="distributed" vertical="top" wrapText="1" indent="1"/>
    </xf>
    <xf numFmtId="0" fontId="5" fillId="0" borderId="24" xfId="0" applyFont="1" applyFill="1" applyBorder="1" applyAlignment="1">
      <alignment horizontal="distributed" vertical="top" wrapText="1" indent="1"/>
    </xf>
    <xf numFmtId="0" fontId="5" fillId="0" borderId="18" xfId="0" applyFont="1" applyFill="1" applyBorder="1" applyAlignment="1">
      <alignment horizontal="distributed" vertical="center"/>
    </xf>
    <xf numFmtId="0" fontId="4" fillId="0" borderId="18" xfId="0" applyFont="1" applyFill="1" applyBorder="1" applyAlignment="1">
      <alignment horizontal="distributed" vertical="center"/>
    </xf>
    <xf numFmtId="0" fontId="5" fillId="0" borderId="0" xfId="0" applyFont="1" applyFill="1" applyBorder="1" applyAlignment="1">
      <alignment horizontal="distributed" vertical="center"/>
    </xf>
    <xf numFmtId="0" fontId="4" fillId="0" borderId="0" xfId="0" applyFont="1" applyFill="1" applyAlignment="1">
      <alignment horizontal="distributed" vertical="center"/>
    </xf>
    <xf numFmtId="0" fontId="5" fillId="0" borderId="14" xfId="0" applyFont="1" applyFill="1" applyBorder="1" applyAlignment="1">
      <alignment horizontal="distributed" vertical="center" wrapText="1" indent="1"/>
    </xf>
    <xf numFmtId="0" fontId="5" fillId="0" borderId="16" xfId="0" applyFont="1" applyFill="1" applyBorder="1" applyAlignment="1">
      <alignment horizontal="distributed" vertical="center" wrapText="1" indent="1"/>
    </xf>
    <xf numFmtId="0" fontId="5" fillId="0" borderId="12" xfId="0" applyFont="1" applyFill="1" applyBorder="1" applyAlignment="1">
      <alignment horizontal="distributed" vertical="center"/>
    </xf>
    <xf numFmtId="0" fontId="5" fillId="0" borderId="20" xfId="0" applyFont="1" applyFill="1" applyBorder="1" applyAlignment="1">
      <alignment horizontal="distributed" vertical="center" indent="8"/>
    </xf>
    <xf numFmtId="0" fontId="5" fillId="0" borderId="36" xfId="0" applyFont="1" applyFill="1" applyBorder="1" applyAlignment="1">
      <alignment horizontal="distributed" vertical="center" indent="8"/>
    </xf>
    <xf numFmtId="0" fontId="5" fillId="0" borderId="38" xfId="0" applyFont="1" applyFill="1" applyBorder="1" applyAlignment="1">
      <alignment horizontal="distributed" vertical="center" indent="8"/>
    </xf>
    <xf numFmtId="0" fontId="5" fillId="0" borderId="21" xfId="0" applyFont="1" applyFill="1" applyBorder="1" applyAlignment="1">
      <alignment horizontal="distributed" vertical="center" indent="10"/>
    </xf>
    <xf numFmtId="0" fontId="5" fillId="0" borderId="31" xfId="0" applyFont="1" applyFill="1" applyBorder="1" applyAlignment="1">
      <alignment horizontal="distributed" vertical="center" indent="10"/>
    </xf>
    <xf numFmtId="0" fontId="5" fillId="0" borderId="30" xfId="0" applyFont="1" applyFill="1" applyBorder="1" applyAlignment="1">
      <alignment horizontal="distributed" vertical="center" indent="10"/>
    </xf>
    <xf numFmtId="0" fontId="7" fillId="0" borderId="0" xfId="0" applyFont="1" applyFill="1" applyAlignment="1">
      <alignment horizontal="right" vertical="center"/>
    </xf>
    <xf numFmtId="0" fontId="7" fillId="0" borderId="0" xfId="0" applyFont="1" applyFill="1" applyAlignment="1">
      <alignment horizontal="left" vertical="center"/>
    </xf>
    <xf numFmtId="0" fontId="5" fillId="0" borderId="36" xfId="0" applyFont="1" applyFill="1" applyBorder="1" applyAlignment="1">
      <alignment horizontal="distributed" vertical="center"/>
    </xf>
    <xf numFmtId="0" fontId="5" fillId="0" borderId="20" xfId="0" applyFont="1" applyFill="1" applyBorder="1" applyAlignment="1">
      <alignment horizontal="distributed" vertical="center" indent="4"/>
    </xf>
    <xf numFmtId="0" fontId="5" fillId="0" borderId="36" xfId="0" applyFont="1" applyFill="1" applyBorder="1" applyAlignment="1">
      <alignment horizontal="distributed" vertical="center" indent="4"/>
    </xf>
    <xf numFmtId="0" fontId="5" fillId="0" borderId="38" xfId="0" applyFont="1" applyFill="1" applyBorder="1" applyAlignment="1">
      <alignment horizontal="distributed" vertical="center" indent="4"/>
    </xf>
    <xf numFmtId="0" fontId="5" fillId="0" borderId="17" xfId="0" applyFont="1" applyFill="1" applyBorder="1" applyAlignment="1">
      <alignment horizontal="distributed" vertical="center" wrapText="1"/>
    </xf>
    <xf numFmtId="0" fontId="0" fillId="0" borderId="13" xfId="0" applyBorder="1" applyAlignment="1">
      <alignment/>
    </xf>
    <xf numFmtId="0" fontId="5" fillId="0" borderId="21" xfId="0" applyFont="1" applyFill="1" applyBorder="1" applyAlignment="1">
      <alignment horizontal="distributed" vertical="center" indent="7"/>
    </xf>
    <xf numFmtId="0" fontId="5" fillId="0" borderId="31" xfId="0" applyFont="1" applyFill="1" applyBorder="1" applyAlignment="1">
      <alignment horizontal="distributed" vertical="center" indent="7"/>
    </xf>
    <xf numFmtId="0" fontId="5" fillId="0" borderId="30" xfId="0" applyFont="1" applyFill="1" applyBorder="1" applyAlignment="1">
      <alignment horizontal="distributed" vertical="center" indent="7"/>
    </xf>
    <xf numFmtId="0" fontId="12" fillId="0" borderId="12" xfId="0" applyFont="1" applyFill="1" applyBorder="1" applyAlignment="1">
      <alignment horizontal="distributed" vertical="center"/>
    </xf>
    <xf numFmtId="0" fontId="5" fillId="0" borderId="21" xfId="0" applyFont="1" applyFill="1" applyBorder="1" applyAlignment="1">
      <alignment horizontal="distributed" vertical="center"/>
    </xf>
    <xf numFmtId="0" fontId="6" fillId="0" borderId="0" xfId="0" applyFont="1" applyFill="1" applyAlignment="1">
      <alignment horizontal="left" vertical="center"/>
    </xf>
    <xf numFmtId="0" fontId="5" fillId="0" borderId="31"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0" xfId="0" applyFont="1" applyFill="1" applyAlignment="1">
      <alignment horizontal="center" vertical="center"/>
    </xf>
    <xf numFmtId="0" fontId="5" fillId="0" borderId="31" xfId="0" applyFont="1" applyFill="1" applyBorder="1" applyAlignment="1">
      <alignment vertical="center"/>
    </xf>
    <xf numFmtId="0" fontId="5" fillId="0" borderId="35" xfId="0" applyFont="1" applyFill="1" applyBorder="1" applyAlignment="1" quotePrefix="1">
      <alignment horizontal="distributed" vertical="center" wrapText="1"/>
    </xf>
    <xf numFmtId="0" fontId="5" fillId="0" borderId="10" xfId="0" applyFont="1" applyFill="1" applyBorder="1" applyAlignment="1" quotePrefix="1">
      <alignment horizontal="distributed" vertical="center"/>
    </xf>
    <xf numFmtId="0" fontId="5" fillId="0" borderId="10" xfId="0" applyFont="1" applyFill="1" applyBorder="1" applyAlignment="1">
      <alignment horizontal="distributed" vertical="center" wrapText="1"/>
    </xf>
    <xf numFmtId="0" fontId="5" fillId="0" borderId="17"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21" xfId="0" applyFont="1" applyFill="1" applyBorder="1" applyAlignment="1">
      <alignment horizontal="right" vertical="center"/>
    </xf>
    <xf numFmtId="0" fontId="5" fillId="0" borderId="31" xfId="0" applyFont="1" applyFill="1" applyBorder="1" applyAlignment="1">
      <alignment horizontal="right" vertical="center"/>
    </xf>
    <xf numFmtId="0" fontId="53" fillId="0" borderId="39" xfId="0" applyFont="1" applyFill="1" applyBorder="1" applyAlignment="1">
      <alignment horizontal="distributed" indent="6"/>
    </xf>
    <xf numFmtId="0" fontId="53" fillId="0" borderId="15" xfId="0" applyFont="1" applyFill="1" applyBorder="1" applyAlignment="1">
      <alignment horizontal="distributed" indent="6"/>
    </xf>
    <xf numFmtId="0" fontId="53" fillId="0" borderId="27" xfId="0" applyFont="1" applyFill="1" applyBorder="1" applyAlignment="1">
      <alignment horizontal="distributed" vertical="top" indent="4"/>
    </xf>
    <xf numFmtId="0" fontId="53" fillId="0" borderId="24" xfId="0" applyFont="1" applyFill="1" applyBorder="1" applyAlignment="1">
      <alignment horizontal="distributed" vertical="top" indent="4"/>
    </xf>
    <xf numFmtId="0" fontId="5" fillId="0" borderId="39" xfId="0" applyFont="1" applyFill="1" applyBorder="1" applyAlignment="1">
      <alignment horizontal="distributed" indent="6"/>
    </xf>
    <xf numFmtId="0" fontId="5" fillId="0" borderId="15" xfId="0" applyFont="1" applyFill="1" applyBorder="1" applyAlignment="1">
      <alignment horizontal="distributed" indent="6"/>
    </xf>
    <xf numFmtId="0" fontId="5" fillId="0" borderId="27" xfId="0" applyFont="1" applyFill="1" applyBorder="1" applyAlignment="1">
      <alignment horizontal="distributed" vertical="top" indent="4"/>
    </xf>
    <xf numFmtId="0" fontId="5" fillId="0" borderId="24" xfId="0" applyFont="1" applyFill="1" applyBorder="1" applyAlignment="1">
      <alignment horizontal="distributed" vertical="top" indent="4"/>
    </xf>
    <xf numFmtId="0" fontId="5" fillId="0" borderId="35" xfId="0" applyFont="1" applyFill="1" applyBorder="1" applyAlignment="1">
      <alignment horizontal="distributed" indent="6"/>
    </xf>
    <xf numFmtId="0" fontId="5" fillId="0" borderId="16" xfId="0" applyFont="1" applyFill="1" applyBorder="1" applyAlignment="1">
      <alignment horizontal="distributed" vertical="top" indent="4"/>
    </xf>
    <xf numFmtId="0" fontId="0" fillId="0" borderId="0" xfId="0" applyAlignment="1">
      <alignment vertical="center"/>
    </xf>
    <xf numFmtId="0" fontId="5" fillId="0" borderId="14" xfId="0" applyFont="1" applyFill="1" applyBorder="1" applyAlignment="1">
      <alignment horizontal="distributed" indent="6"/>
    </xf>
    <xf numFmtId="0" fontId="5" fillId="0" borderId="0" xfId="0" applyFont="1" applyFill="1" applyBorder="1" applyAlignment="1">
      <alignment horizontal="distributed" vertical="center"/>
    </xf>
    <xf numFmtId="0" fontId="5" fillId="0" borderId="15" xfId="0" applyFont="1" applyFill="1" applyBorder="1" applyAlignment="1">
      <alignment horizontal="distributed" vertical="center" indent="3"/>
    </xf>
    <xf numFmtId="0" fontId="5" fillId="0" borderId="14" xfId="0" applyFont="1" applyFill="1" applyBorder="1" applyAlignment="1">
      <alignment horizontal="distributed" vertical="center" indent="3"/>
    </xf>
    <xf numFmtId="0" fontId="5" fillId="0" borderId="0" xfId="0" applyFont="1" applyFill="1" applyBorder="1" applyAlignment="1">
      <alignment horizontal="distributed" vertical="center" indent="3"/>
    </xf>
    <xf numFmtId="0" fontId="5" fillId="0" borderId="19" xfId="0" applyFont="1" applyFill="1" applyBorder="1" applyAlignment="1">
      <alignment horizontal="distributed" vertical="center" indent="3"/>
    </xf>
    <xf numFmtId="0" fontId="5" fillId="0" borderId="24" xfId="0" applyFont="1" applyFill="1" applyBorder="1" applyAlignment="1">
      <alignment horizontal="distributed" vertical="center" indent="3"/>
    </xf>
    <xf numFmtId="0" fontId="5" fillId="0" borderId="16" xfId="0" applyFont="1" applyFill="1" applyBorder="1" applyAlignment="1">
      <alignment horizontal="distributed" vertical="center" indent="3"/>
    </xf>
    <xf numFmtId="0" fontId="5" fillId="0" borderId="45" xfId="0" applyFont="1" applyFill="1" applyBorder="1" applyAlignment="1">
      <alignment vertical="center" wrapText="1"/>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48" xfId="0" applyFont="1" applyFill="1" applyBorder="1" applyAlignment="1">
      <alignment vertical="center" wrapText="1"/>
    </xf>
    <xf numFmtId="0" fontId="5" fillId="0" borderId="49" xfId="0" applyFont="1" applyFill="1" applyBorder="1" applyAlignment="1">
      <alignment vertical="center" wrapText="1"/>
    </xf>
    <xf numFmtId="0" fontId="5" fillId="0" borderId="50" xfId="0" applyFont="1" applyFill="1" applyBorder="1" applyAlignment="1">
      <alignment vertical="center" wrapText="1"/>
    </xf>
    <xf numFmtId="0" fontId="5" fillId="0" borderId="25" xfId="0" applyFont="1" applyFill="1" applyBorder="1" applyAlignment="1">
      <alignment horizontal="distributed" vertical="center" indent="1"/>
    </xf>
    <xf numFmtId="0" fontId="5" fillId="0" borderId="40" xfId="0" applyFont="1" applyFill="1" applyBorder="1" applyAlignment="1">
      <alignment horizontal="distributed" vertical="center" indent="1"/>
    </xf>
    <xf numFmtId="0" fontId="5" fillId="0" borderId="18" xfId="0" applyFont="1" applyFill="1" applyBorder="1" applyAlignment="1">
      <alignment horizontal="distributed" vertical="center" indent="1"/>
    </xf>
    <xf numFmtId="0" fontId="5" fillId="0" borderId="34" xfId="0" applyFont="1" applyFill="1" applyBorder="1" applyAlignment="1">
      <alignment horizontal="distributed" vertical="center" indent="1"/>
    </xf>
    <xf numFmtId="0" fontId="5" fillId="0" borderId="29" xfId="0" applyFont="1" applyFill="1" applyBorder="1" applyAlignment="1">
      <alignment horizontal="distributed" vertical="center" wrapText="1"/>
    </xf>
    <xf numFmtId="0" fontId="5" fillId="0" borderId="13" xfId="0" applyFont="1" applyFill="1" applyBorder="1" applyAlignment="1">
      <alignment horizontal="distributed" vertical="center" indent="2"/>
    </xf>
    <xf numFmtId="0" fontId="5" fillId="0" borderId="0" xfId="0" applyFont="1" applyFill="1" applyBorder="1" applyAlignment="1">
      <alignment horizontal="center" vertical="center"/>
    </xf>
    <xf numFmtId="0" fontId="4" fillId="0" borderId="30" xfId="0" applyFont="1" applyFill="1" applyBorder="1" applyAlignment="1">
      <alignment vertical="center"/>
    </xf>
    <xf numFmtId="0" fontId="5" fillId="0" borderId="21" xfId="0" applyFont="1" applyFill="1" applyBorder="1" applyAlignment="1">
      <alignment horizontal="distributed" vertical="center" indent="9"/>
    </xf>
    <xf numFmtId="0" fontId="5" fillId="0" borderId="31" xfId="0" applyFont="1" applyFill="1" applyBorder="1" applyAlignment="1">
      <alignment horizontal="distributed" vertical="center" indent="9"/>
    </xf>
    <xf numFmtId="0" fontId="5" fillId="0" borderId="30" xfId="0" applyFont="1" applyFill="1" applyBorder="1" applyAlignment="1">
      <alignment horizontal="distributed" vertical="center" indent="9"/>
    </xf>
    <xf numFmtId="0" fontId="7" fillId="0" borderId="0" xfId="0" applyNumberFormat="1" applyFont="1" applyFill="1" applyAlignment="1">
      <alignment horizontal="center" vertical="center"/>
    </xf>
    <xf numFmtId="0" fontId="5" fillId="0" borderId="21" xfId="0" applyFont="1"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2 2" xfId="64"/>
    <cellStyle name="標準 2_水産３" xfId="65"/>
    <cellStyle name="標準 3" xfId="66"/>
    <cellStyle name="標準 4" xfId="67"/>
    <cellStyle name="標準 5" xfId="68"/>
    <cellStyle name="標準 6"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1"/>
  <sheetViews>
    <sheetView showGridLines="0" tabSelected="1" zoomScalePageLayoutView="0" workbookViewId="0" topLeftCell="A1">
      <selection activeCell="A1" sqref="A1"/>
    </sheetView>
  </sheetViews>
  <sheetFormatPr defaultColWidth="4.625" defaultRowHeight="19.5" customHeight="1"/>
  <cols>
    <col min="1" max="16384" width="4.625" style="91" customWidth="1"/>
  </cols>
  <sheetData>
    <row r="1" ht="19.5" customHeight="1">
      <c r="A1" s="89" t="s">
        <v>146</v>
      </c>
    </row>
    <row r="3" spans="1:2" ht="19.5" customHeight="1">
      <c r="A3" s="330" t="s">
        <v>147</v>
      </c>
      <c r="B3" s="330"/>
    </row>
    <row r="4" spans="2:6" ht="19.5" customHeight="1">
      <c r="B4" s="330" t="s">
        <v>148</v>
      </c>
      <c r="C4" s="330"/>
      <c r="D4" s="330"/>
      <c r="E4" s="330"/>
      <c r="F4" s="330"/>
    </row>
    <row r="5" spans="2:12" ht="19.5" customHeight="1">
      <c r="B5" s="330" t="s">
        <v>322</v>
      </c>
      <c r="C5" s="330"/>
      <c r="D5" s="330"/>
      <c r="E5" s="330"/>
      <c r="F5" s="330"/>
      <c r="G5" s="330"/>
      <c r="H5" s="330"/>
      <c r="I5" s="330"/>
      <c r="J5" s="330"/>
      <c r="K5" s="330"/>
      <c r="L5" s="330"/>
    </row>
    <row r="6" spans="2:12" ht="19.5" customHeight="1">
      <c r="B6" s="330" t="s">
        <v>323</v>
      </c>
      <c r="C6" s="330"/>
      <c r="D6" s="330"/>
      <c r="E6" s="330"/>
      <c r="F6" s="330"/>
      <c r="G6" s="330"/>
      <c r="H6" s="330"/>
      <c r="I6" s="330"/>
      <c r="J6" s="332"/>
      <c r="K6" s="332"/>
      <c r="L6" s="332"/>
    </row>
    <row r="7" spans="2:13" ht="19.5" customHeight="1">
      <c r="B7" s="330" t="s">
        <v>324</v>
      </c>
      <c r="C7" s="330"/>
      <c r="D7" s="330"/>
      <c r="E7" s="330"/>
      <c r="F7" s="330"/>
      <c r="G7" s="330"/>
      <c r="H7" s="330"/>
      <c r="I7" s="330"/>
      <c r="J7" s="330"/>
      <c r="K7" s="332"/>
      <c r="L7" s="332"/>
      <c r="M7" s="332"/>
    </row>
    <row r="8" spans="2:13" ht="19.5" customHeight="1">
      <c r="B8" s="330" t="s">
        <v>325</v>
      </c>
      <c r="C8" s="330"/>
      <c r="D8" s="330"/>
      <c r="E8" s="330"/>
      <c r="F8" s="330"/>
      <c r="G8" s="330"/>
      <c r="H8" s="330"/>
      <c r="I8" s="330"/>
      <c r="J8" s="330"/>
      <c r="K8" s="330"/>
      <c r="L8" s="330"/>
      <c r="M8" s="330"/>
    </row>
    <row r="9" spans="2:12" ht="19.5" customHeight="1">
      <c r="B9" s="329" t="s">
        <v>572</v>
      </c>
      <c r="C9" s="330"/>
      <c r="D9" s="330"/>
      <c r="E9" s="330"/>
      <c r="F9" s="330"/>
      <c r="G9" s="330"/>
      <c r="H9" s="330"/>
      <c r="I9" s="330"/>
      <c r="J9" s="330"/>
      <c r="K9" s="330"/>
      <c r="L9" s="332"/>
    </row>
    <row r="10" spans="2:11" ht="19.5" customHeight="1">
      <c r="B10" s="330" t="s">
        <v>574</v>
      </c>
      <c r="C10" s="330"/>
      <c r="D10" s="330"/>
      <c r="E10" s="330"/>
      <c r="F10" s="330"/>
      <c r="G10" s="330"/>
      <c r="H10" s="330"/>
      <c r="I10" s="330"/>
      <c r="J10" s="330"/>
      <c r="K10" s="330"/>
    </row>
    <row r="11" spans="2:13" ht="19.5" customHeight="1">
      <c r="B11" s="329" t="s">
        <v>575</v>
      </c>
      <c r="C11" s="330"/>
      <c r="D11" s="330"/>
      <c r="E11" s="330"/>
      <c r="F11" s="330"/>
      <c r="G11" s="330"/>
      <c r="H11" s="330"/>
      <c r="I11" s="330"/>
      <c r="J11" s="330"/>
      <c r="K11" s="330"/>
      <c r="L11" s="330"/>
      <c r="M11" s="330"/>
    </row>
    <row r="12" spans="2:12" ht="19.5" customHeight="1">
      <c r="B12" s="329" t="s">
        <v>576</v>
      </c>
      <c r="C12" s="330"/>
      <c r="D12" s="330"/>
      <c r="E12" s="330"/>
      <c r="F12" s="330"/>
      <c r="G12" s="330"/>
      <c r="H12" s="330"/>
      <c r="I12" s="330"/>
      <c r="J12" s="330"/>
      <c r="K12" s="330"/>
      <c r="L12" s="332"/>
    </row>
    <row r="13" spans="2:13" ht="19.5" customHeight="1">
      <c r="B13" s="329" t="s">
        <v>577</v>
      </c>
      <c r="C13" s="330"/>
      <c r="D13" s="330"/>
      <c r="E13" s="330"/>
      <c r="F13" s="330"/>
      <c r="G13" s="330"/>
      <c r="H13" s="330"/>
      <c r="I13" s="330"/>
      <c r="J13" s="330"/>
      <c r="K13" s="330"/>
      <c r="L13" s="330"/>
      <c r="M13" s="330"/>
    </row>
    <row r="14" spans="2:12" ht="19.5" customHeight="1">
      <c r="B14" s="329" t="s">
        <v>579</v>
      </c>
      <c r="C14" s="330"/>
      <c r="D14" s="330"/>
      <c r="E14" s="330"/>
      <c r="F14" s="330"/>
      <c r="G14" s="330"/>
      <c r="H14" s="330"/>
      <c r="I14" s="330"/>
      <c r="J14" s="330"/>
      <c r="K14" s="330"/>
      <c r="L14" s="330"/>
    </row>
    <row r="15" spans="2:14" ht="19.5" customHeight="1">
      <c r="B15" s="330" t="s">
        <v>580</v>
      </c>
      <c r="C15" s="330"/>
      <c r="D15" s="330"/>
      <c r="E15" s="330"/>
      <c r="F15" s="330"/>
      <c r="G15" s="330"/>
      <c r="H15" s="330"/>
      <c r="I15" s="330"/>
      <c r="J15" s="330"/>
      <c r="K15" s="330"/>
      <c r="L15" s="330"/>
      <c r="M15" s="330"/>
      <c r="N15" s="330"/>
    </row>
    <row r="16" spans="2:13" ht="19.5" customHeight="1">
      <c r="B16" s="331" t="s">
        <v>582</v>
      </c>
      <c r="C16" s="331"/>
      <c r="D16" s="331"/>
      <c r="E16" s="331"/>
      <c r="F16" s="331"/>
      <c r="G16" s="331"/>
      <c r="H16" s="331"/>
      <c r="I16" s="331"/>
      <c r="J16" s="331"/>
      <c r="K16" s="331"/>
      <c r="L16" s="331"/>
      <c r="M16" s="331"/>
    </row>
    <row r="17" spans="2:12" ht="19.5" customHeight="1">
      <c r="B17" s="331" t="s">
        <v>584</v>
      </c>
      <c r="C17" s="331"/>
      <c r="D17" s="331"/>
      <c r="E17" s="331"/>
      <c r="F17" s="331"/>
      <c r="G17" s="331"/>
      <c r="H17" s="331"/>
      <c r="I17" s="331"/>
      <c r="J17" s="331"/>
      <c r="K17" s="331"/>
      <c r="L17" s="279"/>
    </row>
    <row r="18" spans="2:3" ht="19.5" customHeight="1">
      <c r="B18" s="333" t="s">
        <v>380</v>
      </c>
      <c r="C18" s="333"/>
    </row>
    <row r="19" spans="2:10" ht="19.5" customHeight="1">
      <c r="B19" s="331" t="s">
        <v>381</v>
      </c>
      <c r="C19" s="331"/>
      <c r="D19" s="331"/>
      <c r="E19" s="331"/>
      <c r="F19" s="331"/>
      <c r="G19" s="331"/>
      <c r="H19" s="331"/>
      <c r="I19" s="331"/>
      <c r="J19" s="331"/>
    </row>
    <row r="20" spans="2:10" ht="19.5" customHeight="1">
      <c r="B20" s="331" t="s">
        <v>520</v>
      </c>
      <c r="C20" s="331"/>
      <c r="D20" s="331"/>
      <c r="E20" s="331"/>
      <c r="F20" s="281"/>
      <c r="G20" s="281"/>
      <c r="H20" s="281"/>
      <c r="I20" s="281"/>
      <c r="J20" s="281"/>
    </row>
    <row r="21" spans="2:8" ht="19.5" customHeight="1">
      <c r="B21" s="331" t="s">
        <v>519</v>
      </c>
      <c r="C21" s="331"/>
      <c r="D21" s="331"/>
      <c r="E21" s="331"/>
      <c r="F21" s="331"/>
      <c r="G21" s="331"/>
      <c r="H21" s="331"/>
    </row>
    <row r="22" spans="1:2" ht="19.5" customHeight="1">
      <c r="A22" s="330" t="s">
        <v>149</v>
      </c>
      <c r="B22" s="330"/>
    </row>
    <row r="23" spans="2:14" ht="19.5" customHeight="1">
      <c r="B23" s="330" t="s">
        <v>370</v>
      </c>
      <c r="C23" s="330"/>
      <c r="D23" s="330"/>
      <c r="E23" s="330"/>
      <c r="F23" s="330"/>
      <c r="G23" s="330"/>
      <c r="H23" s="330"/>
      <c r="I23" s="330"/>
      <c r="J23" s="330"/>
      <c r="K23" s="330"/>
      <c r="L23" s="330"/>
      <c r="M23" s="330"/>
      <c r="N23" s="332"/>
    </row>
    <row r="24" spans="2:8" ht="19.5" customHeight="1">
      <c r="B24" s="330" t="s">
        <v>505</v>
      </c>
      <c r="C24" s="330"/>
      <c r="D24" s="330"/>
      <c r="E24" s="330"/>
      <c r="F24" s="330"/>
      <c r="G24" s="330"/>
      <c r="H24" s="332"/>
    </row>
    <row r="25" spans="2:6" ht="19.5" customHeight="1">
      <c r="B25" s="330" t="s">
        <v>150</v>
      </c>
      <c r="C25" s="330"/>
      <c r="D25" s="330"/>
      <c r="E25" s="330"/>
      <c r="F25" s="330"/>
    </row>
    <row r="26" spans="2:7" ht="19.5" customHeight="1">
      <c r="B26" s="330" t="s">
        <v>223</v>
      </c>
      <c r="C26" s="330"/>
      <c r="D26" s="330"/>
      <c r="E26" s="330"/>
      <c r="F26" s="330"/>
      <c r="G26" s="330"/>
    </row>
    <row r="27" spans="2:6" ht="19.5" customHeight="1">
      <c r="B27" s="330" t="s">
        <v>372</v>
      </c>
      <c r="C27" s="330"/>
      <c r="D27" s="330"/>
      <c r="E27" s="330"/>
      <c r="F27" s="332"/>
    </row>
    <row r="28" spans="2:6" ht="19.5" customHeight="1">
      <c r="B28" s="330" t="s">
        <v>151</v>
      </c>
      <c r="C28" s="330"/>
      <c r="D28" s="330"/>
      <c r="E28" s="330"/>
      <c r="F28" s="330"/>
    </row>
    <row r="29" spans="2:6" ht="19.5" customHeight="1">
      <c r="B29" s="330" t="s">
        <v>152</v>
      </c>
      <c r="C29" s="330"/>
      <c r="D29" s="330"/>
      <c r="E29" s="330"/>
      <c r="F29" s="330"/>
    </row>
    <row r="30" spans="2:6" ht="19.5" customHeight="1">
      <c r="B30" s="330" t="s">
        <v>373</v>
      </c>
      <c r="C30" s="330"/>
      <c r="D30" s="330"/>
      <c r="E30" s="330"/>
      <c r="F30" s="330"/>
    </row>
    <row r="31" spans="1:3" ht="19.5" customHeight="1">
      <c r="A31" s="330" t="s">
        <v>296</v>
      </c>
      <c r="B31" s="330"/>
      <c r="C31" s="330"/>
    </row>
  </sheetData>
  <sheetProtection/>
  <mergeCells count="29">
    <mergeCell ref="A31:C31"/>
    <mergeCell ref="B9:L9"/>
    <mergeCell ref="B11:M11"/>
    <mergeCell ref="B8:M8"/>
    <mergeCell ref="B10:K10"/>
    <mergeCell ref="B7:M7"/>
    <mergeCell ref="B15:N15"/>
    <mergeCell ref="B16:M16"/>
    <mergeCell ref="B18:C18"/>
    <mergeCell ref="B20:E20"/>
    <mergeCell ref="A3:B3"/>
    <mergeCell ref="B4:F4"/>
    <mergeCell ref="B6:L6"/>
    <mergeCell ref="B5:L5"/>
    <mergeCell ref="B24:H24"/>
    <mergeCell ref="B27:F27"/>
    <mergeCell ref="B26:G26"/>
    <mergeCell ref="B21:H21"/>
    <mergeCell ref="B23:N23"/>
    <mergeCell ref="B12:L12"/>
    <mergeCell ref="B14:L14"/>
    <mergeCell ref="B13:M13"/>
    <mergeCell ref="B19:J19"/>
    <mergeCell ref="B17:K17"/>
    <mergeCell ref="B30:F30"/>
    <mergeCell ref="B28:F28"/>
    <mergeCell ref="B29:F29"/>
    <mergeCell ref="A22:B22"/>
    <mergeCell ref="B25:F25"/>
  </mergeCells>
  <hyperlinks>
    <hyperlink ref="A3:B3" location="農業１!A1" display="１．農林業"/>
    <hyperlink ref="B4:F4" location="農業１!A3" display="１－（１）農林業経営体数"/>
    <hyperlink ref="B5:D5" location="農業２!A1" display="１－（２）農家数"/>
    <hyperlink ref="B6:I6" location="農業３!A1" display="１－（３）経営耕地面積規模別農業経営体数"/>
    <hyperlink ref="B7:J7" location="農業４!A1" display="１－（４）農産物販売金額１位の部門別農業経営体数"/>
    <hyperlink ref="B8:K8" location="農業５!A1" display="１－（５）男女別・年齢階級別農業従事者数（家族経営）"/>
    <hyperlink ref="B9:K9" location="農業６!A1" display="１－（６）農業後継者の有無別農業経営体数（家族経営）"/>
    <hyperlink ref="B10:I10" location="農業７!A1" display="１－（７）耕地種類別経営耕地面積（総数）"/>
    <hyperlink ref="B11:I11" location="農業８!A1" display="１－（８）耕地種類別経営耕地面積（家族経営）"/>
    <hyperlink ref="B12:K12" location="農業９!A1" display="１－（９）家畜の飼養経営体数及び飼養頭羽数（家族経営）"/>
    <hyperlink ref="B13:J13" location="農業１０!A1" display="１－（１０）保有山林面積規模別経営体数（家族経営）"/>
    <hyperlink ref="B14:L14" location="農業１１!A1" display="１－（１１）保有山林の所在地別経営体数と面積（家族経営）"/>
    <hyperlink ref="B15:K15" location="農業１２!A1" display="１－（１２）保有山林の所在地別経営体数と面積（総数）"/>
    <hyperlink ref="B19:H19" location="農業１３!A1" display="１－（１３）主要作物作付面積及び収穫量"/>
    <hyperlink ref="B21:G21" location="農業１５!A1" display="１－（１５）道内支庁別牛乳出荷量"/>
    <hyperlink ref="A22:B22" location="水産１!A1" display="２．水産業"/>
    <hyperlink ref="B23:M23" location="水産１!A3" display="２－（１）経営組織別経営体数、漁船、最盛期の海上作業従事者数"/>
    <hyperlink ref="B24:G24" location="水産２!A1" display="２－（２）年齢階級別漁業就業者数"/>
    <hyperlink ref="B25:F25" location="水産３!A1" display="２－（３）漁船規模別隻数"/>
    <hyperlink ref="B26:E26" location="水産４!A1" display="２－（４）月別取扱高"/>
    <hyperlink ref="B27:E27" location="水産５!A1" display="２－（５）魚種別取扱高"/>
    <hyperlink ref="B28:F28" location="水産６!A1" display="２－（６）漁業種別取扱高"/>
    <hyperlink ref="B29:F29" location="水産７!A1" display="２－（７）水産加工品生産高"/>
    <hyperlink ref="B30:F30" location="水産８!A1" display="２－（８）水産加工従業者数"/>
    <hyperlink ref="A31:B31" location="鉱業１!A1" display="３．鉱業"/>
    <hyperlink ref="B19:J19" location="農業Ａ!A1" display="１－（Ａ）主要作物作付面積及び収穫量"/>
    <hyperlink ref="B21:H21" location="農業Ｃ!A1" display="１－（Ｃ）道内旧支庁別牛乳出荷量"/>
    <hyperlink ref="B18:C18" location="農業Ａ!A1" display="別表"/>
    <hyperlink ref="B16:E16" location="農業１３!A1" display="１－（１３）農業産出額"/>
    <hyperlink ref="B20:E20" location="農業b!A1" display="１－（b）農業産出額"/>
    <hyperlink ref="B17:K17" location="農業１４!A1" display="１－（１４）後継者の確保状況別経営体数"/>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5"/>
  <sheetViews>
    <sheetView showGridLines="0" zoomScalePageLayoutView="0" workbookViewId="0" topLeftCell="A1">
      <pane xSplit="1" ySplit="4" topLeftCell="B5" activePane="bottomRight" state="frozen"/>
      <selection pane="topLeft" activeCell="A1" sqref="A1:I1"/>
      <selection pane="topRight" activeCell="A1" sqref="A1:I1"/>
      <selection pane="bottomLeft" activeCell="A1" sqref="A1:I1"/>
      <selection pane="bottomRight" activeCell="A1" sqref="A1:H1"/>
    </sheetView>
  </sheetViews>
  <sheetFormatPr defaultColWidth="9.00390625" defaultRowHeight="13.5"/>
  <cols>
    <col min="1" max="1" width="13.75390625" style="57" customWidth="1"/>
    <col min="2" max="8" width="11.125" style="57" customWidth="1"/>
    <col min="9" max="10" width="8.625" style="57" customWidth="1"/>
    <col min="11" max="17" width="6.625" style="57" customWidth="1"/>
    <col min="18" max="16384" width="9.00390625" style="57" customWidth="1"/>
  </cols>
  <sheetData>
    <row r="1" spans="1:8" ht="19.5" customHeight="1">
      <c r="A1" s="350" t="s">
        <v>588</v>
      </c>
      <c r="B1" s="350"/>
      <c r="C1" s="350"/>
      <c r="D1" s="350"/>
      <c r="E1" s="350"/>
      <c r="F1" s="350"/>
      <c r="G1" s="350"/>
      <c r="H1" s="350"/>
    </row>
    <row r="2" spans="1:8" ht="13.5" customHeight="1">
      <c r="A2" s="8" t="s">
        <v>70</v>
      </c>
      <c r="B2" s="8"/>
      <c r="C2" s="8"/>
      <c r="D2" s="8"/>
      <c r="E2" s="8"/>
      <c r="F2" s="8"/>
      <c r="G2" s="6"/>
      <c r="H2" s="37" t="s">
        <v>1</v>
      </c>
    </row>
    <row r="3" spans="1:9" ht="15" customHeight="1">
      <c r="A3" s="377" t="s">
        <v>69</v>
      </c>
      <c r="B3" s="411" t="s">
        <v>46</v>
      </c>
      <c r="C3" s="380" t="s">
        <v>58</v>
      </c>
      <c r="D3" s="410"/>
      <c r="E3" s="384" t="s">
        <v>61</v>
      </c>
      <c r="F3" s="385"/>
      <c r="G3" s="385"/>
      <c r="H3" s="385"/>
      <c r="I3" s="166"/>
    </row>
    <row r="4" spans="1:8" ht="15" customHeight="1">
      <c r="A4" s="379"/>
      <c r="B4" s="382"/>
      <c r="C4" s="12" t="s">
        <v>59</v>
      </c>
      <c r="D4" s="12" t="s">
        <v>60</v>
      </c>
      <c r="E4" s="12" t="s">
        <v>234</v>
      </c>
      <c r="F4" s="12" t="s">
        <v>235</v>
      </c>
      <c r="G4" s="12" t="s">
        <v>236</v>
      </c>
      <c r="H4" s="58" t="s">
        <v>237</v>
      </c>
    </row>
    <row r="5" spans="1:8" ht="15" customHeight="1">
      <c r="A5" s="27" t="s">
        <v>391</v>
      </c>
      <c r="B5" s="26">
        <f>SUM(C5:D5)</f>
        <v>991</v>
      </c>
      <c r="C5" s="26">
        <v>515</v>
      </c>
      <c r="D5" s="26">
        <v>476</v>
      </c>
      <c r="E5" s="26">
        <v>81</v>
      </c>
      <c r="F5" s="26" t="s">
        <v>38</v>
      </c>
      <c r="G5" s="26" t="s">
        <v>38</v>
      </c>
      <c r="H5" s="27">
        <v>336</v>
      </c>
    </row>
    <row r="6" spans="1:8" ht="15" customHeight="1">
      <c r="A6" s="60" t="s">
        <v>390</v>
      </c>
      <c r="B6" s="14" t="s">
        <v>38</v>
      </c>
      <c r="C6" s="14" t="s">
        <v>38</v>
      </c>
      <c r="D6" s="14" t="s">
        <v>38</v>
      </c>
      <c r="E6" s="14" t="s">
        <v>38</v>
      </c>
      <c r="F6" s="14" t="s">
        <v>38</v>
      </c>
      <c r="G6" s="14" t="s">
        <v>38</v>
      </c>
      <c r="H6" s="60" t="s">
        <v>38</v>
      </c>
    </row>
    <row r="7" spans="1:8" ht="15" customHeight="1">
      <c r="A7" s="60" t="s">
        <v>389</v>
      </c>
      <c r="B7" s="14">
        <f>SUM(C7:D7)</f>
        <v>809</v>
      </c>
      <c r="C7" s="14">
        <v>435</v>
      </c>
      <c r="D7" s="14">
        <v>374</v>
      </c>
      <c r="E7" s="14">
        <v>79</v>
      </c>
      <c r="F7" s="14">
        <v>243</v>
      </c>
      <c r="G7" s="14">
        <v>221</v>
      </c>
      <c r="H7" s="60">
        <v>266</v>
      </c>
    </row>
    <row r="8" spans="1:8" ht="15" customHeight="1">
      <c r="A8" s="60" t="s">
        <v>388</v>
      </c>
      <c r="B8" s="13">
        <f>SUM(C8:D8)</f>
        <v>687</v>
      </c>
      <c r="C8" s="13">
        <v>366</v>
      </c>
      <c r="D8" s="13">
        <v>321</v>
      </c>
      <c r="E8" s="13">
        <v>57</v>
      </c>
      <c r="F8" s="13">
        <v>195</v>
      </c>
      <c r="G8" s="13">
        <v>189</v>
      </c>
      <c r="H8" s="28">
        <v>246</v>
      </c>
    </row>
    <row r="9" spans="1:8" ht="15" customHeight="1">
      <c r="A9" s="60" t="s">
        <v>386</v>
      </c>
      <c r="B9" s="13">
        <f>SUM(C9:D9)</f>
        <v>585</v>
      </c>
      <c r="C9" s="13">
        <v>323</v>
      </c>
      <c r="D9" s="13">
        <v>262</v>
      </c>
      <c r="E9" s="13">
        <v>42</v>
      </c>
      <c r="F9" s="13">
        <v>140</v>
      </c>
      <c r="G9" s="13">
        <v>191</v>
      </c>
      <c r="H9" s="28">
        <v>212</v>
      </c>
    </row>
    <row r="10" spans="1:8" s="145" customFormat="1" ht="15" customHeight="1">
      <c r="A10" s="60" t="s">
        <v>384</v>
      </c>
      <c r="B10" s="13">
        <f>SUM(C10:D10)</f>
        <v>474</v>
      </c>
      <c r="C10" s="13">
        <v>264</v>
      </c>
      <c r="D10" s="13">
        <v>210</v>
      </c>
      <c r="E10" s="13">
        <v>42</v>
      </c>
      <c r="F10" s="13">
        <v>100</v>
      </c>
      <c r="G10" s="13">
        <v>170</v>
      </c>
      <c r="H10" s="28">
        <v>162</v>
      </c>
    </row>
    <row r="11" spans="1:8" ht="13.5">
      <c r="A11" s="146" t="s">
        <v>585</v>
      </c>
      <c r="B11" s="147">
        <f>SUM(C11:D11)</f>
        <v>324</v>
      </c>
      <c r="C11" s="147">
        <v>188</v>
      </c>
      <c r="D11" s="147">
        <v>136</v>
      </c>
      <c r="E11" s="147">
        <v>26</v>
      </c>
      <c r="F11" s="147">
        <v>74</v>
      </c>
      <c r="G11" s="147">
        <v>100</v>
      </c>
      <c r="H11" s="148">
        <v>124</v>
      </c>
    </row>
    <row r="12" ht="13.5" customHeight="1">
      <c r="A12" s="6" t="s">
        <v>42</v>
      </c>
    </row>
    <row r="13" spans="1:10" ht="13.5" customHeight="1">
      <c r="A13" s="6" t="s">
        <v>597</v>
      </c>
      <c r="B13" s="68"/>
      <c r="C13" s="68"/>
      <c r="D13" s="68"/>
      <c r="E13" s="68"/>
      <c r="F13" s="68"/>
      <c r="G13" s="68"/>
      <c r="H13" s="68"/>
      <c r="I13" s="68"/>
      <c r="J13" s="68"/>
    </row>
    <row r="14" ht="13.5" customHeight="1">
      <c r="A14" s="6" t="s">
        <v>592</v>
      </c>
    </row>
    <row r="15" ht="13.5">
      <c r="A15" s="6" t="s">
        <v>570</v>
      </c>
    </row>
  </sheetData>
  <sheetProtection/>
  <mergeCells count="5">
    <mergeCell ref="A3:A4"/>
    <mergeCell ref="A1:H1"/>
    <mergeCell ref="E3:H3"/>
    <mergeCell ref="C3:D3"/>
    <mergeCell ref="B3:B4"/>
  </mergeCells>
  <printOptions/>
  <pageMargins left="0.5905511811023623" right="0.5905511811023623" top="0.7874015748031497" bottom="0.7874015748031497" header="0.5118110236220472" footer="0.5118110236220472"/>
  <pageSetup horizontalDpi="600" verticalDpi="600" orientation="portrait" paperSize="9" r:id="rId1"/>
  <ignoredErrors>
    <ignoredError sqref="B5 B7:B9 B10:B11" formulaRange="1"/>
  </ignoredErrors>
</worksheet>
</file>

<file path=xl/worksheets/sheet11.xml><?xml version="1.0" encoding="utf-8"?>
<worksheet xmlns="http://schemas.openxmlformats.org/spreadsheetml/2006/main" xmlns:r="http://schemas.openxmlformats.org/officeDocument/2006/relationships">
  <dimension ref="A1:I10"/>
  <sheetViews>
    <sheetView showGridLines="0" zoomScalePageLayoutView="0" workbookViewId="0" topLeftCell="A1">
      <pane xSplit="1" ySplit="4" topLeftCell="B5" activePane="bottomRight" state="frozen"/>
      <selection pane="topLeft" activeCell="A1" sqref="A1:I1"/>
      <selection pane="topRight" activeCell="A1" sqref="A1:I1"/>
      <selection pane="bottomLeft" activeCell="A1" sqref="A1:I1"/>
      <selection pane="bottomRight" activeCell="A1" sqref="A1:I1"/>
    </sheetView>
  </sheetViews>
  <sheetFormatPr defaultColWidth="9.00390625" defaultRowHeight="13.5"/>
  <cols>
    <col min="1" max="1" width="13.75390625" style="57" customWidth="1"/>
    <col min="2" max="6" width="10.625" style="57" customWidth="1"/>
    <col min="7" max="8" width="9.375" style="57" customWidth="1"/>
    <col min="9" max="9" width="6.125" style="57" customWidth="1"/>
    <col min="10" max="10" width="8.625" style="109" customWidth="1"/>
    <col min="11" max="16384" width="9.00390625" style="109" customWidth="1"/>
  </cols>
  <sheetData>
    <row r="1" spans="1:9" ht="19.5" customHeight="1">
      <c r="A1" s="350" t="s">
        <v>593</v>
      </c>
      <c r="B1" s="350"/>
      <c r="C1" s="350"/>
      <c r="D1" s="350"/>
      <c r="E1" s="350"/>
      <c r="F1" s="350"/>
      <c r="G1" s="350"/>
      <c r="H1" s="350"/>
      <c r="I1" s="350"/>
    </row>
    <row r="2" spans="1:6" ht="13.5" customHeight="1">
      <c r="A2" s="8" t="s">
        <v>49</v>
      </c>
      <c r="B2" s="8"/>
      <c r="C2" s="8"/>
      <c r="D2" s="8"/>
      <c r="E2" s="8"/>
      <c r="F2" s="9" t="s">
        <v>1</v>
      </c>
    </row>
    <row r="3" spans="1:6" ht="15" customHeight="1">
      <c r="A3" s="377" t="s">
        <v>69</v>
      </c>
      <c r="B3" s="404" t="s">
        <v>46</v>
      </c>
      <c r="C3" s="408" t="s">
        <v>241</v>
      </c>
      <c r="D3" s="85"/>
      <c r="E3" s="76"/>
      <c r="F3" s="408" t="s">
        <v>240</v>
      </c>
    </row>
    <row r="4" spans="1:6" ht="30" customHeight="1">
      <c r="A4" s="379"/>
      <c r="B4" s="405"/>
      <c r="C4" s="409"/>
      <c r="D4" s="86" t="s">
        <v>239</v>
      </c>
      <c r="E4" s="86" t="s">
        <v>238</v>
      </c>
      <c r="F4" s="409"/>
    </row>
    <row r="5" spans="1:6" ht="15" customHeight="1">
      <c r="A5" s="27" t="s">
        <v>392</v>
      </c>
      <c r="B5" s="25">
        <f>SUM(C5,F5)</f>
        <v>307</v>
      </c>
      <c r="C5" s="25">
        <f>SUM(D5:E5)</f>
        <v>95</v>
      </c>
      <c r="D5" s="25">
        <v>82</v>
      </c>
      <c r="E5" s="25">
        <v>13</v>
      </c>
      <c r="F5" s="70">
        <v>212</v>
      </c>
    </row>
    <row r="6" spans="1:6" ht="15" customHeight="1">
      <c r="A6" s="60" t="s">
        <v>388</v>
      </c>
      <c r="B6" s="13">
        <f>SUM(C6,F6)</f>
        <v>255</v>
      </c>
      <c r="C6" s="13">
        <f>SUM(D6:E6)</f>
        <v>58</v>
      </c>
      <c r="D6" s="13">
        <v>55</v>
      </c>
      <c r="E6" s="13">
        <v>3</v>
      </c>
      <c r="F6" s="71">
        <v>197</v>
      </c>
    </row>
    <row r="7" spans="1:6" ht="15" customHeight="1">
      <c r="A7" s="60" t="s">
        <v>386</v>
      </c>
      <c r="B7" s="13">
        <f>SUM(C7,F7)</f>
        <v>230</v>
      </c>
      <c r="C7" s="13">
        <f>SUM(D7:E7)</f>
        <v>65</v>
      </c>
      <c r="D7" s="13">
        <v>51</v>
      </c>
      <c r="E7" s="13">
        <v>14</v>
      </c>
      <c r="F7" s="71">
        <v>165</v>
      </c>
    </row>
    <row r="8" spans="1:9" s="150" customFormat="1" ht="15" customHeight="1">
      <c r="A8" s="97" t="s">
        <v>384</v>
      </c>
      <c r="B8" s="296">
        <f>SUM(C8,F8)</f>
        <v>185</v>
      </c>
      <c r="C8" s="296">
        <f>SUM(D8:E8)</f>
        <v>53</v>
      </c>
      <c r="D8" s="296">
        <v>41</v>
      </c>
      <c r="E8" s="296">
        <v>12</v>
      </c>
      <c r="F8" s="297">
        <v>132</v>
      </c>
      <c r="G8" s="145"/>
      <c r="H8" s="145"/>
      <c r="I8" s="145"/>
    </row>
    <row r="9" ht="13.5" customHeight="1">
      <c r="A9" s="6" t="s">
        <v>45</v>
      </c>
    </row>
    <row r="10" spans="1:9" ht="13.5" customHeight="1">
      <c r="A10" s="144" t="s">
        <v>155</v>
      </c>
      <c r="B10" s="68"/>
      <c r="C10" s="68"/>
      <c r="D10" s="68"/>
      <c r="E10" s="68"/>
      <c r="F10" s="68"/>
      <c r="G10" s="68"/>
      <c r="H10" s="68"/>
      <c r="I10" s="68"/>
    </row>
  </sheetData>
  <sheetProtection/>
  <mergeCells count="5">
    <mergeCell ref="A1:I1"/>
    <mergeCell ref="A3:A4"/>
    <mergeCell ref="B3:B4"/>
    <mergeCell ref="C3:C4"/>
    <mergeCell ref="F3:F4"/>
  </mergeCells>
  <printOptions/>
  <pageMargins left="0.5905511811023623" right="0.5905511811023623" top="0.7874015748031497" bottom="0.7874015748031497" header="0.5118110236220472" footer="0.5118110236220472"/>
  <pageSetup horizontalDpi="600" verticalDpi="600" orientation="portrait" paperSize="9" r:id="rId1"/>
  <ignoredErrors>
    <ignoredError sqref="C5:C6" formulaRange="1"/>
  </ignoredErrors>
</worksheet>
</file>

<file path=xl/worksheets/sheet12.xml><?xml version="1.0" encoding="utf-8"?>
<worksheet xmlns="http://schemas.openxmlformats.org/spreadsheetml/2006/main" xmlns:r="http://schemas.openxmlformats.org/officeDocument/2006/relationships">
  <dimension ref="A1:I7"/>
  <sheetViews>
    <sheetView showGridLines="0" zoomScalePageLayoutView="0" workbookViewId="0" topLeftCell="A1">
      <pane xSplit="1" ySplit="4" topLeftCell="B5" activePane="bottomRight" state="frozen"/>
      <selection pane="topLeft" activeCell="A1" sqref="A1:I1"/>
      <selection pane="topRight" activeCell="A1" sqref="A1:I1"/>
      <selection pane="bottomLeft" activeCell="A1" sqref="A1:I1"/>
      <selection pane="bottomRight" activeCell="A1" sqref="A1:I1"/>
    </sheetView>
  </sheetViews>
  <sheetFormatPr defaultColWidth="9.00390625" defaultRowHeight="13.5"/>
  <cols>
    <col min="1" max="1" width="13.75390625" style="57" customWidth="1"/>
    <col min="2" max="6" width="10.625" style="57" customWidth="1"/>
    <col min="7" max="8" width="9.375" style="57" customWidth="1"/>
    <col min="9" max="9" width="6.125" style="57" customWidth="1"/>
    <col min="10" max="10" width="8.625" style="109" customWidth="1"/>
    <col min="11" max="16384" width="9.00390625" style="109" customWidth="1"/>
  </cols>
  <sheetData>
    <row r="1" spans="1:9" ht="19.5" customHeight="1">
      <c r="A1" s="350" t="s">
        <v>578</v>
      </c>
      <c r="B1" s="350"/>
      <c r="C1" s="350"/>
      <c r="D1" s="350"/>
      <c r="E1" s="350"/>
      <c r="F1" s="350"/>
      <c r="G1" s="350"/>
      <c r="H1" s="350"/>
      <c r="I1" s="350"/>
    </row>
    <row r="2" spans="1:7" ht="13.5" customHeight="1">
      <c r="A2" s="8" t="s">
        <v>49</v>
      </c>
      <c r="B2" s="8"/>
      <c r="C2" s="8"/>
      <c r="D2" s="8"/>
      <c r="E2" s="8"/>
      <c r="G2" s="9" t="s">
        <v>1</v>
      </c>
    </row>
    <row r="3" spans="1:7" ht="15" customHeight="1">
      <c r="A3" s="416" t="s">
        <v>69</v>
      </c>
      <c r="B3" s="404" t="s">
        <v>46</v>
      </c>
      <c r="C3" s="341" t="s">
        <v>555</v>
      </c>
      <c r="D3" s="419"/>
      <c r="E3" s="419"/>
      <c r="F3" s="414" t="s">
        <v>557</v>
      </c>
      <c r="G3" s="412" t="s">
        <v>559</v>
      </c>
    </row>
    <row r="4" spans="1:9" ht="42" customHeight="1">
      <c r="A4" s="417"/>
      <c r="B4" s="418"/>
      <c r="C4" s="309" t="s">
        <v>554</v>
      </c>
      <c r="D4" s="307" t="s">
        <v>558</v>
      </c>
      <c r="E4" s="308" t="s">
        <v>556</v>
      </c>
      <c r="F4" s="415"/>
      <c r="G4" s="413"/>
      <c r="I4" s="109"/>
    </row>
    <row r="5" spans="1:9" s="150" customFormat="1" ht="15" customHeight="1">
      <c r="A5" s="146" t="s">
        <v>562</v>
      </c>
      <c r="B5" s="147">
        <f>SUM(C5:G5)</f>
        <v>151</v>
      </c>
      <c r="C5" s="147">
        <v>32</v>
      </c>
      <c r="D5" s="147">
        <v>3</v>
      </c>
      <c r="E5" s="147">
        <v>3</v>
      </c>
      <c r="F5" s="149">
        <v>14</v>
      </c>
      <c r="G5" s="314">
        <v>99</v>
      </c>
      <c r="H5" s="145"/>
      <c r="I5" s="145"/>
    </row>
    <row r="6" ht="13.5" customHeight="1">
      <c r="A6" s="6" t="s">
        <v>45</v>
      </c>
    </row>
    <row r="7" spans="1:9" ht="13.5" customHeight="1">
      <c r="A7" s="144"/>
      <c r="B7" s="68"/>
      <c r="C7" s="68"/>
      <c r="D7" s="68"/>
      <c r="E7" s="68"/>
      <c r="F7" s="68"/>
      <c r="G7" s="68"/>
      <c r="H7" s="68"/>
      <c r="I7" s="68"/>
    </row>
  </sheetData>
  <sheetProtection/>
  <mergeCells count="6">
    <mergeCell ref="G3:G4"/>
    <mergeCell ref="A1:I1"/>
    <mergeCell ref="F3:F4"/>
    <mergeCell ref="A3:A4"/>
    <mergeCell ref="B3:B4"/>
    <mergeCell ref="C3:E3"/>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15"/>
  <sheetViews>
    <sheetView showGridLines="0" zoomScalePageLayoutView="0" workbookViewId="0" topLeftCell="A1">
      <pane xSplit="1" ySplit="4" topLeftCell="B5" activePane="bottomRight" state="frozen"/>
      <selection pane="topLeft" activeCell="A1" sqref="A1:I1"/>
      <selection pane="topRight" activeCell="A1" sqref="A1:I1"/>
      <selection pane="bottomLeft" activeCell="A1" sqref="A1:I1"/>
      <selection pane="bottomRight" activeCell="A1" sqref="A1:K1"/>
    </sheetView>
  </sheetViews>
  <sheetFormatPr defaultColWidth="9.00390625" defaultRowHeight="13.5"/>
  <cols>
    <col min="1" max="1" width="13.75390625" style="6" customWidth="1"/>
    <col min="2" max="11" width="7.75390625" style="6" customWidth="1"/>
    <col min="12" max="16384" width="9.00390625" style="6" customWidth="1"/>
  </cols>
  <sheetData>
    <row r="1" spans="1:11" ht="19.5" customHeight="1">
      <c r="A1" s="387" t="s">
        <v>598</v>
      </c>
      <c r="B1" s="387"/>
      <c r="C1" s="387"/>
      <c r="D1" s="387"/>
      <c r="E1" s="387"/>
      <c r="F1" s="387"/>
      <c r="G1" s="387"/>
      <c r="H1" s="387"/>
      <c r="I1" s="387"/>
      <c r="J1" s="387"/>
      <c r="K1" s="387"/>
    </row>
    <row r="2" spans="1:11" ht="13.5" customHeight="1">
      <c r="A2" s="8" t="s">
        <v>571</v>
      </c>
      <c r="B2" s="8"/>
      <c r="C2" s="8"/>
      <c r="D2" s="8"/>
      <c r="E2" s="8"/>
      <c r="F2" s="8"/>
      <c r="G2" s="8"/>
      <c r="H2" s="8"/>
      <c r="I2" s="8"/>
      <c r="J2" s="59"/>
      <c r="K2" s="9" t="s">
        <v>1</v>
      </c>
    </row>
    <row r="3" spans="1:11" ht="15" customHeight="1">
      <c r="A3" s="377" t="s">
        <v>69</v>
      </c>
      <c r="B3" s="422" t="s">
        <v>244</v>
      </c>
      <c r="C3" s="422"/>
      <c r="D3" s="422" t="s">
        <v>245</v>
      </c>
      <c r="E3" s="422"/>
      <c r="F3" s="420" t="s">
        <v>4</v>
      </c>
      <c r="G3" s="420"/>
      <c r="H3" s="420" t="s">
        <v>5</v>
      </c>
      <c r="I3" s="420"/>
      <c r="J3" s="421" t="s">
        <v>246</v>
      </c>
      <c r="K3" s="421"/>
    </row>
    <row r="4" spans="1:11" ht="15" customHeight="1">
      <c r="A4" s="379"/>
      <c r="B4" s="12" t="s">
        <v>71</v>
      </c>
      <c r="C4" s="121" t="s">
        <v>247</v>
      </c>
      <c r="D4" s="12" t="s">
        <v>71</v>
      </c>
      <c r="E4" s="121" t="s">
        <v>247</v>
      </c>
      <c r="F4" s="12" t="s">
        <v>71</v>
      </c>
      <c r="G4" s="121" t="s">
        <v>247</v>
      </c>
      <c r="H4" s="12" t="s">
        <v>71</v>
      </c>
      <c r="I4" s="121" t="s">
        <v>247</v>
      </c>
      <c r="J4" s="10" t="s">
        <v>71</v>
      </c>
      <c r="K4" s="128" t="s">
        <v>248</v>
      </c>
    </row>
    <row r="5" spans="1:11" ht="15" customHeight="1">
      <c r="A5" s="27" t="s">
        <v>391</v>
      </c>
      <c r="B5" s="25">
        <v>202</v>
      </c>
      <c r="C5" s="25">
        <v>15009</v>
      </c>
      <c r="D5" s="25">
        <v>68</v>
      </c>
      <c r="E5" s="25">
        <v>3387</v>
      </c>
      <c r="F5" s="25">
        <v>1</v>
      </c>
      <c r="G5" s="26" t="s">
        <v>39</v>
      </c>
      <c r="H5" s="25">
        <v>79</v>
      </c>
      <c r="I5" s="175">
        <v>684</v>
      </c>
      <c r="J5" s="25">
        <v>6</v>
      </c>
      <c r="K5" s="30">
        <v>39745</v>
      </c>
    </row>
    <row r="6" spans="1:11" ht="15" customHeight="1">
      <c r="A6" s="60" t="s">
        <v>390</v>
      </c>
      <c r="B6" s="13">
        <v>194</v>
      </c>
      <c r="C6" s="13">
        <v>14672</v>
      </c>
      <c r="D6" s="13">
        <v>64</v>
      </c>
      <c r="E6" s="13">
        <v>2977</v>
      </c>
      <c r="F6" s="13">
        <v>1</v>
      </c>
      <c r="G6" s="14" t="s">
        <v>39</v>
      </c>
      <c r="H6" s="13">
        <v>68</v>
      </c>
      <c r="I6" s="205">
        <v>536</v>
      </c>
      <c r="J6" s="13">
        <v>6</v>
      </c>
      <c r="K6" s="28">
        <v>37040</v>
      </c>
    </row>
    <row r="7" spans="1:11" ht="15" customHeight="1">
      <c r="A7" s="60" t="s">
        <v>389</v>
      </c>
      <c r="B7" s="13">
        <v>181</v>
      </c>
      <c r="C7" s="13">
        <v>13565</v>
      </c>
      <c r="D7" s="13">
        <v>59</v>
      </c>
      <c r="E7" s="13">
        <v>2798</v>
      </c>
      <c r="F7" s="13">
        <v>0</v>
      </c>
      <c r="G7" s="14">
        <v>0</v>
      </c>
      <c r="H7" s="13">
        <v>61</v>
      </c>
      <c r="I7" s="205">
        <v>482</v>
      </c>
      <c r="J7" s="13">
        <v>3</v>
      </c>
      <c r="K7" s="60" t="s">
        <v>39</v>
      </c>
    </row>
    <row r="8" spans="1:11" ht="15" customHeight="1">
      <c r="A8" s="60" t="s">
        <v>388</v>
      </c>
      <c r="B8" s="13">
        <v>151</v>
      </c>
      <c r="C8" s="13">
        <v>13265</v>
      </c>
      <c r="D8" s="13">
        <v>47</v>
      </c>
      <c r="E8" s="13">
        <v>6863</v>
      </c>
      <c r="F8" s="13">
        <v>1</v>
      </c>
      <c r="G8" s="14" t="s">
        <v>189</v>
      </c>
      <c r="H8" s="13">
        <v>32</v>
      </c>
      <c r="I8" s="205">
        <v>245</v>
      </c>
      <c r="J8" s="13">
        <v>3</v>
      </c>
      <c r="K8" s="60">
        <v>112003</v>
      </c>
    </row>
    <row r="9" spans="1:11" ht="15" customHeight="1">
      <c r="A9" s="60" t="s">
        <v>386</v>
      </c>
      <c r="B9" s="13">
        <v>132</v>
      </c>
      <c r="C9" s="13">
        <v>15296</v>
      </c>
      <c r="D9" s="13">
        <v>57</v>
      </c>
      <c r="E9" s="13">
        <v>6247</v>
      </c>
      <c r="F9" s="13">
        <v>1</v>
      </c>
      <c r="G9" s="14" t="s">
        <v>189</v>
      </c>
      <c r="H9" s="14" t="s">
        <v>379</v>
      </c>
      <c r="I9" s="74" t="s">
        <v>379</v>
      </c>
      <c r="J9" s="13">
        <v>4</v>
      </c>
      <c r="K9" s="60">
        <v>108519</v>
      </c>
    </row>
    <row r="10" spans="1:11" s="152" customFormat="1" ht="15" customHeight="1">
      <c r="A10" s="60" t="s">
        <v>384</v>
      </c>
      <c r="B10" s="13">
        <v>108</v>
      </c>
      <c r="C10" s="13">
        <v>13689</v>
      </c>
      <c r="D10" s="13">
        <v>63</v>
      </c>
      <c r="E10" s="13">
        <v>6137</v>
      </c>
      <c r="F10" s="13">
        <v>1</v>
      </c>
      <c r="G10" s="14" t="s">
        <v>189</v>
      </c>
      <c r="H10" s="14" t="s">
        <v>300</v>
      </c>
      <c r="I10" s="74" t="s">
        <v>300</v>
      </c>
      <c r="J10" s="13">
        <v>5</v>
      </c>
      <c r="K10" s="103">
        <v>104715</v>
      </c>
    </row>
    <row r="11" spans="1:11" s="152" customFormat="1" ht="15" customHeight="1">
      <c r="A11" s="146" t="s">
        <v>585</v>
      </c>
      <c r="B11" s="147">
        <v>88</v>
      </c>
      <c r="C11" s="147">
        <v>13943</v>
      </c>
      <c r="D11" s="147">
        <v>45</v>
      </c>
      <c r="E11" s="147">
        <v>4651</v>
      </c>
      <c r="F11" s="147">
        <v>1</v>
      </c>
      <c r="G11" s="177" t="s">
        <v>189</v>
      </c>
      <c r="H11" s="92" t="s">
        <v>300</v>
      </c>
      <c r="I11" s="311" t="s">
        <v>300</v>
      </c>
      <c r="J11" s="147">
        <v>3</v>
      </c>
      <c r="K11" s="146">
        <v>94149</v>
      </c>
    </row>
    <row r="12" spans="1:9" s="57" customFormat="1" ht="13.5" customHeight="1">
      <c r="A12" s="6" t="s">
        <v>42</v>
      </c>
      <c r="B12" s="6"/>
      <c r="C12" s="6"/>
      <c r="D12" s="6"/>
      <c r="E12" s="6"/>
      <c r="F12" s="6"/>
      <c r="G12" s="6"/>
      <c r="H12" s="6"/>
      <c r="I12" s="6"/>
    </row>
    <row r="13" s="57" customFormat="1" ht="13.5">
      <c r="A13" s="6" t="s">
        <v>563</v>
      </c>
    </row>
    <row r="14" ht="12">
      <c r="A14" s="6" t="s">
        <v>595</v>
      </c>
    </row>
    <row r="15" s="57" customFormat="1" ht="13.5">
      <c r="A15" s="6" t="s">
        <v>594</v>
      </c>
    </row>
  </sheetData>
  <sheetProtection/>
  <mergeCells count="7">
    <mergeCell ref="A1:K1"/>
    <mergeCell ref="H3:I3"/>
    <mergeCell ref="J3:K3"/>
    <mergeCell ref="A3:A4"/>
    <mergeCell ref="B3:C3"/>
    <mergeCell ref="D3:E3"/>
    <mergeCell ref="F3:G3"/>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N13"/>
  <sheetViews>
    <sheetView showGridLine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I1"/>
    </sheetView>
  </sheetViews>
  <sheetFormatPr defaultColWidth="9.00390625" defaultRowHeight="13.5"/>
  <cols>
    <col min="1" max="1" width="13.75390625" style="6" customWidth="1"/>
    <col min="2" max="9" width="9.75390625" style="6" customWidth="1"/>
    <col min="10" max="16384" width="9.00390625" style="6" customWidth="1"/>
  </cols>
  <sheetData>
    <row r="1" spans="1:9" ht="19.5" customHeight="1">
      <c r="A1" s="387" t="s">
        <v>581</v>
      </c>
      <c r="B1" s="387"/>
      <c r="C1" s="387"/>
      <c r="D1" s="387"/>
      <c r="E1" s="387"/>
      <c r="F1" s="387"/>
      <c r="G1" s="387"/>
      <c r="H1" s="387"/>
      <c r="I1" s="387"/>
    </row>
    <row r="2" spans="1:9" ht="13.5" customHeight="1">
      <c r="A2" s="8" t="s">
        <v>377</v>
      </c>
      <c r="B2" s="8"/>
      <c r="C2" s="8"/>
      <c r="D2" s="8"/>
      <c r="E2" s="8"/>
      <c r="F2" s="8"/>
      <c r="G2" s="8"/>
      <c r="H2" s="8"/>
      <c r="I2" s="9" t="s">
        <v>1</v>
      </c>
    </row>
    <row r="3" spans="1:14" ht="15" customHeight="1">
      <c r="A3" s="377" t="s">
        <v>69</v>
      </c>
      <c r="B3" s="411" t="s">
        <v>312</v>
      </c>
      <c r="C3" s="404" t="s">
        <v>311</v>
      </c>
      <c r="D3" s="404" t="s">
        <v>249</v>
      </c>
      <c r="E3" s="195" t="s">
        <v>346</v>
      </c>
      <c r="F3" s="195" t="s">
        <v>337</v>
      </c>
      <c r="G3" s="195" t="s">
        <v>348</v>
      </c>
      <c r="H3" s="195" t="s">
        <v>338</v>
      </c>
      <c r="I3" s="179" t="s">
        <v>350</v>
      </c>
      <c r="J3" s="194" t="s">
        <v>351</v>
      </c>
      <c r="K3" s="194" t="s">
        <v>341</v>
      </c>
      <c r="L3" s="194" t="s">
        <v>342</v>
      </c>
      <c r="M3" s="194" t="s">
        <v>343</v>
      </c>
      <c r="N3" s="179" t="s">
        <v>345</v>
      </c>
    </row>
    <row r="4" spans="1:14" ht="15" customHeight="1">
      <c r="A4" s="379"/>
      <c r="B4" s="382"/>
      <c r="C4" s="405"/>
      <c r="D4" s="405"/>
      <c r="E4" s="12" t="s">
        <v>347</v>
      </c>
      <c r="F4" s="12" t="s">
        <v>356</v>
      </c>
      <c r="G4" s="12" t="s">
        <v>349</v>
      </c>
      <c r="H4" s="12" t="s">
        <v>339</v>
      </c>
      <c r="I4" s="58" t="s">
        <v>340</v>
      </c>
      <c r="J4" s="58" t="s">
        <v>352</v>
      </c>
      <c r="K4" s="12" t="s">
        <v>353</v>
      </c>
      <c r="L4" s="12" t="s">
        <v>354</v>
      </c>
      <c r="M4" s="213" t="s">
        <v>355</v>
      </c>
      <c r="N4" s="58" t="s">
        <v>344</v>
      </c>
    </row>
    <row r="5" spans="1:14" ht="15" customHeight="1">
      <c r="A5" s="27" t="s">
        <v>385</v>
      </c>
      <c r="B5" s="70">
        <v>64</v>
      </c>
      <c r="C5" s="25">
        <v>936173</v>
      </c>
      <c r="D5" s="26" t="s">
        <v>310</v>
      </c>
      <c r="E5" s="26" t="s">
        <v>310</v>
      </c>
      <c r="F5" s="26" t="s">
        <v>310</v>
      </c>
      <c r="G5" s="26" t="s">
        <v>310</v>
      </c>
      <c r="H5" s="26" t="s">
        <v>310</v>
      </c>
      <c r="I5" s="178" t="s">
        <v>310</v>
      </c>
      <c r="J5" s="178" t="s">
        <v>189</v>
      </c>
      <c r="K5" s="178" t="s">
        <v>189</v>
      </c>
      <c r="L5" s="26" t="s">
        <v>189</v>
      </c>
      <c r="M5" s="26" t="s">
        <v>189</v>
      </c>
      <c r="N5" s="178" t="s">
        <v>189</v>
      </c>
    </row>
    <row r="6" spans="1:14" ht="15" customHeight="1">
      <c r="A6" s="60" t="s">
        <v>386</v>
      </c>
      <c r="B6" s="71">
        <f>SUM(D6:N6)</f>
        <v>46</v>
      </c>
      <c r="C6" s="13">
        <v>752371</v>
      </c>
      <c r="D6" s="14">
        <v>2</v>
      </c>
      <c r="E6" s="14">
        <v>1</v>
      </c>
      <c r="F6" s="14">
        <v>2</v>
      </c>
      <c r="G6" s="14">
        <v>5</v>
      </c>
      <c r="H6" s="14">
        <v>9</v>
      </c>
      <c r="I6" s="103">
        <v>6</v>
      </c>
      <c r="J6" s="103">
        <v>8</v>
      </c>
      <c r="K6" s="103">
        <v>4</v>
      </c>
      <c r="L6" s="14">
        <v>7</v>
      </c>
      <c r="M6" s="14">
        <v>0</v>
      </c>
      <c r="N6" s="103">
        <v>2</v>
      </c>
    </row>
    <row r="7" spans="1:14" s="152" customFormat="1" ht="15" customHeight="1">
      <c r="A7" s="60" t="s">
        <v>384</v>
      </c>
      <c r="B7" s="103">
        <f>SUM(D7:N7)</f>
        <v>53</v>
      </c>
      <c r="C7" s="13">
        <v>1180529</v>
      </c>
      <c r="D7" s="14">
        <v>3</v>
      </c>
      <c r="E7" s="14">
        <v>1</v>
      </c>
      <c r="F7" s="14">
        <v>2</v>
      </c>
      <c r="G7" s="14">
        <v>5</v>
      </c>
      <c r="H7" s="14">
        <v>12</v>
      </c>
      <c r="I7" s="103">
        <v>2</v>
      </c>
      <c r="J7" s="14">
        <v>10</v>
      </c>
      <c r="K7" s="14">
        <v>7</v>
      </c>
      <c r="L7" s="14">
        <v>8</v>
      </c>
      <c r="M7" s="14">
        <v>1</v>
      </c>
      <c r="N7" s="103">
        <v>2</v>
      </c>
    </row>
    <row r="8" spans="1:14" s="152" customFormat="1" ht="15" customHeight="1">
      <c r="A8" s="146" t="s">
        <v>585</v>
      </c>
      <c r="B8" s="159">
        <f>SUM(D8:N8)</f>
        <v>27</v>
      </c>
      <c r="C8" s="147">
        <v>695185</v>
      </c>
      <c r="D8" s="177">
        <v>4</v>
      </c>
      <c r="E8" s="177">
        <v>0</v>
      </c>
      <c r="F8" s="177">
        <v>0</v>
      </c>
      <c r="G8" s="177">
        <v>4</v>
      </c>
      <c r="H8" s="177">
        <v>4</v>
      </c>
      <c r="I8" s="159">
        <v>2</v>
      </c>
      <c r="J8" s="177">
        <v>2</v>
      </c>
      <c r="K8" s="177">
        <v>4</v>
      </c>
      <c r="L8" s="177">
        <v>3</v>
      </c>
      <c r="M8" s="177">
        <v>2</v>
      </c>
      <c r="N8" s="159">
        <v>2</v>
      </c>
    </row>
    <row r="9" spans="1:9" s="57" customFormat="1" ht="13.5" customHeight="1">
      <c r="A9" s="6" t="s">
        <v>45</v>
      </c>
      <c r="B9" s="6"/>
      <c r="C9" s="6"/>
      <c r="D9" s="6"/>
      <c r="E9" s="6"/>
      <c r="F9" s="6"/>
      <c r="G9" s="6"/>
      <c r="H9" s="6"/>
      <c r="I9" s="6"/>
    </row>
    <row r="10" ht="15" customHeight="1"/>
    <row r="13" ht="12">
      <c r="A13" s="116"/>
    </row>
  </sheetData>
  <sheetProtection/>
  <mergeCells count="5">
    <mergeCell ref="A1:I1"/>
    <mergeCell ref="A3:A4"/>
    <mergeCell ref="B3:B4"/>
    <mergeCell ref="D3:D4"/>
    <mergeCell ref="C3:C4"/>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S26"/>
  <sheetViews>
    <sheetView showGridLines="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K1"/>
    </sheetView>
  </sheetViews>
  <sheetFormatPr defaultColWidth="9.00390625" defaultRowHeight="13.5"/>
  <cols>
    <col min="1" max="1" width="13.75390625" style="6" customWidth="1"/>
    <col min="2" max="11" width="8.75390625" style="6" customWidth="1"/>
    <col min="12" max="12" width="8.75390625" style="8" customWidth="1"/>
    <col min="13" max="13" width="8.75390625" style="6" customWidth="1"/>
    <col min="14" max="16384" width="9.00390625" style="6" customWidth="1"/>
  </cols>
  <sheetData>
    <row r="1" spans="1:11" ht="19.5" customHeight="1">
      <c r="A1" s="427" t="s">
        <v>583</v>
      </c>
      <c r="B1" s="427"/>
      <c r="C1" s="427"/>
      <c r="D1" s="427"/>
      <c r="E1" s="427"/>
      <c r="F1" s="427"/>
      <c r="G1" s="427"/>
      <c r="H1" s="427"/>
      <c r="I1" s="427"/>
      <c r="J1" s="427"/>
      <c r="K1" s="427"/>
    </row>
    <row r="2" spans="1:2" ht="13.5" customHeight="1">
      <c r="A2" s="8" t="s">
        <v>6</v>
      </c>
      <c r="B2" s="8"/>
    </row>
    <row r="3" spans="1:19" ht="13.5" customHeight="1">
      <c r="A3" s="338" t="s">
        <v>69</v>
      </c>
      <c r="B3" s="282"/>
      <c r="C3" s="432" t="s">
        <v>521</v>
      </c>
      <c r="D3" s="290"/>
      <c r="E3" s="291"/>
      <c r="F3" s="290"/>
      <c r="G3" s="17"/>
      <c r="H3" s="17"/>
      <c r="I3" s="17"/>
      <c r="J3" s="17"/>
      <c r="K3" s="17"/>
      <c r="L3" s="282"/>
      <c r="M3" s="17"/>
      <c r="N3" s="17"/>
      <c r="O3" s="17"/>
      <c r="P3" s="17"/>
      <c r="Q3" s="17"/>
      <c r="R3" s="17"/>
      <c r="S3" s="313"/>
    </row>
    <row r="4" spans="1:19" ht="13.5" customHeight="1">
      <c r="A4" s="339"/>
      <c r="B4" s="284" t="s">
        <v>523</v>
      </c>
      <c r="C4" s="361"/>
      <c r="D4" s="376" t="s">
        <v>524</v>
      </c>
      <c r="E4" s="376" t="s">
        <v>525</v>
      </c>
      <c r="F4" s="428" t="s">
        <v>526</v>
      </c>
      <c r="G4" s="376" t="s">
        <v>527</v>
      </c>
      <c r="H4" s="428" t="s">
        <v>528</v>
      </c>
      <c r="I4" s="423" t="s">
        <v>560</v>
      </c>
      <c r="J4" s="376" t="s">
        <v>529</v>
      </c>
      <c r="K4" s="430" t="s">
        <v>530</v>
      </c>
      <c r="L4" s="284" t="s">
        <v>532</v>
      </c>
      <c r="M4" s="425" t="s">
        <v>534</v>
      </c>
      <c r="N4" s="425" t="s">
        <v>535</v>
      </c>
      <c r="O4" s="139"/>
      <c r="P4" s="425" t="s">
        <v>536</v>
      </c>
      <c r="Q4" s="425" t="s">
        <v>537</v>
      </c>
      <c r="R4" s="128"/>
      <c r="S4" s="426" t="s">
        <v>538</v>
      </c>
    </row>
    <row r="5" spans="1:19" ht="13.5" customHeight="1">
      <c r="A5" s="340"/>
      <c r="B5" s="283"/>
      <c r="C5" s="362"/>
      <c r="D5" s="366"/>
      <c r="E5" s="366"/>
      <c r="F5" s="429"/>
      <c r="G5" s="366"/>
      <c r="H5" s="429"/>
      <c r="I5" s="424"/>
      <c r="J5" s="366"/>
      <c r="K5" s="431"/>
      <c r="L5" s="283"/>
      <c r="M5" s="362"/>
      <c r="N5" s="362"/>
      <c r="O5" s="136" t="s">
        <v>533</v>
      </c>
      <c r="P5" s="362"/>
      <c r="Q5" s="366"/>
      <c r="R5" s="312" t="s">
        <v>561</v>
      </c>
      <c r="S5" s="400"/>
    </row>
    <row r="6" spans="1:19" ht="13.5" customHeight="1">
      <c r="A6" s="318" t="s">
        <v>600</v>
      </c>
      <c r="B6" s="204">
        <v>873</v>
      </c>
      <c r="C6" s="325">
        <v>33</v>
      </c>
      <c r="D6" s="204">
        <v>0</v>
      </c>
      <c r="E6" s="323">
        <v>0</v>
      </c>
      <c r="F6" s="324">
        <v>0</v>
      </c>
      <c r="G6" s="323">
        <v>1</v>
      </c>
      <c r="H6" s="324">
        <v>30</v>
      </c>
      <c r="I6" s="319">
        <v>0</v>
      </c>
      <c r="J6" s="322" t="s">
        <v>189</v>
      </c>
      <c r="K6" s="60" t="s">
        <v>189</v>
      </c>
      <c r="L6" s="204">
        <v>840</v>
      </c>
      <c r="M6" s="204">
        <v>73</v>
      </c>
      <c r="N6" s="204">
        <v>686</v>
      </c>
      <c r="O6" s="165">
        <v>581</v>
      </c>
      <c r="P6" s="321" t="s">
        <v>189</v>
      </c>
      <c r="Q6" s="165">
        <v>33</v>
      </c>
      <c r="R6" s="320">
        <v>33</v>
      </c>
      <c r="S6" s="103" t="s">
        <v>189</v>
      </c>
    </row>
    <row r="7" spans="1:19" ht="13.5" customHeight="1">
      <c r="A7" s="318" t="s">
        <v>384</v>
      </c>
      <c r="B7" s="204">
        <v>949</v>
      </c>
      <c r="C7" s="204">
        <v>35</v>
      </c>
      <c r="D7" s="204">
        <v>0</v>
      </c>
      <c r="E7" s="323">
        <v>0</v>
      </c>
      <c r="F7" s="324">
        <v>0</v>
      </c>
      <c r="G7" s="323">
        <v>1</v>
      </c>
      <c r="H7" s="324">
        <v>32</v>
      </c>
      <c r="I7" s="319">
        <v>0</v>
      </c>
      <c r="J7" s="322" t="s">
        <v>189</v>
      </c>
      <c r="K7" s="60" t="s">
        <v>189</v>
      </c>
      <c r="L7" s="204">
        <v>914</v>
      </c>
      <c r="M7" s="204">
        <v>83</v>
      </c>
      <c r="N7" s="204">
        <v>749</v>
      </c>
      <c r="O7" s="204">
        <v>620</v>
      </c>
      <c r="P7" s="321" t="s">
        <v>189</v>
      </c>
      <c r="Q7" s="204">
        <v>35</v>
      </c>
      <c r="R7" s="319">
        <v>35</v>
      </c>
      <c r="S7" s="103" t="s">
        <v>189</v>
      </c>
    </row>
    <row r="8" spans="1:19" ht="13.5" customHeight="1">
      <c r="A8" s="9" t="s">
        <v>601</v>
      </c>
      <c r="B8" s="204">
        <v>1011</v>
      </c>
      <c r="C8" s="204">
        <v>33</v>
      </c>
      <c r="D8" s="326">
        <v>0</v>
      </c>
      <c r="E8" s="327">
        <v>0</v>
      </c>
      <c r="F8" s="328">
        <v>0</v>
      </c>
      <c r="G8" s="327">
        <v>0</v>
      </c>
      <c r="H8" s="28">
        <v>31</v>
      </c>
      <c r="I8" s="13">
        <v>0</v>
      </c>
      <c r="J8" s="14" t="s">
        <v>531</v>
      </c>
      <c r="K8" s="60" t="s">
        <v>189</v>
      </c>
      <c r="L8" s="292">
        <v>978</v>
      </c>
      <c r="M8" s="13">
        <v>84</v>
      </c>
      <c r="N8" s="13">
        <v>816</v>
      </c>
      <c r="O8" s="28">
        <v>637</v>
      </c>
      <c r="P8" s="14" t="s">
        <v>189</v>
      </c>
      <c r="Q8" s="28">
        <v>31</v>
      </c>
      <c r="R8" s="14">
        <v>31</v>
      </c>
      <c r="S8" s="103" t="s">
        <v>189</v>
      </c>
    </row>
    <row r="9" spans="1:19" ht="13.5" customHeight="1">
      <c r="A9" s="9" t="s">
        <v>522</v>
      </c>
      <c r="B9" s="204">
        <v>1043</v>
      </c>
      <c r="C9" s="204">
        <v>32</v>
      </c>
      <c r="D9" s="287">
        <v>0</v>
      </c>
      <c r="E9" s="288">
        <v>0</v>
      </c>
      <c r="F9" s="289">
        <v>0</v>
      </c>
      <c r="G9" s="288">
        <v>0</v>
      </c>
      <c r="H9" s="28">
        <v>30</v>
      </c>
      <c r="I9" s="13">
        <v>0</v>
      </c>
      <c r="J9" s="14" t="s">
        <v>531</v>
      </c>
      <c r="K9" s="60" t="s">
        <v>189</v>
      </c>
      <c r="L9" s="292">
        <v>1010</v>
      </c>
      <c r="M9" s="13">
        <v>77</v>
      </c>
      <c r="N9" s="13">
        <v>851</v>
      </c>
      <c r="O9" s="28">
        <v>650</v>
      </c>
      <c r="P9" s="14" t="s">
        <v>189</v>
      </c>
      <c r="Q9" s="28">
        <v>32</v>
      </c>
      <c r="R9" s="14">
        <v>32</v>
      </c>
      <c r="S9" s="103" t="s">
        <v>189</v>
      </c>
    </row>
    <row r="10" spans="1:19" ht="13.5" customHeight="1">
      <c r="A10" s="293" t="s">
        <v>496</v>
      </c>
      <c r="B10" s="13">
        <v>1051</v>
      </c>
      <c r="C10" s="71">
        <v>31</v>
      </c>
      <c r="D10" s="287">
        <v>0</v>
      </c>
      <c r="E10" s="288">
        <v>0</v>
      </c>
      <c r="F10" s="289">
        <v>0</v>
      </c>
      <c r="G10" s="288">
        <v>0</v>
      </c>
      <c r="H10" s="28">
        <v>29</v>
      </c>
      <c r="I10" s="13">
        <v>0</v>
      </c>
      <c r="J10" s="14" t="s">
        <v>189</v>
      </c>
      <c r="K10" s="60" t="s">
        <v>189</v>
      </c>
      <c r="L10" s="3">
        <v>1020</v>
      </c>
      <c r="M10" s="28">
        <v>74</v>
      </c>
      <c r="N10" s="13">
        <v>870</v>
      </c>
      <c r="O10" s="28">
        <v>670</v>
      </c>
      <c r="P10" s="14" t="s">
        <v>189</v>
      </c>
      <c r="Q10" s="28">
        <v>28</v>
      </c>
      <c r="R10" s="14">
        <v>28</v>
      </c>
      <c r="S10" s="103" t="s">
        <v>189</v>
      </c>
    </row>
    <row r="11" spans="1:19" ht="13.5" customHeight="1">
      <c r="A11" s="293" t="s">
        <v>596</v>
      </c>
      <c r="B11" s="13">
        <v>1080</v>
      </c>
      <c r="C11" s="71">
        <v>41</v>
      </c>
      <c r="D11" s="287">
        <v>0</v>
      </c>
      <c r="E11" s="13">
        <v>0</v>
      </c>
      <c r="F11" s="289">
        <v>0</v>
      </c>
      <c r="G11" s="288">
        <v>0</v>
      </c>
      <c r="H11" s="28">
        <v>33</v>
      </c>
      <c r="I11" s="13">
        <v>1</v>
      </c>
      <c r="J11" s="14">
        <v>0</v>
      </c>
      <c r="K11" s="60">
        <v>8</v>
      </c>
      <c r="L11" s="3">
        <v>1039</v>
      </c>
      <c r="M11" s="28">
        <v>77</v>
      </c>
      <c r="N11" s="13">
        <v>879</v>
      </c>
      <c r="O11" s="28">
        <v>708</v>
      </c>
      <c r="P11" s="14" t="s">
        <v>189</v>
      </c>
      <c r="Q11" s="28">
        <v>24</v>
      </c>
      <c r="R11" s="13">
        <v>24</v>
      </c>
      <c r="S11" s="103" t="s">
        <v>189</v>
      </c>
    </row>
    <row r="12" spans="1:19" ht="13.5" customHeight="1">
      <c r="A12" s="210" t="s">
        <v>610</v>
      </c>
      <c r="B12" s="147">
        <v>1092</v>
      </c>
      <c r="C12" s="149">
        <v>47</v>
      </c>
      <c r="D12" s="315">
        <v>0</v>
      </c>
      <c r="E12" s="147">
        <v>0</v>
      </c>
      <c r="F12" s="316">
        <v>0</v>
      </c>
      <c r="G12" s="317">
        <v>0</v>
      </c>
      <c r="H12" s="148">
        <v>37</v>
      </c>
      <c r="I12" s="147">
        <v>1</v>
      </c>
      <c r="J12" s="177">
        <v>0</v>
      </c>
      <c r="K12" s="146">
        <v>9</v>
      </c>
      <c r="L12" s="142">
        <v>1045</v>
      </c>
      <c r="M12" s="148">
        <v>80</v>
      </c>
      <c r="N12" s="147">
        <v>877</v>
      </c>
      <c r="O12" s="148">
        <v>722</v>
      </c>
      <c r="P12" s="177" t="s">
        <v>189</v>
      </c>
      <c r="Q12" s="148">
        <v>23</v>
      </c>
      <c r="R12" s="147">
        <v>23</v>
      </c>
      <c r="S12" s="159" t="s">
        <v>189</v>
      </c>
    </row>
    <row r="13" spans="1:2" ht="13.5" customHeight="1">
      <c r="A13" s="6" t="s">
        <v>602</v>
      </c>
      <c r="B13" s="8"/>
    </row>
    <row r="14" spans="1:2" ht="13.5" customHeight="1">
      <c r="A14" s="6" t="s">
        <v>539</v>
      </c>
      <c r="B14" s="8"/>
    </row>
    <row r="15" spans="1:2" ht="13.5" customHeight="1">
      <c r="A15" s="8" t="s">
        <v>540</v>
      </c>
      <c r="B15" s="8"/>
    </row>
    <row r="16" spans="1:2" ht="13.5" customHeight="1">
      <c r="A16" s="8"/>
      <c r="B16" s="8"/>
    </row>
    <row r="17" spans="1:2" ht="13.5" customHeight="1">
      <c r="A17" s="8"/>
      <c r="B17" s="8"/>
    </row>
    <row r="18" spans="1:2" ht="13.5" customHeight="1">
      <c r="A18" s="8"/>
      <c r="B18" s="8"/>
    </row>
    <row r="19" spans="1:2" ht="13.5" customHeight="1">
      <c r="A19" s="8"/>
      <c r="B19" s="8"/>
    </row>
    <row r="20" spans="1:2" ht="13.5" customHeight="1">
      <c r="A20" s="8"/>
      <c r="B20" s="8"/>
    </row>
    <row r="21" spans="1:2" ht="13.5" customHeight="1">
      <c r="A21" s="8"/>
      <c r="B21" s="8"/>
    </row>
    <row r="22" spans="1:2" ht="13.5" customHeight="1">
      <c r="A22" s="8"/>
      <c r="B22" s="8"/>
    </row>
    <row r="23" spans="1:2" ht="13.5" customHeight="1">
      <c r="A23" s="8"/>
      <c r="B23" s="8"/>
    </row>
    <row r="24" spans="1:2" ht="13.5" customHeight="1">
      <c r="A24" s="8"/>
      <c r="B24" s="8"/>
    </row>
    <row r="25" spans="1:12" ht="13.5" customHeight="1">
      <c r="A25" s="18"/>
      <c r="B25" s="18"/>
      <c r="C25" s="51"/>
      <c r="D25" s="18"/>
      <c r="E25" s="60"/>
      <c r="F25" s="60"/>
      <c r="G25" s="60"/>
      <c r="H25" s="280"/>
      <c r="I25" s="60"/>
      <c r="J25" s="60"/>
      <c r="K25" s="8"/>
      <c r="L25" s="6"/>
    </row>
    <row r="26" spans="5:6" ht="12">
      <c r="E26" s="143"/>
      <c r="F26" s="143"/>
    </row>
  </sheetData>
  <sheetProtection/>
  <mergeCells count="16">
    <mergeCell ref="M4:M5"/>
    <mergeCell ref="N4:N5"/>
    <mergeCell ref="P4:P5"/>
    <mergeCell ref="Q4:Q5"/>
    <mergeCell ref="S4:S5"/>
    <mergeCell ref="A1:K1"/>
    <mergeCell ref="E4:E5"/>
    <mergeCell ref="F4:F5"/>
    <mergeCell ref="G4:G5"/>
    <mergeCell ref="H4:H5"/>
    <mergeCell ref="A3:A5"/>
    <mergeCell ref="J4:J5"/>
    <mergeCell ref="K4:K5"/>
    <mergeCell ref="C3:C5"/>
    <mergeCell ref="D4:D5"/>
    <mergeCell ref="I4:I5"/>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Q17"/>
  <sheetViews>
    <sheetView showGridLines="0" zoomScalePageLayoutView="0" workbookViewId="0" topLeftCell="A1">
      <pane xSplit="3" ySplit="5" topLeftCell="D6" activePane="bottomRight" state="frozen"/>
      <selection pane="topLeft" activeCell="A1" sqref="A1"/>
      <selection pane="topRight" activeCell="D1" sqref="D1"/>
      <selection pane="bottomLeft" activeCell="A5" sqref="A5"/>
      <selection pane="bottomRight" activeCell="A1" sqref="A1:O1"/>
    </sheetView>
  </sheetViews>
  <sheetFormatPr defaultColWidth="9.00390625" defaultRowHeight="13.5"/>
  <cols>
    <col min="1" max="1" width="1.00390625" style="6" customWidth="1"/>
    <col min="2" max="2" width="8.625" style="6" customWidth="1"/>
    <col min="3" max="3" width="1.00390625" style="6" customWidth="1"/>
    <col min="4" max="17" width="8.125" style="6" customWidth="1"/>
    <col min="18" max="16384" width="9.00390625" style="6" customWidth="1"/>
  </cols>
  <sheetData>
    <row r="1" spans="1:17" ht="19.5" customHeight="1">
      <c r="A1" s="387" t="s">
        <v>382</v>
      </c>
      <c r="B1" s="387"/>
      <c r="C1" s="387"/>
      <c r="D1" s="387"/>
      <c r="E1" s="387"/>
      <c r="F1" s="387"/>
      <c r="G1" s="387"/>
      <c r="H1" s="387"/>
      <c r="I1" s="387"/>
      <c r="J1" s="387"/>
      <c r="K1" s="387"/>
      <c r="L1" s="387"/>
      <c r="M1" s="387"/>
      <c r="N1" s="387"/>
      <c r="O1" s="387"/>
      <c r="P1" s="7"/>
      <c r="Q1" s="7"/>
    </row>
    <row r="2" ht="13.5" customHeight="1">
      <c r="A2" s="8" t="s">
        <v>8</v>
      </c>
    </row>
    <row r="3" spans="1:15" ht="15" customHeight="1">
      <c r="A3" s="402" t="s">
        <v>250</v>
      </c>
      <c r="B3" s="402"/>
      <c r="C3" s="377"/>
      <c r="D3" s="433" t="s">
        <v>404</v>
      </c>
      <c r="E3" s="436"/>
      <c r="F3" s="433" t="s">
        <v>401</v>
      </c>
      <c r="G3" s="434"/>
      <c r="H3" s="433" t="s">
        <v>402</v>
      </c>
      <c r="I3" s="434"/>
      <c r="J3" s="433" t="s">
        <v>403</v>
      </c>
      <c r="K3" s="434"/>
      <c r="L3" s="433" t="s">
        <v>400</v>
      </c>
      <c r="M3" s="434"/>
      <c r="N3" s="433" t="s">
        <v>399</v>
      </c>
      <c r="O3" s="434"/>
    </row>
    <row r="4" spans="1:15" ht="15" customHeight="1">
      <c r="A4" s="403"/>
      <c r="B4" s="403"/>
      <c r="C4" s="378"/>
      <c r="D4" s="437" t="s">
        <v>393</v>
      </c>
      <c r="E4" s="438"/>
      <c r="F4" s="437" t="s">
        <v>394</v>
      </c>
      <c r="G4" s="438"/>
      <c r="H4" s="437" t="s">
        <v>395</v>
      </c>
      <c r="I4" s="438"/>
      <c r="J4" s="437" t="s">
        <v>396</v>
      </c>
      <c r="K4" s="438"/>
      <c r="L4" s="437" t="s">
        <v>397</v>
      </c>
      <c r="M4" s="438"/>
      <c r="N4" s="437" t="s">
        <v>398</v>
      </c>
      <c r="O4" s="439"/>
    </row>
    <row r="5" spans="1:15" ht="15" customHeight="1">
      <c r="A5" s="435"/>
      <c r="B5" s="435"/>
      <c r="C5" s="379"/>
      <c r="D5" s="126" t="s">
        <v>9</v>
      </c>
      <c r="E5" s="10" t="s">
        <v>10</v>
      </c>
      <c r="F5" s="126" t="s">
        <v>9</v>
      </c>
      <c r="G5" s="10" t="s">
        <v>10</v>
      </c>
      <c r="H5" s="126" t="s">
        <v>9</v>
      </c>
      <c r="I5" s="10" t="s">
        <v>10</v>
      </c>
      <c r="J5" s="126" t="s">
        <v>9</v>
      </c>
      <c r="K5" s="31" t="s">
        <v>10</v>
      </c>
      <c r="L5" s="126" t="s">
        <v>9</v>
      </c>
      <c r="M5" s="31" t="s">
        <v>10</v>
      </c>
      <c r="N5" s="126" t="s">
        <v>9</v>
      </c>
      <c r="O5" s="31" t="s">
        <v>10</v>
      </c>
    </row>
    <row r="6" spans="1:15" ht="15" customHeight="1">
      <c r="A6" s="110"/>
      <c r="B6" s="112" t="s">
        <v>199</v>
      </c>
      <c r="C6" s="105"/>
      <c r="D6" s="46">
        <v>0</v>
      </c>
      <c r="E6" s="5">
        <v>12</v>
      </c>
      <c r="F6" s="46">
        <v>0</v>
      </c>
      <c r="G6" s="5">
        <v>11</v>
      </c>
      <c r="H6" s="46">
        <v>0</v>
      </c>
      <c r="I6" s="5">
        <v>11</v>
      </c>
      <c r="J6" s="46">
        <v>0</v>
      </c>
      <c r="K6" s="100">
        <v>11</v>
      </c>
      <c r="L6" s="46">
        <v>0</v>
      </c>
      <c r="M6" s="100">
        <v>11</v>
      </c>
      <c r="N6" s="46">
        <v>0</v>
      </c>
      <c r="O6" s="100">
        <v>10</v>
      </c>
    </row>
    <row r="7" spans="1:15" ht="15" customHeight="1">
      <c r="A7" s="8"/>
      <c r="B7" s="51" t="s">
        <v>200</v>
      </c>
      <c r="C7" s="87"/>
      <c r="D7" s="46">
        <v>0</v>
      </c>
      <c r="E7" s="5">
        <v>4</v>
      </c>
      <c r="F7" s="46">
        <v>0</v>
      </c>
      <c r="G7" s="5">
        <v>3</v>
      </c>
      <c r="H7" s="46">
        <v>0</v>
      </c>
      <c r="I7" s="5">
        <v>3</v>
      </c>
      <c r="J7" s="46">
        <v>0</v>
      </c>
      <c r="K7" s="100">
        <v>4</v>
      </c>
      <c r="L7" s="46">
        <v>1</v>
      </c>
      <c r="M7" s="100">
        <v>4</v>
      </c>
      <c r="N7" s="46">
        <v>1</v>
      </c>
      <c r="O7" s="100">
        <v>4</v>
      </c>
    </row>
    <row r="8" spans="1:15" ht="15" customHeight="1">
      <c r="A8" s="8"/>
      <c r="B8" s="51" t="s">
        <v>106</v>
      </c>
      <c r="C8" s="87"/>
      <c r="D8" s="46">
        <v>16</v>
      </c>
      <c r="E8" s="5">
        <v>621</v>
      </c>
      <c r="F8" s="46">
        <v>15</v>
      </c>
      <c r="G8" s="5">
        <v>649</v>
      </c>
      <c r="H8" s="46">
        <v>15</v>
      </c>
      <c r="I8" s="5">
        <v>652</v>
      </c>
      <c r="J8" s="46">
        <v>15</v>
      </c>
      <c r="K8" s="100">
        <v>637</v>
      </c>
      <c r="L8" s="46">
        <v>15</v>
      </c>
      <c r="M8" s="100">
        <v>627</v>
      </c>
      <c r="N8" s="46">
        <v>16</v>
      </c>
      <c r="O8" s="100">
        <v>625</v>
      </c>
    </row>
    <row r="9" spans="1:15" ht="15" customHeight="1">
      <c r="A9" s="8"/>
      <c r="B9" s="51" t="s">
        <v>201</v>
      </c>
      <c r="C9" s="87"/>
      <c r="D9" s="5">
        <v>15</v>
      </c>
      <c r="E9" s="5">
        <v>540</v>
      </c>
      <c r="F9" s="5">
        <v>14</v>
      </c>
      <c r="G9" s="5">
        <v>529</v>
      </c>
      <c r="H9" s="5">
        <v>14</v>
      </c>
      <c r="I9" s="5">
        <v>521</v>
      </c>
      <c r="J9" s="5">
        <v>15</v>
      </c>
      <c r="K9" s="100">
        <v>514</v>
      </c>
      <c r="L9" s="5">
        <v>14</v>
      </c>
      <c r="M9" s="100">
        <v>476</v>
      </c>
      <c r="N9" s="5">
        <v>14</v>
      </c>
      <c r="O9" s="100">
        <v>449</v>
      </c>
    </row>
    <row r="10" spans="1:15" ht="15" customHeight="1">
      <c r="A10" s="8"/>
      <c r="B10" s="51" t="s">
        <v>107</v>
      </c>
      <c r="C10" s="87"/>
      <c r="D10" s="5">
        <v>4</v>
      </c>
      <c r="E10" s="5">
        <v>96</v>
      </c>
      <c r="F10" s="5">
        <v>4</v>
      </c>
      <c r="G10" s="5">
        <v>86</v>
      </c>
      <c r="H10" s="5">
        <v>7</v>
      </c>
      <c r="I10" s="5">
        <v>176</v>
      </c>
      <c r="J10" s="5">
        <v>8</v>
      </c>
      <c r="K10" s="100">
        <v>232</v>
      </c>
      <c r="L10" s="5">
        <v>9</v>
      </c>
      <c r="M10" s="100">
        <v>276</v>
      </c>
      <c r="N10" s="5">
        <v>10</v>
      </c>
      <c r="O10" s="100">
        <v>280</v>
      </c>
    </row>
    <row r="11" spans="1:15" ht="15" customHeight="1">
      <c r="A11" s="8"/>
      <c r="B11" s="51" t="s">
        <v>202</v>
      </c>
      <c r="C11" s="87"/>
      <c r="D11" s="5">
        <v>5</v>
      </c>
      <c r="E11" s="5">
        <v>95</v>
      </c>
      <c r="F11" s="5">
        <v>5</v>
      </c>
      <c r="G11" s="5">
        <v>90</v>
      </c>
      <c r="H11" s="5">
        <v>5</v>
      </c>
      <c r="I11" s="5">
        <v>96</v>
      </c>
      <c r="J11" s="5">
        <v>7</v>
      </c>
      <c r="K11" s="100">
        <v>147</v>
      </c>
      <c r="L11" s="5">
        <v>7</v>
      </c>
      <c r="M11" s="100">
        <v>131</v>
      </c>
      <c r="N11" s="5">
        <v>6</v>
      </c>
      <c r="O11" s="100">
        <v>114</v>
      </c>
    </row>
    <row r="12" spans="1:15" ht="15" customHeight="1">
      <c r="A12" s="8"/>
      <c r="B12" s="51" t="s">
        <v>203</v>
      </c>
      <c r="C12" s="87"/>
      <c r="D12" s="36">
        <v>0</v>
      </c>
      <c r="E12" s="36">
        <v>0</v>
      </c>
      <c r="F12" s="36">
        <v>0</v>
      </c>
      <c r="G12" s="36">
        <v>0</v>
      </c>
      <c r="H12" s="36">
        <v>0</v>
      </c>
      <c r="I12" s="36">
        <v>0</v>
      </c>
      <c r="J12" s="36">
        <v>0</v>
      </c>
      <c r="K12" s="106">
        <v>0</v>
      </c>
      <c r="L12" s="36">
        <v>0</v>
      </c>
      <c r="M12" s="106">
        <v>0</v>
      </c>
      <c r="N12" s="36">
        <v>0</v>
      </c>
      <c r="O12" s="106">
        <v>0</v>
      </c>
    </row>
    <row r="13" spans="1:15" ht="15" customHeight="1">
      <c r="A13" s="8"/>
      <c r="B13" s="51" t="s">
        <v>108</v>
      </c>
      <c r="C13" s="87"/>
      <c r="D13" s="5">
        <v>9</v>
      </c>
      <c r="E13" s="5">
        <v>188</v>
      </c>
      <c r="F13" s="5">
        <v>7</v>
      </c>
      <c r="G13" s="5">
        <v>145</v>
      </c>
      <c r="H13" s="5">
        <v>7</v>
      </c>
      <c r="I13" s="5">
        <v>147</v>
      </c>
      <c r="J13" s="5">
        <v>7</v>
      </c>
      <c r="K13" s="100">
        <v>147</v>
      </c>
      <c r="L13" s="5">
        <v>7</v>
      </c>
      <c r="M13" s="100">
        <v>145</v>
      </c>
      <c r="N13" s="5">
        <v>6</v>
      </c>
      <c r="O13" s="100">
        <v>126</v>
      </c>
    </row>
    <row r="14" spans="1:15" ht="15" customHeight="1">
      <c r="A14" s="8"/>
      <c r="B14" s="51" t="s">
        <v>109</v>
      </c>
      <c r="C14" s="87"/>
      <c r="D14" s="5">
        <v>10600</v>
      </c>
      <c r="E14" s="5">
        <v>345200</v>
      </c>
      <c r="F14" s="5">
        <v>10500</v>
      </c>
      <c r="G14" s="5">
        <v>342700</v>
      </c>
      <c r="H14" s="5">
        <v>10380</v>
      </c>
      <c r="I14" s="5">
        <v>309300</v>
      </c>
      <c r="J14" s="5">
        <v>10410</v>
      </c>
      <c r="K14" s="100">
        <v>345600</v>
      </c>
      <c r="L14" s="5">
        <v>10400</v>
      </c>
      <c r="M14" s="100">
        <v>336900</v>
      </c>
      <c r="N14" s="5">
        <v>10400</v>
      </c>
      <c r="O14" s="100">
        <v>322700</v>
      </c>
    </row>
    <row r="15" spans="1:15" ht="15" customHeight="1">
      <c r="A15" s="111"/>
      <c r="B15" s="113" t="s">
        <v>204</v>
      </c>
      <c r="C15" s="88"/>
      <c r="D15" s="56">
        <v>238</v>
      </c>
      <c r="E15" s="56">
        <v>12420</v>
      </c>
      <c r="F15" s="56">
        <v>250</v>
      </c>
      <c r="G15" s="56">
        <v>12407</v>
      </c>
      <c r="H15" s="56">
        <v>303</v>
      </c>
      <c r="I15" s="56">
        <v>15655</v>
      </c>
      <c r="J15" s="56">
        <v>243</v>
      </c>
      <c r="K15" s="107">
        <v>13716</v>
      </c>
      <c r="L15" s="56">
        <v>242</v>
      </c>
      <c r="M15" s="107">
        <v>11700</v>
      </c>
      <c r="N15" s="56">
        <v>246</v>
      </c>
      <c r="O15" s="107">
        <v>11500</v>
      </c>
    </row>
    <row r="16" spans="1:17" ht="13.5" customHeight="1">
      <c r="A16" s="6" t="s">
        <v>7</v>
      </c>
      <c r="D16" s="8"/>
      <c r="E16" s="8"/>
      <c r="F16" s="8"/>
      <c r="G16" s="8"/>
      <c r="H16" s="8"/>
      <c r="I16" s="8"/>
      <c r="J16" s="8"/>
      <c r="K16" s="8"/>
      <c r="L16" s="8"/>
      <c r="M16" s="8"/>
      <c r="N16" s="8"/>
      <c r="O16" s="8"/>
      <c r="P16" s="8"/>
      <c r="Q16" s="8"/>
    </row>
    <row r="17" ht="13.5" customHeight="1">
      <c r="A17" s="6" t="s">
        <v>481</v>
      </c>
    </row>
  </sheetData>
  <sheetProtection/>
  <mergeCells count="14">
    <mergeCell ref="H4:I4"/>
    <mergeCell ref="J4:K4"/>
    <mergeCell ref="L4:M4"/>
    <mergeCell ref="N4:O4"/>
    <mergeCell ref="A1:O1"/>
    <mergeCell ref="J3:K3"/>
    <mergeCell ref="L3:M3"/>
    <mergeCell ref="F3:G3"/>
    <mergeCell ref="H3:I3"/>
    <mergeCell ref="A3:C5"/>
    <mergeCell ref="D3:E3"/>
    <mergeCell ref="N3:O3"/>
    <mergeCell ref="D4:E4"/>
    <mergeCell ref="F4:G4"/>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L19"/>
  <sheetViews>
    <sheetView showGridLines="0"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A1" sqref="A1:J1"/>
    </sheetView>
  </sheetViews>
  <sheetFormatPr defaultColWidth="9.00390625" defaultRowHeight="13.5"/>
  <cols>
    <col min="1" max="2" width="2.125" style="6" customWidth="1"/>
    <col min="3" max="3" width="10.375" style="6" customWidth="1"/>
    <col min="4" max="4" width="1.12109375" style="6" customWidth="1"/>
    <col min="5" max="11" width="15.25390625" style="6" customWidth="1"/>
    <col min="12" max="12" width="9.00390625" style="8" customWidth="1"/>
    <col min="13" max="16384" width="9.00390625" style="6" customWidth="1"/>
  </cols>
  <sheetData>
    <row r="1" spans="1:11" ht="19.5" customHeight="1">
      <c r="A1" s="427" t="s">
        <v>517</v>
      </c>
      <c r="B1" s="427"/>
      <c r="C1" s="427"/>
      <c r="D1" s="427"/>
      <c r="E1" s="427"/>
      <c r="F1" s="427"/>
      <c r="G1" s="427"/>
      <c r="H1" s="427"/>
      <c r="I1" s="427"/>
      <c r="J1" s="427"/>
      <c r="K1" s="39"/>
    </row>
    <row r="2" spans="1:2" ht="13.5" customHeight="1">
      <c r="A2" s="8" t="s">
        <v>6</v>
      </c>
      <c r="B2" s="8"/>
    </row>
    <row r="3" spans="1:12" ht="15" customHeight="1">
      <c r="A3" s="402" t="s">
        <v>251</v>
      </c>
      <c r="B3" s="402"/>
      <c r="C3" s="402"/>
      <c r="D3" s="208"/>
      <c r="E3" s="216" t="s">
        <v>405</v>
      </c>
      <c r="F3" s="214" t="s">
        <v>401</v>
      </c>
      <c r="G3" s="214" t="s">
        <v>402</v>
      </c>
      <c r="H3" s="214" t="s">
        <v>403</v>
      </c>
      <c r="I3" s="214" t="s">
        <v>400</v>
      </c>
      <c r="J3" s="214" t="s">
        <v>399</v>
      </c>
      <c r="K3" s="8"/>
      <c r="L3" s="6"/>
    </row>
    <row r="4" spans="1:12" ht="15" customHeight="1">
      <c r="A4" s="435"/>
      <c r="B4" s="435"/>
      <c r="C4" s="435"/>
      <c r="D4" s="207"/>
      <c r="E4" s="217" t="s">
        <v>393</v>
      </c>
      <c r="F4" s="218" t="s">
        <v>394</v>
      </c>
      <c r="G4" s="218" t="s">
        <v>395</v>
      </c>
      <c r="H4" s="218" t="s">
        <v>396</v>
      </c>
      <c r="I4" s="218" t="s">
        <v>397</v>
      </c>
      <c r="J4" s="218" t="s">
        <v>398</v>
      </c>
      <c r="K4" s="8"/>
      <c r="L4" s="6"/>
    </row>
    <row r="5" spans="1:12" ht="15" customHeight="1">
      <c r="A5" s="440" t="s">
        <v>94</v>
      </c>
      <c r="B5" s="441"/>
      <c r="C5" s="441"/>
      <c r="D5" s="50"/>
      <c r="E5" s="285">
        <v>769</v>
      </c>
      <c r="F5" s="285">
        <v>785</v>
      </c>
      <c r="G5" s="285">
        <v>797</v>
      </c>
      <c r="H5" s="286">
        <v>774</v>
      </c>
      <c r="I5" s="286">
        <v>753</v>
      </c>
      <c r="J5" s="286">
        <v>702</v>
      </c>
      <c r="K5" s="8"/>
      <c r="L5" s="6"/>
    </row>
    <row r="6" spans="1:12" ht="15" customHeight="1">
      <c r="A6" s="8"/>
      <c r="B6" s="442" t="s">
        <v>101</v>
      </c>
      <c r="C6" s="442"/>
      <c r="D6" s="29"/>
      <c r="E6" s="47">
        <v>23</v>
      </c>
      <c r="F6" s="47">
        <v>35</v>
      </c>
      <c r="G6" s="47">
        <v>30</v>
      </c>
      <c r="H6" s="101">
        <v>33</v>
      </c>
      <c r="I6" s="101">
        <v>31</v>
      </c>
      <c r="J6" s="101">
        <v>31</v>
      </c>
      <c r="K6" s="8"/>
      <c r="L6" s="6"/>
    </row>
    <row r="7" spans="1:12" ht="15" customHeight="1">
      <c r="A7" s="18"/>
      <c r="B7" s="8"/>
      <c r="C7" s="51" t="s">
        <v>188</v>
      </c>
      <c r="D7" s="33"/>
      <c r="E7" s="47">
        <v>0</v>
      </c>
      <c r="F7" s="47">
        <v>0</v>
      </c>
      <c r="G7" s="47">
        <v>0</v>
      </c>
      <c r="H7" s="101">
        <v>1</v>
      </c>
      <c r="I7" s="101">
        <v>1</v>
      </c>
      <c r="J7" s="101">
        <v>1</v>
      </c>
      <c r="K7" s="8"/>
      <c r="L7" s="6"/>
    </row>
    <row r="8" spans="1:12" ht="15" customHeight="1">
      <c r="A8" s="18"/>
      <c r="B8" s="18"/>
      <c r="C8" s="51" t="s">
        <v>95</v>
      </c>
      <c r="D8" s="33"/>
      <c r="E8" s="52">
        <v>16</v>
      </c>
      <c r="F8" s="52">
        <v>23</v>
      </c>
      <c r="G8" s="52">
        <v>25</v>
      </c>
      <c r="H8" s="102">
        <v>27</v>
      </c>
      <c r="I8" s="102">
        <v>25</v>
      </c>
      <c r="J8" s="102">
        <v>25</v>
      </c>
      <c r="K8" s="8"/>
      <c r="L8" s="6"/>
    </row>
    <row r="9" spans="1:12" ht="15" customHeight="1">
      <c r="A9" s="18"/>
      <c r="B9" s="18"/>
      <c r="C9" s="51" t="s">
        <v>96</v>
      </c>
      <c r="D9" s="33"/>
      <c r="E9" s="52">
        <v>5</v>
      </c>
      <c r="F9" s="52">
        <v>6</v>
      </c>
      <c r="G9" s="52">
        <v>3</v>
      </c>
      <c r="H9" s="102">
        <v>4</v>
      </c>
      <c r="I9" s="103" t="s">
        <v>39</v>
      </c>
      <c r="J9" s="103" t="s">
        <v>39</v>
      </c>
      <c r="K9" s="8"/>
      <c r="L9" s="6"/>
    </row>
    <row r="10" spans="1:12" ht="15" customHeight="1">
      <c r="A10" s="53"/>
      <c r="B10" s="442" t="s">
        <v>97</v>
      </c>
      <c r="C10" s="443"/>
      <c r="D10" s="50"/>
      <c r="E10" s="47">
        <v>746</v>
      </c>
      <c r="F10" s="47">
        <v>750</v>
      </c>
      <c r="G10" s="47">
        <v>767</v>
      </c>
      <c r="H10" s="101">
        <v>741</v>
      </c>
      <c r="I10" s="101">
        <v>722</v>
      </c>
      <c r="J10" s="101">
        <v>671</v>
      </c>
      <c r="K10" s="8"/>
      <c r="L10" s="6"/>
    </row>
    <row r="11" spans="1:12" ht="15" customHeight="1">
      <c r="A11" s="18"/>
      <c r="B11" s="18"/>
      <c r="C11" s="51" t="s">
        <v>100</v>
      </c>
      <c r="D11" s="33"/>
      <c r="E11" s="47">
        <v>60</v>
      </c>
      <c r="F11" s="47">
        <v>60</v>
      </c>
      <c r="G11" s="47">
        <v>85</v>
      </c>
      <c r="H11" s="101">
        <v>89</v>
      </c>
      <c r="I11" s="101">
        <v>89</v>
      </c>
      <c r="J11" s="101">
        <v>103</v>
      </c>
      <c r="K11" s="8"/>
      <c r="L11" s="6"/>
    </row>
    <row r="12" spans="1:12" ht="15" customHeight="1">
      <c r="A12" s="18"/>
      <c r="B12" s="18"/>
      <c r="C12" s="51" t="s">
        <v>99</v>
      </c>
      <c r="D12" s="33"/>
      <c r="E12" s="47">
        <v>603</v>
      </c>
      <c r="F12" s="47">
        <v>621</v>
      </c>
      <c r="G12" s="47">
        <v>622</v>
      </c>
      <c r="H12" s="101">
        <v>592</v>
      </c>
      <c r="I12" s="101">
        <v>566</v>
      </c>
      <c r="J12" s="101">
        <v>510</v>
      </c>
      <c r="K12" s="8"/>
      <c r="L12" s="6"/>
    </row>
    <row r="13" spans="1:12" ht="15" customHeight="1">
      <c r="A13" s="18"/>
      <c r="B13" s="18"/>
      <c r="C13" s="51" t="s">
        <v>4</v>
      </c>
      <c r="D13" s="33"/>
      <c r="E13" s="14">
        <v>31</v>
      </c>
      <c r="F13" s="14" t="s">
        <v>39</v>
      </c>
      <c r="G13" s="14" t="s">
        <v>39</v>
      </c>
      <c r="H13" s="103" t="s">
        <v>518</v>
      </c>
      <c r="I13" s="103" t="s">
        <v>189</v>
      </c>
      <c r="J13" s="103" t="s">
        <v>39</v>
      </c>
      <c r="K13" s="8"/>
      <c r="L13" s="6"/>
    </row>
    <row r="14" spans="1:12" ht="15" customHeight="1">
      <c r="A14" s="18"/>
      <c r="B14" s="18"/>
      <c r="C14" s="51" t="s">
        <v>190</v>
      </c>
      <c r="D14" s="33"/>
      <c r="E14" s="14">
        <v>48</v>
      </c>
      <c r="F14" s="14" t="s">
        <v>39</v>
      </c>
      <c r="G14" s="14" t="s">
        <v>39</v>
      </c>
      <c r="H14" s="103" t="s">
        <v>189</v>
      </c>
      <c r="I14" s="103" t="s">
        <v>189</v>
      </c>
      <c r="J14" s="103" t="s">
        <v>39</v>
      </c>
      <c r="K14" s="8"/>
      <c r="L14" s="6"/>
    </row>
    <row r="15" spans="1:12" ht="15" customHeight="1">
      <c r="A15" s="54"/>
      <c r="B15" s="54"/>
      <c r="C15" s="55" t="s">
        <v>98</v>
      </c>
      <c r="D15" s="48"/>
      <c r="E15" s="92">
        <v>6</v>
      </c>
      <c r="F15" s="92" t="s">
        <v>39</v>
      </c>
      <c r="G15" s="92" t="s">
        <v>39</v>
      </c>
      <c r="H15" s="104">
        <v>7</v>
      </c>
      <c r="I15" s="108">
        <v>7</v>
      </c>
      <c r="J15" s="108">
        <v>6</v>
      </c>
      <c r="K15" s="8"/>
      <c r="L15" s="6"/>
    </row>
    <row r="16" ht="13.5" customHeight="1">
      <c r="A16" s="6" t="s">
        <v>7</v>
      </c>
    </row>
    <row r="17" ht="13.5" customHeight="1">
      <c r="A17" s="6" t="s">
        <v>481</v>
      </c>
    </row>
    <row r="19" spans="5:6" ht="12">
      <c r="E19" s="143"/>
      <c r="F19" s="143"/>
    </row>
  </sheetData>
  <sheetProtection/>
  <mergeCells count="5">
    <mergeCell ref="A1:J1"/>
    <mergeCell ref="A3:C4"/>
    <mergeCell ref="A5:C5"/>
    <mergeCell ref="B6:C6"/>
    <mergeCell ref="B10:C10"/>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22"/>
  <sheetViews>
    <sheetView showGridLines="0" zoomScalePageLayoutView="0" workbookViewId="0" topLeftCell="A1">
      <selection activeCell="A1" sqref="A1:G1"/>
    </sheetView>
  </sheetViews>
  <sheetFormatPr defaultColWidth="9.00390625" defaultRowHeight="13.5"/>
  <cols>
    <col min="1" max="1" width="15.625" style="6" customWidth="1"/>
    <col min="2" max="8" width="15.25390625" style="6" customWidth="1"/>
    <col min="9" max="16384" width="9.00390625" style="6" customWidth="1"/>
  </cols>
  <sheetData>
    <row r="1" spans="1:8" ht="19.5" customHeight="1">
      <c r="A1" s="387" t="s">
        <v>541</v>
      </c>
      <c r="B1" s="387"/>
      <c r="C1" s="387"/>
      <c r="D1" s="387"/>
      <c r="E1" s="387"/>
      <c r="F1" s="387"/>
      <c r="G1" s="387"/>
      <c r="H1" s="7"/>
    </row>
    <row r="2" spans="1:8" ht="13.5" customHeight="1">
      <c r="A2" s="8" t="s">
        <v>11</v>
      </c>
      <c r="B2" s="8"/>
      <c r="C2" s="8"/>
      <c r="D2" s="8"/>
      <c r="E2" s="8"/>
      <c r="F2" s="8"/>
      <c r="G2" s="8"/>
      <c r="H2" s="8"/>
    </row>
    <row r="3" spans="1:7" ht="15" customHeight="1">
      <c r="A3" s="444" t="s">
        <v>302</v>
      </c>
      <c r="B3" s="216" t="s">
        <v>405</v>
      </c>
      <c r="C3" s="216" t="s">
        <v>401</v>
      </c>
      <c r="D3" s="216" t="s">
        <v>402</v>
      </c>
      <c r="E3" s="215" t="s">
        <v>403</v>
      </c>
      <c r="F3" s="214" t="s">
        <v>400</v>
      </c>
      <c r="G3" s="214" t="s">
        <v>399</v>
      </c>
    </row>
    <row r="4" spans="1:7" ht="15" customHeight="1">
      <c r="A4" s="445"/>
      <c r="B4" s="219" t="s">
        <v>393</v>
      </c>
      <c r="C4" s="219" t="s">
        <v>394</v>
      </c>
      <c r="D4" s="219" t="s">
        <v>395</v>
      </c>
      <c r="E4" s="220" t="s">
        <v>396</v>
      </c>
      <c r="F4" s="221" t="s">
        <v>397</v>
      </c>
      <c r="G4" s="221" t="s">
        <v>398</v>
      </c>
    </row>
    <row r="5" spans="1:7" ht="15" customHeight="1">
      <c r="A5" s="129" t="s">
        <v>205</v>
      </c>
      <c r="B5" s="24">
        <v>3640734</v>
      </c>
      <c r="C5" s="24">
        <v>3775960</v>
      </c>
      <c r="D5" s="24">
        <v>3849338</v>
      </c>
      <c r="E5" s="35">
        <v>3837062</v>
      </c>
      <c r="F5" s="93">
        <v>3861171</v>
      </c>
      <c r="G5" s="93">
        <v>3799121</v>
      </c>
    </row>
    <row r="6" spans="1:7" ht="15" customHeight="1">
      <c r="A6" s="130" t="s">
        <v>206</v>
      </c>
      <c r="B6" s="3">
        <v>77906</v>
      </c>
      <c r="C6" s="3">
        <v>78998</v>
      </c>
      <c r="D6" s="3">
        <v>79203</v>
      </c>
      <c r="E6" s="15">
        <v>80176</v>
      </c>
      <c r="F6" s="94">
        <v>78047</v>
      </c>
      <c r="G6" s="94">
        <v>77104</v>
      </c>
    </row>
    <row r="7" spans="1:7" ht="15" customHeight="1">
      <c r="A7" s="130" t="s">
        <v>207</v>
      </c>
      <c r="B7" s="3">
        <v>79904</v>
      </c>
      <c r="C7" s="3">
        <v>79911</v>
      </c>
      <c r="D7" s="3">
        <v>80729</v>
      </c>
      <c r="E7" s="15">
        <v>79087</v>
      </c>
      <c r="F7" s="94">
        <v>77516</v>
      </c>
      <c r="G7" s="94">
        <v>76366</v>
      </c>
    </row>
    <row r="8" spans="1:7" ht="15" customHeight="1">
      <c r="A8" s="130" t="s">
        <v>208</v>
      </c>
      <c r="B8" s="3">
        <v>24138</v>
      </c>
      <c r="C8" s="3">
        <v>23284</v>
      </c>
      <c r="D8" s="3">
        <v>23542</v>
      </c>
      <c r="E8" s="15">
        <v>23086</v>
      </c>
      <c r="F8" s="94">
        <v>23615</v>
      </c>
      <c r="G8" s="94">
        <v>23145</v>
      </c>
    </row>
    <row r="9" spans="1:7" ht="15" customHeight="1">
      <c r="A9" s="130" t="s">
        <v>209</v>
      </c>
      <c r="B9" s="3">
        <v>33267</v>
      </c>
      <c r="C9" s="3">
        <v>32344</v>
      </c>
      <c r="D9" s="3">
        <v>31747</v>
      </c>
      <c r="E9" s="15">
        <v>30515</v>
      </c>
      <c r="F9" s="94">
        <v>30327</v>
      </c>
      <c r="G9" s="94">
        <v>29599</v>
      </c>
    </row>
    <row r="10" spans="1:7" ht="15" customHeight="1">
      <c r="A10" s="130" t="s">
        <v>210</v>
      </c>
      <c r="B10" s="3">
        <v>41235</v>
      </c>
      <c r="C10" s="3">
        <v>42211</v>
      </c>
      <c r="D10" s="3">
        <v>43126</v>
      </c>
      <c r="E10" s="15">
        <v>42503</v>
      </c>
      <c r="F10" s="94">
        <v>43971</v>
      </c>
      <c r="G10" s="94">
        <v>41243</v>
      </c>
    </row>
    <row r="11" spans="1:7" ht="15" customHeight="1">
      <c r="A11" s="130" t="s">
        <v>211</v>
      </c>
      <c r="B11" s="3">
        <v>176092</v>
      </c>
      <c r="C11" s="3">
        <v>180296</v>
      </c>
      <c r="D11" s="3">
        <v>179672</v>
      </c>
      <c r="E11" s="15">
        <v>180542</v>
      </c>
      <c r="F11" s="94">
        <v>181552</v>
      </c>
      <c r="G11" s="94">
        <v>177856</v>
      </c>
    </row>
    <row r="12" spans="1:7" ht="15" customHeight="1">
      <c r="A12" s="130" t="s">
        <v>212</v>
      </c>
      <c r="B12" s="3">
        <v>126987</v>
      </c>
      <c r="C12" s="3">
        <v>133343</v>
      </c>
      <c r="D12" s="3">
        <v>136343</v>
      </c>
      <c r="E12" s="15">
        <v>131477</v>
      </c>
      <c r="F12" s="94">
        <v>128333</v>
      </c>
      <c r="G12" s="94">
        <v>126484</v>
      </c>
    </row>
    <row r="13" spans="1:7" ht="15" customHeight="1">
      <c r="A13" s="130" t="s">
        <v>213</v>
      </c>
      <c r="B13" s="3">
        <v>268419</v>
      </c>
      <c r="C13" s="3">
        <v>278670</v>
      </c>
      <c r="D13" s="3">
        <v>286696</v>
      </c>
      <c r="E13" s="15">
        <v>283494</v>
      </c>
      <c r="F13" s="94">
        <v>283895</v>
      </c>
      <c r="G13" s="94">
        <v>280305</v>
      </c>
    </row>
    <row r="14" spans="1:7" ht="15" customHeight="1">
      <c r="A14" s="130" t="s">
        <v>214</v>
      </c>
      <c r="B14" s="3">
        <v>530174</v>
      </c>
      <c r="C14" s="3">
        <v>547511</v>
      </c>
      <c r="D14" s="3">
        <v>557260</v>
      </c>
      <c r="E14" s="15">
        <v>554553</v>
      </c>
      <c r="F14" s="94">
        <v>558043</v>
      </c>
      <c r="G14" s="94">
        <v>553229</v>
      </c>
    </row>
    <row r="15" spans="1:7" ht="15" customHeight="1">
      <c r="A15" s="130" t="s">
        <v>215</v>
      </c>
      <c r="B15" s="3">
        <v>48999</v>
      </c>
      <c r="C15" s="3">
        <v>50530</v>
      </c>
      <c r="D15" s="3">
        <v>49930</v>
      </c>
      <c r="E15" s="15">
        <v>50448</v>
      </c>
      <c r="F15" s="94">
        <v>49522</v>
      </c>
      <c r="G15" s="94">
        <v>48743</v>
      </c>
    </row>
    <row r="16" spans="1:7" ht="15" customHeight="1">
      <c r="A16" s="130" t="s">
        <v>216</v>
      </c>
      <c r="B16" s="3">
        <v>62747</v>
      </c>
      <c r="C16" s="3">
        <v>62907</v>
      </c>
      <c r="D16" s="3">
        <v>63534</v>
      </c>
      <c r="E16" s="15">
        <v>63003</v>
      </c>
      <c r="F16" s="94">
        <v>62815</v>
      </c>
      <c r="G16" s="94">
        <v>61913</v>
      </c>
    </row>
    <row r="17" spans="1:7" ht="15" customHeight="1">
      <c r="A17" s="130" t="s">
        <v>217</v>
      </c>
      <c r="B17" s="3">
        <v>907383</v>
      </c>
      <c r="C17" s="3">
        <v>950581</v>
      </c>
      <c r="D17" s="3">
        <v>986547</v>
      </c>
      <c r="E17" s="15">
        <v>989182</v>
      </c>
      <c r="F17" s="94">
        <v>1014599</v>
      </c>
      <c r="G17" s="94">
        <v>1000701</v>
      </c>
    </row>
    <row r="18" spans="1:7" ht="15" customHeight="1">
      <c r="A18" s="130" t="s">
        <v>218</v>
      </c>
      <c r="B18" s="3">
        <v>520117</v>
      </c>
      <c r="C18" s="3">
        <v>536436</v>
      </c>
      <c r="D18" s="3">
        <v>544131</v>
      </c>
      <c r="E18" s="15">
        <v>541681</v>
      </c>
      <c r="F18" s="94">
        <v>540613</v>
      </c>
      <c r="G18" s="94">
        <v>526746</v>
      </c>
    </row>
    <row r="19" spans="1:7" ht="15" customHeight="1">
      <c r="A19" s="132" t="s">
        <v>154</v>
      </c>
      <c r="B19" s="133" t="s">
        <v>293</v>
      </c>
      <c r="C19" s="133" t="s">
        <v>185</v>
      </c>
      <c r="D19" s="133" t="s">
        <v>186</v>
      </c>
      <c r="E19" s="134" t="s">
        <v>187</v>
      </c>
      <c r="F19" s="135" t="s">
        <v>252</v>
      </c>
      <c r="G19" s="135" t="s">
        <v>292</v>
      </c>
    </row>
    <row r="20" spans="1:7" ht="15" customHeight="1">
      <c r="A20" s="131" t="s">
        <v>219</v>
      </c>
      <c r="B20" s="38">
        <v>743366</v>
      </c>
      <c r="C20" s="38">
        <v>778938</v>
      </c>
      <c r="D20" s="38">
        <v>786878</v>
      </c>
      <c r="E20" s="49">
        <v>787315</v>
      </c>
      <c r="F20" s="98">
        <v>788323</v>
      </c>
      <c r="G20" s="98">
        <v>775687</v>
      </c>
    </row>
    <row r="21" ht="13.5" customHeight="1">
      <c r="A21" s="6" t="s">
        <v>7</v>
      </c>
    </row>
    <row r="22" ht="13.5" customHeight="1">
      <c r="A22" s="6" t="s">
        <v>482</v>
      </c>
    </row>
  </sheetData>
  <sheetProtection/>
  <mergeCells count="2">
    <mergeCell ref="A1:G1"/>
    <mergeCell ref="A3:A4"/>
  </mergeCells>
  <printOptions/>
  <pageMargins left="0.5905511811023623" right="0.5905511811023623" top="0.7874015748031497" bottom="0.7874015748031497" header="0.5118110236220472" footer="0.5118110236220472"/>
  <pageSetup horizontalDpi="600" verticalDpi="600" orientation="portrait" paperSize="9" r:id="rId1"/>
  <ignoredErrors>
    <ignoredError sqref="B19:G19" numberStoredAsText="1"/>
  </ignoredErrors>
</worksheet>
</file>

<file path=xl/worksheets/sheet19.xml><?xml version="1.0" encoding="utf-8"?>
<worksheet xmlns="http://schemas.openxmlformats.org/spreadsheetml/2006/main" xmlns:r="http://schemas.openxmlformats.org/officeDocument/2006/relationships">
  <dimension ref="A1:S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3" sqref="A3"/>
    </sheetView>
  </sheetViews>
  <sheetFormatPr defaultColWidth="9.00390625" defaultRowHeight="13.5"/>
  <cols>
    <col min="1" max="1" width="13.75390625" style="6" customWidth="1"/>
    <col min="2" max="13" width="10.625" style="6" customWidth="1"/>
    <col min="14" max="17" width="9.75390625" style="6" customWidth="1"/>
    <col min="18" max="16384" width="9.00390625" style="6" customWidth="1"/>
  </cols>
  <sheetData>
    <row r="1" spans="1:17" ht="19.5" customHeight="1">
      <c r="A1" s="453" t="s">
        <v>161</v>
      </c>
      <c r="B1" s="453"/>
      <c r="C1" s="453"/>
      <c r="D1" s="453"/>
      <c r="E1" s="453"/>
      <c r="F1" s="453"/>
      <c r="G1" s="453"/>
      <c r="H1" s="453"/>
      <c r="I1" s="454" t="s">
        <v>162</v>
      </c>
      <c r="J1" s="454"/>
      <c r="K1" s="454"/>
      <c r="L1" s="454"/>
      <c r="M1" s="454"/>
      <c r="N1" s="454"/>
      <c r="O1" s="454"/>
      <c r="P1" s="454"/>
      <c r="Q1" s="454"/>
    </row>
    <row r="2" ht="19.5" customHeight="1"/>
    <row r="3" spans="1:18" ht="19.5" customHeight="1">
      <c r="A3" s="7" t="s">
        <v>371</v>
      </c>
      <c r="I3" s="8"/>
      <c r="R3" s="8"/>
    </row>
    <row r="4" spans="1:19" ht="13.5" customHeight="1">
      <c r="A4" s="8" t="s">
        <v>499</v>
      </c>
      <c r="B4" s="8"/>
      <c r="C4" s="8"/>
      <c r="D4" s="8"/>
      <c r="E4" s="8"/>
      <c r="F4" s="8"/>
      <c r="G4" s="8"/>
      <c r="H4" s="8"/>
      <c r="I4" s="8"/>
      <c r="J4" s="8"/>
      <c r="K4" s="8"/>
      <c r="L4" s="8"/>
      <c r="M4" s="8"/>
      <c r="N4" s="8"/>
      <c r="O4" s="8"/>
      <c r="P4" s="8"/>
      <c r="Q4" s="9" t="s">
        <v>102</v>
      </c>
      <c r="R4" s="8"/>
      <c r="S4" s="8"/>
    </row>
    <row r="5" spans="1:19" ht="19.5" customHeight="1">
      <c r="A5" s="377" t="s">
        <v>69</v>
      </c>
      <c r="B5" s="450" t="s">
        <v>253</v>
      </c>
      <c r="C5" s="451"/>
      <c r="D5" s="451"/>
      <c r="E5" s="451"/>
      <c r="F5" s="451"/>
      <c r="G5" s="451"/>
      <c r="H5" s="452"/>
      <c r="I5" s="461" t="s">
        <v>257</v>
      </c>
      <c r="J5" s="462"/>
      <c r="K5" s="462"/>
      <c r="L5" s="462"/>
      <c r="M5" s="463"/>
      <c r="N5" s="380" t="s">
        <v>299</v>
      </c>
      <c r="O5" s="381"/>
      <c r="P5" s="381"/>
      <c r="Q5" s="381"/>
      <c r="R5" s="8"/>
      <c r="S5" s="8"/>
    </row>
    <row r="6" spans="1:19" ht="19.5" customHeight="1">
      <c r="A6" s="378"/>
      <c r="B6" s="446" t="s">
        <v>19</v>
      </c>
      <c r="C6" s="446" t="s">
        <v>254</v>
      </c>
      <c r="D6" s="447" t="s">
        <v>256</v>
      </c>
      <c r="E6" s="448"/>
      <c r="F6" s="448"/>
      <c r="G6" s="448"/>
      <c r="H6" s="449"/>
      <c r="I6" s="459" t="s">
        <v>500</v>
      </c>
      <c r="J6" s="459" t="s">
        <v>501</v>
      </c>
      <c r="K6" s="456" t="s">
        <v>258</v>
      </c>
      <c r="L6" s="457"/>
      <c r="M6" s="458"/>
      <c r="N6" s="446" t="s">
        <v>19</v>
      </c>
      <c r="O6" s="446" t="s">
        <v>262</v>
      </c>
      <c r="P6" s="464" t="s">
        <v>497</v>
      </c>
      <c r="Q6" s="455" t="s">
        <v>263</v>
      </c>
      <c r="R6" s="8"/>
      <c r="S6" s="8"/>
    </row>
    <row r="7" spans="1:19" ht="19.5" customHeight="1">
      <c r="A7" s="379"/>
      <c r="B7" s="446"/>
      <c r="C7" s="446"/>
      <c r="D7" s="10" t="s">
        <v>12</v>
      </c>
      <c r="E7" s="126" t="s">
        <v>255</v>
      </c>
      <c r="F7" s="11" t="s">
        <v>75</v>
      </c>
      <c r="G7" s="126" t="s">
        <v>13</v>
      </c>
      <c r="H7" s="11" t="s">
        <v>14</v>
      </c>
      <c r="I7" s="401"/>
      <c r="J7" s="460"/>
      <c r="K7" s="126" t="s">
        <v>259</v>
      </c>
      <c r="L7" s="126" t="s">
        <v>260</v>
      </c>
      <c r="M7" s="126" t="s">
        <v>261</v>
      </c>
      <c r="N7" s="446"/>
      <c r="O7" s="446"/>
      <c r="P7" s="464"/>
      <c r="Q7" s="455"/>
      <c r="S7" s="8"/>
    </row>
    <row r="8" spans="1:19" ht="19.5" customHeight="1">
      <c r="A8" s="74" t="s">
        <v>412</v>
      </c>
      <c r="B8" s="13">
        <f aca="true" t="shared" si="0" ref="B8:B13">SUM(C8,D8)</f>
        <v>396</v>
      </c>
      <c r="C8" s="13">
        <v>349</v>
      </c>
      <c r="D8" s="13">
        <f aca="true" t="shared" si="1" ref="D8:D13">SUM(E8:H8)</f>
        <v>47</v>
      </c>
      <c r="E8" s="13">
        <v>36</v>
      </c>
      <c r="F8" s="13">
        <v>1</v>
      </c>
      <c r="G8" s="13">
        <v>8</v>
      </c>
      <c r="H8" s="13">
        <v>2</v>
      </c>
      <c r="I8" s="14" t="s">
        <v>17</v>
      </c>
      <c r="J8" s="13">
        <v>338</v>
      </c>
      <c r="K8" s="13">
        <v>298</v>
      </c>
      <c r="L8" s="160">
        <v>21265.95</v>
      </c>
      <c r="M8" s="3">
        <v>104865</v>
      </c>
      <c r="N8" s="3">
        <f aca="true" t="shared" si="2" ref="N8:N13">SUM(O8:Q8)</f>
        <v>3566</v>
      </c>
      <c r="O8" s="3">
        <v>542</v>
      </c>
      <c r="P8" s="3">
        <v>0</v>
      </c>
      <c r="Q8" s="15">
        <v>3024</v>
      </c>
      <c r="S8" s="8"/>
    </row>
    <row r="9" spans="1:19" ht="19.5" customHeight="1">
      <c r="A9" s="74" t="s">
        <v>411</v>
      </c>
      <c r="B9" s="13">
        <f t="shared" si="0"/>
        <v>351</v>
      </c>
      <c r="C9" s="13">
        <v>293</v>
      </c>
      <c r="D9" s="13">
        <f t="shared" si="1"/>
        <v>58</v>
      </c>
      <c r="E9" s="13">
        <v>37</v>
      </c>
      <c r="F9" s="13">
        <v>2</v>
      </c>
      <c r="G9" s="13">
        <v>18</v>
      </c>
      <c r="H9" s="13">
        <v>1</v>
      </c>
      <c r="I9" s="14">
        <v>1</v>
      </c>
      <c r="J9" s="13">
        <v>301</v>
      </c>
      <c r="K9" s="13">
        <v>250</v>
      </c>
      <c r="L9" s="161">
        <v>19585.63</v>
      </c>
      <c r="M9" s="3">
        <v>120229</v>
      </c>
      <c r="N9" s="3">
        <f t="shared" si="2"/>
        <v>2820</v>
      </c>
      <c r="O9" s="3">
        <v>477</v>
      </c>
      <c r="P9" s="3">
        <v>0</v>
      </c>
      <c r="Q9" s="15">
        <v>2343</v>
      </c>
      <c r="S9" s="8"/>
    </row>
    <row r="10" spans="1:19" ht="19.5" customHeight="1">
      <c r="A10" s="74" t="s">
        <v>407</v>
      </c>
      <c r="B10" s="13">
        <f t="shared" si="0"/>
        <v>311</v>
      </c>
      <c r="C10" s="13">
        <v>270</v>
      </c>
      <c r="D10" s="13">
        <f t="shared" si="1"/>
        <v>41</v>
      </c>
      <c r="E10" s="13">
        <v>31</v>
      </c>
      <c r="F10" s="13">
        <v>1</v>
      </c>
      <c r="G10" s="13">
        <v>9</v>
      </c>
      <c r="H10" s="14" t="s">
        <v>15</v>
      </c>
      <c r="I10" s="13">
        <v>8</v>
      </c>
      <c r="J10" s="13">
        <v>278</v>
      </c>
      <c r="K10" s="13">
        <v>207</v>
      </c>
      <c r="L10" s="161">
        <v>12670.16</v>
      </c>
      <c r="M10" s="3">
        <v>58241</v>
      </c>
      <c r="N10" s="3">
        <f t="shared" si="2"/>
        <v>1927</v>
      </c>
      <c r="O10" s="3">
        <v>397</v>
      </c>
      <c r="P10" s="3">
        <v>0</v>
      </c>
      <c r="Q10" s="15">
        <v>1530</v>
      </c>
      <c r="S10" s="8"/>
    </row>
    <row r="11" spans="1:17" ht="19.5" customHeight="1">
      <c r="A11" s="74" t="s">
        <v>406</v>
      </c>
      <c r="B11" s="13">
        <f t="shared" si="0"/>
        <v>240</v>
      </c>
      <c r="C11" s="13">
        <v>213</v>
      </c>
      <c r="D11" s="13">
        <f t="shared" si="1"/>
        <v>27</v>
      </c>
      <c r="E11" s="13">
        <v>25</v>
      </c>
      <c r="F11" s="13">
        <v>1</v>
      </c>
      <c r="G11" s="13">
        <v>1</v>
      </c>
      <c r="H11" s="14" t="s">
        <v>16</v>
      </c>
      <c r="I11" s="13">
        <v>2</v>
      </c>
      <c r="J11" s="13">
        <v>225</v>
      </c>
      <c r="K11" s="13">
        <v>159</v>
      </c>
      <c r="L11" s="161">
        <v>8581.76</v>
      </c>
      <c r="M11" s="3">
        <v>42303</v>
      </c>
      <c r="N11" s="3">
        <f t="shared" si="2"/>
        <v>1475</v>
      </c>
      <c r="O11" s="3">
        <v>298</v>
      </c>
      <c r="P11" s="3">
        <v>0</v>
      </c>
      <c r="Q11" s="15">
        <v>1177</v>
      </c>
    </row>
    <row r="12" spans="1:17" ht="19.5" customHeight="1">
      <c r="A12" s="74" t="s">
        <v>408</v>
      </c>
      <c r="B12" s="13">
        <f t="shared" si="0"/>
        <v>205</v>
      </c>
      <c r="C12" s="13">
        <v>179</v>
      </c>
      <c r="D12" s="13">
        <f t="shared" si="1"/>
        <v>26</v>
      </c>
      <c r="E12" s="13">
        <v>26</v>
      </c>
      <c r="F12" s="13">
        <v>0</v>
      </c>
      <c r="G12" s="13">
        <v>0</v>
      </c>
      <c r="H12" s="14">
        <v>0</v>
      </c>
      <c r="I12" s="13">
        <v>3</v>
      </c>
      <c r="J12" s="13">
        <v>182</v>
      </c>
      <c r="K12" s="13">
        <v>120</v>
      </c>
      <c r="L12" s="161">
        <v>7137.07</v>
      </c>
      <c r="M12" s="3">
        <v>40844</v>
      </c>
      <c r="N12" s="3">
        <f t="shared" si="2"/>
        <v>1166</v>
      </c>
      <c r="O12" s="3">
        <v>238</v>
      </c>
      <c r="P12" s="3">
        <v>0</v>
      </c>
      <c r="Q12" s="15">
        <v>928</v>
      </c>
    </row>
    <row r="13" spans="1:17" s="152" customFormat="1" ht="19.5" customHeight="1">
      <c r="A13" s="74" t="s">
        <v>409</v>
      </c>
      <c r="B13" s="13">
        <f t="shared" si="0"/>
        <v>189</v>
      </c>
      <c r="C13" s="13">
        <v>160</v>
      </c>
      <c r="D13" s="196">
        <f t="shared" si="1"/>
        <v>29</v>
      </c>
      <c r="E13" s="13">
        <v>28</v>
      </c>
      <c r="F13" s="13">
        <v>0</v>
      </c>
      <c r="G13" s="13">
        <v>1</v>
      </c>
      <c r="H13" s="13">
        <v>0</v>
      </c>
      <c r="I13" s="13">
        <v>3</v>
      </c>
      <c r="J13" s="13">
        <v>163</v>
      </c>
      <c r="K13" s="13">
        <v>115</v>
      </c>
      <c r="L13" s="161">
        <v>4971.6</v>
      </c>
      <c r="M13" s="36" t="s">
        <v>300</v>
      </c>
      <c r="N13" s="3">
        <f t="shared" si="2"/>
        <v>785</v>
      </c>
      <c r="O13" s="3">
        <v>103</v>
      </c>
      <c r="P13" s="3">
        <v>0</v>
      </c>
      <c r="Q13" s="15">
        <v>682</v>
      </c>
    </row>
    <row r="14" spans="1:17" s="152" customFormat="1" ht="19.5" customHeight="1">
      <c r="A14" s="74" t="s">
        <v>410</v>
      </c>
      <c r="B14" s="13">
        <f>SUM(C14,D14)</f>
        <v>159</v>
      </c>
      <c r="C14" s="13">
        <v>137</v>
      </c>
      <c r="D14" s="196">
        <f>SUM(E14:H14)</f>
        <v>22</v>
      </c>
      <c r="E14" s="13">
        <v>22</v>
      </c>
      <c r="F14" s="13">
        <v>0</v>
      </c>
      <c r="G14" s="13">
        <v>0</v>
      </c>
      <c r="H14" s="13">
        <v>0</v>
      </c>
      <c r="I14" s="13">
        <v>0</v>
      </c>
      <c r="J14" s="13">
        <v>146</v>
      </c>
      <c r="K14" s="13">
        <v>96</v>
      </c>
      <c r="L14" s="161">
        <v>3214.6</v>
      </c>
      <c r="M14" s="36" t="s">
        <v>300</v>
      </c>
      <c r="N14" s="3">
        <f>SUM(O14:Q14)</f>
        <v>714</v>
      </c>
      <c r="O14" s="3">
        <v>100</v>
      </c>
      <c r="P14" s="3">
        <v>0</v>
      </c>
      <c r="Q14" s="15">
        <v>614</v>
      </c>
    </row>
    <row r="15" spans="1:17" s="164" customFormat="1" ht="19.5" customHeight="1">
      <c r="A15" s="212" t="s">
        <v>496</v>
      </c>
      <c r="B15" s="147">
        <f>SUM(C15,D15)</f>
        <v>109</v>
      </c>
      <c r="C15" s="147">
        <v>91</v>
      </c>
      <c r="D15" s="153">
        <f>SUM(E15:H15)</f>
        <v>18</v>
      </c>
      <c r="E15" s="147">
        <v>18</v>
      </c>
      <c r="F15" s="147">
        <v>0</v>
      </c>
      <c r="G15" s="147">
        <v>0</v>
      </c>
      <c r="H15" s="147">
        <v>0</v>
      </c>
      <c r="I15" s="147">
        <v>0</v>
      </c>
      <c r="J15" s="147">
        <v>93</v>
      </c>
      <c r="K15" s="147">
        <v>77</v>
      </c>
      <c r="L15" s="162">
        <v>1420.1</v>
      </c>
      <c r="M15" s="163" t="s">
        <v>38</v>
      </c>
      <c r="N15" s="142">
        <f>SUM(O15:Q15)</f>
        <v>461</v>
      </c>
      <c r="O15" s="142">
        <v>78</v>
      </c>
      <c r="P15" s="142">
        <v>9</v>
      </c>
      <c r="Q15" s="154">
        <v>374</v>
      </c>
    </row>
    <row r="16" spans="1:13" ht="13.5" customHeight="1">
      <c r="A16" s="6" t="s">
        <v>378</v>
      </c>
      <c r="I16" s="8"/>
      <c r="M16" s="8"/>
    </row>
    <row r="17" ht="13.5" customHeight="1">
      <c r="A17" s="6" t="s">
        <v>483</v>
      </c>
    </row>
  </sheetData>
  <sheetProtection/>
  <mergeCells count="16">
    <mergeCell ref="I1:Q1"/>
    <mergeCell ref="N6:N7"/>
    <mergeCell ref="O6:O7"/>
    <mergeCell ref="Q6:Q7"/>
    <mergeCell ref="K6:M6"/>
    <mergeCell ref="N5:Q5"/>
    <mergeCell ref="I6:I7"/>
    <mergeCell ref="J6:J7"/>
    <mergeCell ref="I5:M5"/>
    <mergeCell ref="P6:P7"/>
    <mergeCell ref="A5:A7"/>
    <mergeCell ref="B6:B7"/>
    <mergeCell ref="C6:C7"/>
    <mergeCell ref="D6:H6"/>
    <mergeCell ref="B5:H5"/>
    <mergeCell ref="A1:H1"/>
  </mergeCells>
  <printOptions/>
  <pageMargins left="0.5905511811023623" right="0.5905511811023623" top="0.7874015748031497" bottom="0.7874015748031497" header="0.5118110236220472" footer="0.5118110236220472"/>
  <pageSetup horizontalDpi="600" verticalDpi="600" orientation="portrait" paperSize="9" r:id="rId1"/>
  <ignoredErrors>
    <ignoredError sqref="D14:D15 D9:D13" formulaRange="1"/>
  </ignoredErrors>
</worksheet>
</file>

<file path=xl/worksheets/sheet2.xml><?xml version="1.0" encoding="utf-8"?>
<worksheet xmlns="http://schemas.openxmlformats.org/spreadsheetml/2006/main" xmlns:r="http://schemas.openxmlformats.org/officeDocument/2006/relationships">
  <dimension ref="A1:J28"/>
  <sheetViews>
    <sheetView showGridLines="0" zoomScalePageLayoutView="0" workbookViewId="0" topLeftCell="A1">
      <selection activeCell="A1" sqref="A1:F1"/>
    </sheetView>
  </sheetViews>
  <sheetFormatPr defaultColWidth="9.00390625" defaultRowHeight="13.5"/>
  <cols>
    <col min="1" max="1" width="13.75390625" style="57" customWidth="1"/>
    <col min="2" max="10" width="11.625" style="57" customWidth="1"/>
    <col min="11" max="16384" width="9.00390625" style="57" customWidth="1"/>
  </cols>
  <sheetData>
    <row r="1" spans="1:6" ht="19.5" customHeight="1">
      <c r="A1" s="337" t="s">
        <v>158</v>
      </c>
      <c r="B1" s="337"/>
      <c r="C1" s="337"/>
      <c r="D1" s="337"/>
      <c r="E1" s="337"/>
      <c r="F1" s="337"/>
    </row>
    <row r="2" ht="19.5" customHeight="1"/>
    <row r="3" ht="19.5" customHeight="1">
      <c r="A3" s="69" t="s">
        <v>43</v>
      </c>
    </row>
    <row r="4" spans="1:6" ht="13.5" customHeight="1">
      <c r="A4" s="8" t="s">
        <v>44</v>
      </c>
      <c r="B4" s="72"/>
      <c r="C4" s="72"/>
      <c r="D4" s="37"/>
      <c r="E4" s="73"/>
      <c r="F4" s="37" t="s">
        <v>153</v>
      </c>
    </row>
    <row r="5" spans="1:6" ht="13.5" customHeight="1">
      <c r="A5" s="338" t="s">
        <v>69</v>
      </c>
      <c r="B5" s="341" t="s">
        <v>314</v>
      </c>
      <c r="C5" s="8"/>
      <c r="D5" s="9"/>
      <c r="E5" s="166"/>
      <c r="F5" s="9"/>
    </row>
    <row r="6" spans="1:6" ht="15" customHeight="1">
      <c r="A6" s="339"/>
      <c r="B6" s="342"/>
      <c r="C6" s="344" t="s">
        <v>306</v>
      </c>
      <c r="D6" s="180"/>
      <c r="E6" s="344" t="s">
        <v>307</v>
      </c>
      <c r="F6" s="181"/>
    </row>
    <row r="7" spans="1:6" ht="15.75" customHeight="1">
      <c r="A7" s="340"/>
      <c r="B7" s="343"/>
      <c r="C7" s="343"/>
      <c r="D7" s="168" t="s">
        <v>313</v>
      </c>
      <c r="E7" s="343"/>
      <c r="F7" s="168" t="s">
        <v>313</v>
      </c>
    </row>
    <row r="8" spans="1:6" ht="15" customHeight="1">
      <c r="A8" s="209" t="s">
        <v>385</v>
      </c>
      <c r="B8" s="165">
        <v>314</v>
      </c>
      <c r="C8" s="165">
        <v>269</v>
      </c>
      <c r="D8" s="70">
        <v>255</v>
      </c>
      <c r="E8" s="223">
        <v>64</v>
      </c>
      <c r="F8" s="223">
        <v>38</v>
      </c>
    </row>
    <row r="9" spans="1:6" ht="15" customHeight="1">
      <c r="A9" s="9" t="s">
        <v>387</v>
      </c>
      <c r="B9" s="204">
        <v>271</v>
      </c>
      <c r="C9" s="204">
        <v>242</v>
      </c>
      <c r="D9" s="71">
        <v>230</v>
      </c>
      <c r="E9" s="224">
        <v>46</v>
      </c>
      <c r="F9" s="224">
        <v>33</v>
      </c>
    </row>
    <row r="10" spans="1:6" s="91" customFormat="1" ht="15" customHeight="1">
      <c r="A10" s="295" t="s">
        <v>542</v>
      </c>
      <c r="B10" s="296">
        <v>242</v>
      </c>
      <c r="C10" s="297">
        <v>209</v>
      </c>
      <c r="D10" s="297">
        <v>187</v>
      </c>
      <c r="E10" s="297">
        <v>53</v>
      </c>
      <c r="F10" s="297">
        <v>39</v>
      </c>
    </row>
    <row r="11" spans="1:6" s="91" customFormat="1" ht="4.5" customHeight="1">
      <c r="A11" s="9"/>
      <c r="B11" s="28"/>
      <c r="C11" s="28"/>
      <c r="D11" s="28"/>
      <c r="E11" s="28"/>
      <c r="F11" s="28"/>
    </row>
    <row r="12" spans="1:5" s="91" customFormat="1" ht="15" customHeight="1">
      <c r="A12" s="338" t="s">
        <v>547</v>
      </c>
      <c r="B12" s="334" t="s">
        <v>548</v>
      </c>
      <c r="C12" s="301"/>
      <c r="D12" s="301"/>
      <c r="E12" s="298"/>
    </row>
    <row r="13" spans="1:5" s="91" customFormat="1" ht="15" customHeight="1">
      <c r="A13" s="339"/>
      <c r="B13" s="335"/>
      <c r="C13" s="334" t="s">
        <v>549</v>
      </c>
      <c r="D13" s="334" t="s">
        <v>550</v>
      </c>
      <c r="E13" s="301"/>
    </row>
    <row r="14" spans="1:5" s="91" customFormat="1" ht="15" customHeight="1">
      <c r="A14" s="339"/>
      <c r="B14" s="335"/>
      <c r="C14" s="335"/>
      <c r="D14" s="336"/>
      <c r="E14" s="303" t="s">
        <v>553</v>
      </c>
    </row>
    <row r="15" spans="1:5" s="91" customFormat="1" ht="15" customHeight="1">
      <c r="A15" s="345" t="s">
        <v>562</v>
      </c>
      <c r="B15" s="299">
        <v>173</v>
      </c>
      <c r="C15" s="300">
        <v>132</v>
      </c>
      <c r="D15" s="300">
        <v>41</v>
      </c>
      <c r="E15" s="300">
        <v>40</v>
      </c>
    </row>
    <row r="16" spans="1:10" s="91" customFormat="1" ht="15" customHeight="1">
      <c r="A16" s="346"/>
      <c r="B16" s="334" t="s">
        <v>551</v>
      </c>
      <c r="C16" s="301"/>
      <c r="D16" s="301"/>
      <c r="E16" s="28"/>
      <c r="F16" s="227"/>
      <c r="G16" s="227"/>
      <c r="H16" s="227"/>
      <c r="I16" s="227"/>
      <c r="J16" s="227"/>
    </row>
    <row r="17" spans="1:10" s="91" customFormat="1" ht="15" customHeight="1">
      <c r="A17" s="346"/>
      <c r="B17" s="335"/>
      <c r="C17" s="349" t="s">
        <v>549</v>
      </c>
      <c r="D17" s="335" t="s">
        <v>550</v>
      </c>
      <c r="E17" s="301"/>
      <c r="F17" s="227"/>
      <c r="G17" s="227"/>
      <c r="H17" s="227"/>
      <c r="I17" s="227"/>
      <c r="J17" s="227"/>
    </row>
    <row r="18" spans="1:10" s="91" customFormat="1" ht="15" customHeight="1">
      <c r="A18" s="346"/>
      <c r="B18" s="348"/>
      <c r="C18" s="336"/>
      <c r="D18" s="348"/>
      <c r="E18" s="302" t="s">
        <v>553</v>
      </c>
      <c r="F18" s="227"/>
      <c r="G18" s="227"/>
      <c r="H18" s="227"/>
      <c r="I18" s="227"/>
      <c r="J18" s="227"/>
    </row>
    <row r="19" spans="1:10" s="91" customFormat="1" ht="15" customHeight="1">
      <c r="A19" s="346"/>
      <c r="B19" s="300">
        <v>151</v>
      </c>
      <c r="C19" s="300">
        <v>123</v>
      </c>
      <c r="D19" s="300">
        <v>28</v>
      </c>
      <c r="E19" s="300">
        <v>27</v>
      </c>
      <c r="F19" s="227"/>
      <c r="G19" s="227"/>
      <c r="H19" s="227"/>
      <c r="I19" s="227"/>
      <c r="J19" s="227"/>
    </row>
    <row r="20" spans="1:10" s="91" customFormat="1" ht="15" customHeight="1">
      <c r="A20" s="346"/>
      <c r="B20" s="334" t="s">
        <v>552</v>
      </c>
      <c r="C20" s="301"/>
      <c r="D20" s="301"/>
      <c r="E20" s="28"/>
      <c r="F20" s="227"/>
      <c r="G20" s="227"/>
      <c r="H20" s="227"/>
      <c r="I20" s="227"/>
      <c r="J20" s="227"/>
    </row>
    <row r="21" spans="1:10" s="91" customFormat="1" ht="15" customHeight="1">
      <c r="A21" s="346"/>
      <c r="B21" s="335"/>
      <c r="C21" s="349" t="s">
        <v>549</v>
      </c>
      <c r="D21" s="335" t="s">
        <v>550</v>
      </c>
      <c r="E21" s="301"/>
      <c r="F21" s="227"/>
      <c r="G21" s="227"/>
      <c r="H21" s="227"/>
      <c r="I21" s="227"/>
      <c r="J21" s="227"/>
    </row>
    <row r="22" spans="1:10" s="91" customFormat="1" ht="15" customHeight="1">
      <c r="A22" s="346"/>
      <c r="B22" s="348"/>
      <c r="C22" s="336"/>
      <c r="D22" s="348"/>
      <c r="E22" s="302" t="s">
        <v>553</v>
      </c>
      <c r="F22" s="227"/>
      <c r="G22" s="227"/>
      <c r="H22" s="227"/>
      <c r="I22" s="227"/>
      <c r="J22" s="227"/>
    </row>
    <row r="23" spans="1:10" s="91" customFormat="1" ht="15" customHeight="1">
      <c r="A23" s="347"/>
      <c r="B23" s="300">
        <v>27</v>
      </c>
      <c r="C23" s="300">
        <v>12</v>
      </c>
      <c r="D23" s="300">
        <v>15</v>
      </c>
      <c r="E23" s="300">
        <v>15</v>
      </c>
      <c r="F23" s="227"/>
      <c r="G23" s="227"/>
      <c r="H23" s="227"/>
      <c r="I23" s="227"/>
      <c r="J23" s="227"/>
    </row>
    <row r="24" ht="13.5" customHeight="1">
      <c r="A24" s="6" t="s">
        <v>45</v>
      </c>
    </row>
    <row r="25" ht="13.5">
      <c r="A25" s="6" t="s">
        <v>589</v>
      </c>
    </row>
    <row r="26" spans="1:2" ht="13.5" customHeight="1">
      <c r="A26" s="6" t="s">
        <v>590</v>
      </c>
      <c r="B26" s="68"/>
    </row>
    <row r="27" ht="13.5">
      <c r="A27" s="6" t="s">
        <v>570</v>
      </c>
    </row>
    <row r="28" spans="1:6" ht="13.5" customHeight="1">
      <c r="A28" s="8" t="s">
        <v>591</v>
      </c>
      <c r="B28" s="166"/>
      <c r="C28" s="166"/>
      <c r="D28" s="166"/>
      <c r="E28" s="166"/>
      <c r="F28" s="166"/>
    </row>
  </sheetData>
  <sheetProtection/>
  <mergeCells count="16">
    <mergeCell ref="A15:A23"/>
    <mergeCell ref="B16:B18"/>
    <mergeCell ref="C17:C18"/>
    <mergeCell ref="D17:D18"/>
    <mergeCell ref="B20:B22"/>
    <mergeCell ref="C21:C22"/>
    <mergeCell ref="D21:D22"/>
    <mergeCell ref="C13:C14"/>
    <mergeCell ref="D13:D14"/>
    <mergeCell ref="A1:F1"/>
    <mergeCell ref="A5:A7"/>
    <mergeCell ref="B5:B7"/>
    <mergeCell ref="C6:C7"/>
    <mergeCell ref="E6:E7"/>
    <mergeCell ref="B12:B14"/>
    <mergeCell ref="A12:A14"/>
  </mergeCells>
  <printOptions/>
  <pageMargins left="0.5905511811023623" right="0.5905511811023623" top="0.7874015748031497" bottom="0.7874015748031497" header="0.5118110236220472" footer="0.5118110236220472"/>
  <pageSetup horizontalDpi="600" verticalDpi="600" orientation="portrait" paperSize="9" scale="77" r:id="rId1"/>
</worksheet>
</file>

<file path=xl/worksheets/sheet20.xml><?xml version="1.0" encoding="utf-8"?>
<worksheet xmlns="http://schemas.openxmlformats.org/spreadsheetml/2006/main" xmlns:r="http://schemas.openxmlformats.org/officeDocument/2006/relationships">
  <dimension ref="A1:AK15"/>
  <sheetViews>
    <sheetView showGridLines="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M1"/>
    </sheetView>
  </sheetViews>
  <sheetFormatPr defaultColWidth="9.00390625" defaultRowHeight="13.5"/>
  <cols>
    <col min="1" max="1" width="13.75390625" style="6" customWidth="1"/>
    <col min="2" max="2" width="6.50390625" style="6" customWidth="1"/>
    <col min="3" max="13" width="5.875" style="6" customWidth="1"/>
    <col min="14" max="14" width="6.50390625" style="6" customWidth="1"/>
    <col min="15" max="25" width="5.875" style="6" customWidth="1"/>
    <col min="26" max="26" width="6.50390625" style="6" customWidth="1"/>
    <col min="27" max="37" width="5.875" style="6" customWidth="1"/>
    <col min="38" max="16384" width="9.00390625" style="6" customWidth="1"/>
  </cols>
  <sheetData>
    <row r="1" spans="1:26" ht="19.5" customHeight="1">
      <c r="A1" s="466" t="s">
        <v>502</v>
      </c>
      <c r="B1" s="466"/>
      <c r="C1" s="466"/>
      <c r="D1" s="466"/>
      <c r="E1" s="466"/>
      <c r="F1" s="466"/>
      <c r="G1" s="466"/>
      <c r="H1" s="466"/>
      <c r="I1" s="466"/>
      <c r="J1" s="466"/>
      <c r="K1" s="466"/>
      <c r="L1" s="466"/>
      <c r="M1" s="466"/>
      <c r="N1" s="184"/>
      <c r="O1" s="184"/>
      <c r="P1" s="184"/>
      <c r="Q1" s="184"/>
      <c r="R1" s="184"/>
      <c r="S1" s="184"/>
      <c r="T1" s="184"/>
      <c r="U1" s="184"/>
      <c r="V1" s="184"/>
      <c r="W1" s="184"/>
      <c r="X1" s="184"/>
      <c r="Y1" s="184"/>
      <c r="Z1" s="184"/>
    </row>
    <row r="2" spans="1:37" ht="19.5" customHeight="1">
      <c r="A2" s="8" t="s">
        <v>18</v>
      </c>
      <c r="B2" s="8"/>
      <c r="C2" s="8"/>
      <c r="D2" s="8"/>
      <c r="E2" s="8"/>
      <c r="F2" s="8"/>
      <c r="G2" s="8"/>
      <c r="H2" s="8"/>
      <c r="I2" s="8"/>
      <c r="J2" s="8"/>
      <c r="K2" s="8"/>
      <c r="L2" s="8"/>
      <c r="N2" s="8"/>
      <c r="O2" s="8"/>
      <c r="P2" s="8"/>
      <c r="Q2" s="8"/>
      <c r="R2" s="8"/>
      <c r="S2" s="8"/>
      <c r="T2" s="8"/>
      <c r="U2" s="8"/>
      <c r="V2" s="8"/>
      <c r="W2" s="8"/>
      <c r="X2" s="8"/>
      <c r="Y2" s="8"/>
      <c r="AK2" s="9" t="s">
        <v>103</v>
      </c>
    </row>
    <row r="3" spans="1:37" ht="19.5" customHeight="1">
      <c r="A3" s="16"/>
      <c r="B3" s="17"/>
      <c r="C3" s="391" t="s">
        <v>498</v>
      </c>
      <c r="D3" s="392"/>
      <c r="E3" s="392"/>
      <c r="F3" s="392"/>
      <c r="G3" s="392"/>
      <c r="H3" s="392"/>
      <c r="I3" s="392"/>
      <c r="J3" s="392"/>
      <c r="K3" s="392"/>
      <c r="L3" s="392"/>
      <c r="M3" s="392"/>
      <c r="N3" s="516" t="s">
        <v>374</v>
      </c>
      <c r="O3" s="467"/>
      <c r="P3" s="467"/>
      <c r="Q3" s="467"/>
      <c r="R3" s="467"/>
      <c r="S3" s="467"/>
      <c r="T3" s="467"/>
      <c r="U3" s="467"/>
      <c r="V3" s="467"/>
      <c r="W3" s="467"/>
      <c r="X3" s="467"/>
      <c r="Y3" s="468"/>
      <c r="Z3" s="465" t="s">
        <v>28</v>
      </c>
      <c r="AA3" s="388"/>
      <c r="AB3" s="388"/>
      <c r="AC3" s="388"/>
      <c r="AD3" s="388"/>
      <c r="AE3" s="388"/>
      <c r="AF3" s="388"/>
      <c r="AG3" s="388"/>
      <c r="AH3" s="388"/>
      <c r="AI3" s="388"/>
      <c r="AJ3" s="388"/>
      <c r="AK3" s="388"/>
    </row>
    <row r="4" spans="1:37" ht="19.5" customHeight="1">
      <c r="A4" s="378" t="s">
        <v>69</v>
      </c>
      <c r="B4" s="375" t="s">
        <v>19</v>
      </c>
      <c r="C4" s="20" t="s">
        <v>327</v>
      </c>
      <c r="D4" s="20">
        <v>20</v>
      </c>
      <c r="E4" s="20">
        <v>25</v>
      </c>
      <c r="F4" s="20">
        <v>30</v>
      </c>
      <c r="G4" s="20">
        <v>35</v>
      </c>
      <c r="H4" s="20">
        <v>40</v>
      </c>
      <c r="I4" s="20">
        <v>45</v>
      </c>
      <c r="J4" s="20">
        <v>50</v>
      </c>
      <c r="K4" s="20">
        <v>55</v>
      </c>
      <c r="L4" s="20">
        <v>60</v>
      </c>
      <c r="M4" s="228" t="s">
        <v>329</v>
      </c>
      <c r="N4" s="19"/>
      <c r="O4" s="20" t="s">
        <v>327</v>
      </c>
      <c r="P4" s="20">
        <v>20</v>
      </c>
      <c r="Q4" s="20">
        <v>25</v>
      </c>
      <c r="R4" s="20">
        <v>30</v>
      </c>
      <c r="S4" s="20">
        <v>35</v>
      </c>
      <c r="T4" s="20">
        <v>40</v>
      </c>
      <c r="U4" s="20">
        <v>45</v>
      </c>
      <c r="V4" s="20">
        <v>50</v>
      </c>
      <c r="W4" s="20">
        <v>55</v>
      </c>
      <c r="X4" s="20">
        <v>60</v>
      </c>
      <c r="Y4" s="20" t="s">
        <v>329</v>
      </c>
      <c r="Z4" s="20"/>
      <c r="AA4" s="20" t="s">
        <v>327</v>
      </c>
      <c r="AB4" s="20">
        <v>20</v>
      </c>
      <c r="AC4" s="20">
        <v>25</v>
      </c>
      <c r="AD4" s="20">
        <v>30</v>
      </c>
      <c r="AE4" s="20">
        <v>35</v>
      </c>
      <c r="AF4" s="20">
        <v>40</v>
      </c>
      <c r="AG4" s="20">
        <v>45</v>
      </c>
      <c r="AH4" s="20">
        <v>50</v>
      </c>
      <c r="AI4" s="20">
        <v>55</v>
      </c>
      <c r="AJ4" s="20">
        <v>60</v>
      </c>
      <c r="AK4" s="18" t="s">
        <v>329</v>
      </c>
    </row>
    <row r="5" spans="1:37" ht="19.5" customHeight="1">
      <c r="A5" s="378"/>
      <c r="B5" s="375"/>
      <c r="C5" s="21" t="s">
        <v>22</v>
      </c>
      <c r="D5" s="21" t="s">
        <v>22</v>
      </c>
      <c r="E5" s="21" t="s">
        <v>22</v>
      </c>
      <c r="F5" s="21" t="s">
        <v>22</v>
      </c>
      <c r="G5" s="21" t="s">
        <v>22</v>
      </c>
      <c r="H5" s="21" t="s">
        <v>22</v>
      </c>
      <c r="I5" s="21" t="s">
        <v>22</v>
      </c>
      <c r="J5" s="21" t="s">
        <v>22</v>
      </c>
      <c r="K5" s="21" t="s">
        <v>22</v>
      </c>
      <c r="L5" s="21" t="s">
        <v>22</v>
      </c>
      <c r="M5" s="228" t="s">
        <v>20</v>
      </c>
      <c r="N5" s="20" t="s">
        <v>12</v>
      </c>
      <c r="O5" s="21" t="s">
        <v>22</v>
      </c>
      <c r="P5" s="21" t="s">
        <v>22</v>
      </c>
      <c r="Q5" s="21" t="s">
        <v>22</v>
      </c>
      <c r="R5" s="21" t="s">
        <v>22</v>
      </c>
      <c r="S5" s="21" t="s">
        <v>22</v>
      </c>
      <c r="T5" s="21" t="s">
        <v>22</v>
      </c>
      <c r="U5" s="21" t="s">
        <v>22</v>
      </c>
      <c r="V5" s="21" t="s">
        <v>22</v>
      </c>
      <c r="W5" s="21" t="s">
        <v>22</v>
      </c>
      <c r="X5" s="21" t="s">
        <v>22</v>
      </c>
      <c r="Y5" s="20" t="s">
        <v>20</v>
      </c>
      <c r="Z5" s="20" t="s">
        <v>12</v>
      </c>
      <c r="AA5" s="21" t="s">
        <v>22</v>
      </c>
      <c r="AB5" s="21" t="s">
        <v>22</v>
      </c>
      <c r="AC5" s="21" t="s">
        <v>22</v>
      </c>
      <c r="AD5" s="21" t="s">
        <v>22</v>
      </c>
      <c r="AE5" s="21" t="s">
        <v>22</v>
      </c>
      <c r="AF5" s="21" t="s">
        <v>22</v>
      </c>
      <c r="AG5" s="21" t="s">
        <v>22</v>
      </c>
      <c r="AH5" s="21" t="s">
        <v>22</v>
      </c>
      <c r="AI5" s="21" t="s">
        <v>22</v>
      </c>
      <c r="AJ5" s="21" t="s">
        <v>22</v>
      </c>
      <c r="AK5" s="18" t="s">
        <v>20</v>
      </c>
    </row>
    <row r="6" spans="1:37" ht="19.5" customHeight="1">
      <c r="A6" s="22"/>
      <c r="B6" s="206"/>
      <c r="C6" s="12" t="s">
        <v>328</v>
      </c>
      <c r="D6" s="12">
        <v>24</v>
      </c>
      <c r="E6" s="12">
        <v>29</v>
      </c>
      <c r="F6" s="12">
        <v>34</v>
      </c>
      <c r="G6" s="12">
        <v>39</v>
      </c>
      <c r="H6" s="12">
        <v>44</v>
      </c>
      <c r="I6" s="12">
        <v>49</v>
      </c>
      <c r="J6" s="12">
        <v>54</v>
      </c>
      <c r="K6" s="12">
        <v>59</v>
      </c>
      <c r="L6" s="12">
        <v>64</v>
      </c>
      <c r="M6" s="58" t="s">
        <v>21</v>
      </c>
      <c r="N6" s="23"/>
      <c r="O6" s="12" t="s">
        <v>328</v>
      </c>
      <c r="P6" s="12">
        <v>24</v>
      </c>
      <c r="Q6" s="12">
        <v>29</v>
      </c>
      <c r="R6" s="12">
        <v>34</v>
      </c>
      <c r="S6" s="12">
        <v>39</v>
      </c>
      <c r="T6" s="12">
        <v>44</v>
      </c>
      <c r="U6" s="12">
        <v>49</v>
      </c>
      <c r="V6" s="12">
        <v>54</v>
      </c>
      <c r="W6" s="12">
        <v>59</v>
      </c>
      <c r="X6" s="12">
        <v>64</v>
      </c>
      <c r="Y6" s="12" t="s">
        <v>21</v>
      </c>
      <c r="Z6" s="12"/>
      <c r="AA6" s="12" t="s">
        <v>328</v>
      </c>
      <c r="AB6" s="12">
        <v>24</v>
      </c>
      <c r="AC6" s="12">
        <v>29</v>
      </c>
      <c r="AD6" s="12">
        <v>34</v>
      </c>
      <c r="AE6" s="12">
        <v>39</v>
      </c>
      <c r="AF6" s="12">
        <v>44</v>
      </c>
      <c r="AG6" s="12">
        <v>49</v>
      </c>
      <c r="AH6" s="12">
        <v>54</v>
      </c>
      <c r="AI6" s="12">
        <v>59</v>
      </c>
      <c r="AJ6" s="12">
        <v>64</v>
      </c>
      <c r="AK6" s="41" t="s">
        <v>21</v>
      </c>
    </row>
    <row r="7" spans="1:37" ht="19.5" customHeight="1">
      <c r="A7" s="27" t="s">
        <v>412</v>
      </c>
      <c r="B7" s="24">
        <f aca="true" t="shared" si="0" ref="B7:B13">SUM(C7:M7)</f>
        <v>2013</v>
      </c>
      <c r="C7" s="25">
        <f>SUM(O7,AA7)</f>
        <v>24</v>
      </c>
      <c r="D7" s="25">
        <f>SUM(P7,AB7)</f>
        <v>76</v>
      </c>
      <c r="E7" s="229">
        <f aca="true" t="shared" si="1" ref="E7:E14">SUM(Q7,AC7)</f>
        <v>137</v>
      </c>
      <c r="F7" s="229">
        <f aca="true" t="shared" si="2" ref="F7:F14">SUM(R7,AD7)</f>
        <v>249</v>
      </c>
      <c r="G7" s="229">
        <f aca="true" t="shared" si="3" ref="G7:G14">SUM(S7,AE7)</f>
        <v>246</v>
      </c>
      <c r="H7" s="229">
        <f aca="true" t="shared" si="4" ref="H7:H14">SUM(T7,AF7)</f>
        <v>328</v>
      </c>
      <c r="I7" s="229">
        <f aca="true" t="shared" si="5" ref="I7:I14">SUM(U7,AG7)</f>
        <v>391</v>
      </c>
      <c r="J7" s="229">
        <f aca="true" t="shared" si="6" ref="J7:J14">SUM(V7,AH7)</f>
        <v>302</v>
      </c>
      <c r="K7" s="229">
        <f aca="true" t="shared" si="7" ref="K7:K14">SUM(W7,AI7)</f>
        <v>154</v>
      </c>
      <c r="L7" s="229">
        <f aca="true" t="shared" si="8" ref="L7:L14">SUM(X7,AJ7)</f>
        <v>44</v>
      </c>
      <c r="M7" s="231">
        <f aca="true" t="shared" si="9" ref="M7:M14">SUM(Y7,AK7)</f>
        <v>62</v>
      </c>
      <c r="N7" s="24">
        <f aca="true" t="shared" si="10" ref="N7:N12">SUM(O7:Y7)</f>
        <v>1929</v>
      </c>
      <c r="O7" s="25">
        <v>24</v>
      </c>
      <c r="P7" s="25">
        <v>76</v>
      </c>
      <c r="Q7" s="25">
        <v>134</v>
      </c>
      <c r="R7" s="25">
        <v>245</v>
      </c>
      <c r="S7" s="25">
        <v>236</v>
      </c>
      <c r="T7" s="25">
        <v>316</v>
      </c>
      <c r="U7" s="25">
        <v>371</v>
      </c>
      <c r="V7" s="25">
        <v>289</v>
      </c>
      <c r="W7" s="25">
        <v>140</v>
      </c>
      <c r="X7" s="25">
        <v>36</v>
      </c>
      <c r="Y7" s="25">
        <v>62</v>
      </c>
      <c r="Z7" s="25">
        <f aca="true" t="shared" si="11" ref="Z7:Z12">SUM(AA7:AK7)</f>
        <v>84</v>
      </c>
      <c r="AA7" s="26">
        <v>0</v>
      </c>
      <c r="AB7" s="26">
        <v>0</v>
      </c>
      <c r="AC7" s="26">
        <v>3</v>
      </c>
      <c r="AD7" s="26">
        <v>4</v>
      </c>
      <c r="AE7" s="25">
        <v>10</v>
      </c>
      <c r="AF7" s="25">
        <v>12</v>
      </c>
      <c r="AG7" s="25">
        <v>20</v>
      </c>
      <c r="AH7" s="25">
        <v>13</v>
      </c>
      <c r="AI7" s="25">
        <v>14</v>
      </c>
      <c r="AJ7" s="25">
        <v>8</v>
      </c>
      <c r="AK7" s="27">
        <v>0</v>
      </c>
    </row>
    <row r="8" spans="1:37" ht="19.5" customHeight="1">
      <c r="A8" s="60" t="s">
        <v>411</v>
      </c>
      <c r="B8" s="3">
        <f t="shared" si="0"/>
        <v>1634</v>
      </c>
      <c r="C8" s="19">
        <f aca="true" t="shared" si="12" ref="C8:C14">SUM(O8,AA8)</f>
        <v>14</v>
      </c>
      <c r="D8" s="19">
        <f aca="true" t="shared" si="13" ref="D8:D14">SUM(P8,AB8)</f>
        <v>47</v>
      </c>
      <c r="E8" s="19">
        <f t="shared" si="1"/>
        <v>82</v>
      </c>
      <c r="F8" s="19">
        <f t="shared" si="2"/>
        <v>138</v>
      </c>
      <c r="G8" s="19">
        <f t="shared" si="3"/>
        <v>264</v>
      </c>
      <c r="H8" s="19">
        <f t="shared" si="4"/>
        <v>219</v>
      </c>
      <c r="I8" s="19">
        <f t="shared" si="5"/>
        <v>279</v>
      </c>
      <c r="J8" s="19">
        <f t="shared" si="6"/>
        <v>284</v>
      </c>
      <c r="K8" s="19">
        <f t="shared" si="7"/>
        <v>171</v>
      </c>
      <c r="L8" s="19">
        <f t="shared" si="8"/>
        <v>90</v>
      </c>
      <c r="M8" s="232">
        <f t="shared" si="9"/>
        <v>46</v>
      </c>
      <c r="N8" s="3">
        <f t="shared" si="10"/>
        <v>1571</v>
      </c>
      <c r="O8" s="13">
        <v>13</v>
      </c>
      <c r="P8" s="13">
        <v>47</v>
      </c>
      <c r="Q8" s="13">
        <v>82</v>
      </c>
      <c r="R8" s="13">
        <v>137</v>
      </c>
      <c r="S8" s="13">
        <v>256</v>
      </c>
      <c r="T8" s="13">
        <v>212</v>
      </c>
      <c r="U8" s="13">
        <v>273</v>
      </c>
      <c r="V8" s="13">
        <v>267</v>
      </c>
      <c r="W8" s="13">
        <v>160</v>
      </c>
      <c r="X8" s="13">
        <v>83</v>
      </c>
      <c r="Y8" s="13">
        <v>41</v>
      </c>
      <c r="Z8" s="13">
        <f t="shared" si="11"/>
        <v>63</v>
      </c>
      <c r="AA8" s="14">
        <v>1</v>
      </c>
      <c r="AB8" s="14">
        <v>0</v>
      </c>
      <c r="AC8" s="14">
        <v>0</v>
      </c>
      <c r="AD8" s="14">
        <v>1</v>
      </c>
      <c r="AE8" s="13">
        <v>8</v>
      </c>
      <c r="AF8" s="13">
        <v>7</v>
      </c>
      <c r="AG8" s="13">
        <v>6</v>
      </c>
      <c r="AH8" s="13">
        <v>17</v>
      </c>
      <c r="AI8" s="13">
        <v>11</v>
      </c>
      <c r="AJ8" s="13">
        <v>7</v>
      </c>
      <c r="AK8" s="28">
        <v>5</v>
      </c>
    </row>
    <row r="9" spans="1:37" ht="19.5" customHeight="1">
      <c r="A9" s="60" t="s">
        <v>407</v>
      </c>
      <c r="B9" s="3">
        <f t="shared" si="0"/>
        <v>1178</v>
      </c>
      <c r="C9" s="19">
        <f t="shared" si="12"/>
        <v>8</v>
      </c>
      <c r="D9" s="19">
        <f t="shared" si="13"/>
        <v>17</v>
      </c>
      <c r="E9" s="19">
        <f t="shared" si="1"/>
        <v>48</v>
      </c>
      <c r="F9" s="19">
        <f t="shared" si="2"/>
        <v>58</v>
      </c>
      <c r="G9" s="19">
        <f t="shared" si="3"/>
        <v>118</v>
      </c>
      <c r="H9" s="19">
        <f t="shared" si="4"/>
        <v>198</v>
      </c>
      <c r="I9" s="19">
        <f t="shared" si="5"/>
        <v>191</v>
      </c>
      <c r="J9" s="19">
        <f t="shared" si="6"/>
        <v>203</v>
      </c>
      <c r="K9" s="19">
        <f t="shared" si="7"/>
        <v>160</v>
      </c>
      <c r="L9" s="19">
        <f t="shared" si="8"/>
        <v>106</v>
      </c>
      <c r="M9" s="232">
        <f t="shared" si="9"/>
        <v>71</v>
      </c>
      <c r="N9" s="3">
        <f t="shared" si="10"/>
        <v>1119</v>
      </c>
      <c r="O9" s="13">
        <v>8</v>
      </c>
      <c r="P9" s="13">
        <v>16</v>
      </c>
      <c r="Q9" s="13">
        <v>45</v>
      </c>
      <c r="R9" s="13">
        <v>58</v>
      </c>
      <c r="S9" s="13">
        <v>116</v>
      </c>
      <c r="T9" s="13">
        <v>191</v>
      </c>
      <c r="U9" s="13">
        <v>182</v>
      </c>
      <c r="V9" s="13">
        <v>194</v>
      </c>
      <c r="W9" s="13">
        <v>148</v>
      </c>
      <c r="X9" s="13">
        <v>95</v>
      </c>
      <c r="Y9" s="13">
        <v>66</v>
      </c>
      <c r="Z9" s="13">
        <f t="shared" si="11"/>
        <v>59</v>
      </c>
      <c r="AA9" s="14">
        <v>0</v>
      </c>
      <c r="AB9" s="14">
        <v>1</v>
      </c>
      <c r="AC9" s="14">
        <v>3</v>
      </c>
      <c r="AD9" s="14">
        <v>0</v>
      </c>
      <c r="AE9" s="13">
        <v>2</v>
      </c>
      <c r="AF9" s="13">
        <v>7</v>
      </c>
      <c r="AG9" s="13">
        <v>9</v>
      </c>
      <c r="AH9" s="13">
        <v>9</v>
      </c>
      <c r="AI9" s="13">
        <v>12</v>
      </c>
      <c r="AJ9" s="13">
        <v>11</v>
      </c>
      <c r="AK9" s="28">
        <v>5</v>
      </c>
    </row>
    <row r="10" spans="1:37" ht="19.5" customHeight="1">
      <c r="A10" s="60" t="s">
        <v>406</v>
      </c>
      <c r="B10" s="3">
        <f t="shared" si="0"/>
        <v>939</v>
      </c>
      <c r="C10" s="19">
        <f t="shared" si="12"/>
        <v>4</v>
      </c>
      <c r="D10" s="19">
        <f t="shared" si="13"/>
        <v>19</v>
      </c>
      <c r="E10" s="19">
        <f t="shared" si="1"/>
        <v>25</v>
      </c>
      <c r="F10" s="19">
        <f t="shared" si="2"/>
        <v>51</v>
      </c>
      <c r="G10" s="19">
        <f t="shared" si="3"/>
        <v>59</v>
      </c>
      <c r="H10" s="19">
        <f t="shared" si="4"/>
        <v>90</v>
      </c>
      <c r="I10" s="19">
        <f t="shared" si="5"/>
        <v>197</v>
      </c>
      <c r="J10" s="19">
        <f t="shared" si="6"/>
        <v>164</v>
      </c>
      <c r="K10" s="19">
        <f t="shared" si="7"/>
        <v>135</v>
      </c>
      <c r="L10" s="19">
        <f t="shared" si="8"/>
        <v>91</v>
      </c>
      <c r="M10" s="232">
        <f t="shared" si="9"/>
        <v>104</v>
      </c>
      <c r="N10" s="3">
        <f t="shared" si="10"/>
        <v>907</v>
      </c>
      <c r="O10" s="13">
        <v>4</v>
      </c>
      <c r="P10" s="13">
        <v>19</v>
      </c>
      <c r="Q10" s="13">
        <v>24</v>
      </c>
      <c r="R10" s="13">
        <v>51</v>
      </c>
      <c r="S10" s="13">
        <v>59</v>
      </c>
      <c r="T10" s="13">
        <v>90</v>
      </c>
      <c r="U10" s="13">
        <v>192</v>
      </c>
      <c r="V10" s="13">
        <v>159</v>
      </c>
      <c r="W10" s="13">
        <v>129</v>
      </c>
      <c r="X10" s="13">
        <v>84</v>
      </c>
      <c r="Y10" s="13">
        <v>96</v>
      </c>
      <c r="Z10" s="13">
        <f t="shared" si="11"/>
        <v>32</v>
      </c>
      <c r="AA10" s="14">
        <v>0</v>
      </c>
      <c r="AB10" s="14">
        <v>0</v>
      </c>
      <c r="AC10" s="14">
        <v>1</v>
      </c>
      <c r="AD10" s="14">
        <v>0</v>
      </c>
      <c r="AE10" s="13">
        <v>0</v>
      </c>
      <c r="AF10" s="13">
        <v>0</v>
      </c>
      <c r="AG10" s="13">
        <v>5</v>
      </c>
      <c r="AH10" s="13">
        <v>5</v>
      </c>
      <c r="AI10" s="13">
        <v>6</v>
      </c>
      <c r="AJ10" s="13">
        <v>7</v>
      </c>
      <c r="AK10" s="28">
        <v>8</v>
      </c>
    </row>
    <row r="11" spans="1:37" ht="19.5" customHeight="1">
      <c r="A11" s="60" t="s">
        <v>408</v>
      </c>
      <c r="B11" s="3">
        <f t="shared" si="0"/>
        <v>730</v>
      </c>
      <c r="C11" s="19">
        <f t="shared" si="12"/>
        <v>6</v>
      </c>
      <c r="D11" s="19">
        <f t="shared" si="13"/>
        <v>10</v>
      </c>
      <c r="E11" s="19">
        <f t="shared" si="1"/>
        <v>20</v>
      </c>
      <c r="F11" s="19">
        <f t="shared" si="2"/>
        <v>23</v>
      </c>
      <c r="G11" s="19">
        <f t="shared" si="3"/>
        <v>54</v>
      </c>
      <c r="H11" s="19">
        <f t="shared" si="4"/>
        <v>64</v>
      </c>
      <c r="I11" s="19">
        <f t="shared" si="5"/>
        <v>87</v>
      </c>
      <c r="J11" s="19">
        <f t="shared" si="6"/>
        <v>152</v>
      </c>
      <c r="K11" s="19">
        <f t="shared" si="7"/>
        <v>111</v>
      </c>
      <c r="L11" s="19">
        <f t="shared" si="8"/>
        <v>88</v>
      </c>
      <c r="M11" s="232">
        <f t="shared" si="9"/>
        <v>115</v>
      </c>
      <c r="N11" s="3">
        <f t="shared" si="10"/>
        <v>703</v>
      </c>
      <c r="O11" s="13">
        <v>6</v>
      </c>
      <c r="P11" s="13">
        <v>10</v>
      </c>
      <c r="Q11" s="13">
        <v>20</v>
      </c>
      <c r="R11" s="13">
        <v>21</v>
      </c>
      <c r="S11" s="13">
        <v>53</v>
      </c>
      <c r="T11" s="13">
        <v>62</v>
      </c>
      <c r="U11" s="13">
        <v>85</v>
      </c>
      <c r="V11" s="13">
        <v>148</v>
      </c>
      <c r="W11" s="13">
        <v>109</v>
      </c>
      <c r="X11" s="13">
        <v>82</v>
      </c>
      <c r="Y11" s="13">
        <v>107</v>
      </c>
      <c r="Z11" s="13">
        <f t="shared" si="11"/>
        <v>27</v>
      </c>
      <c r="AA11" s="14">
        <v>0</v>
      </c>
      <c r="AB11" s="14">
        <v>0</v>
      </c>
      <c r="AC11" s="14">
        <v>0</v>
      </c>
      <c r="AD11" s="14">
        <v>2</v>
      </c>
      <c r="AE11" s="13">
        <v>1</v>
      </c>
      <c r="AF11" s="13">
        <v>2</v>
      </c>
      <c r="AG11" s="13">
        <v>2</v>
      </c>
      <c r="AH11" s="13">
        <v>4</v>
      </c>
      <c r="AI11" s="13">
        <v>2</v>
      </c>
      <c r="AJ11" s="13">
        <v>6</v>
      </c>
      <c r="AK11" s="28">
        <v>8</v>
      </c>
    </row>
    <row r="12" spans="1:37" s="152" customFormat="1" ht="19.5" customHeight="1">
      <c r="A12" s="60" t="s">
        <v>409</v>
      </c>
      <c r="B12" s="3">
        <f t="shared" si="0"/>
        <v>813</v>
      </c>
      <c r="C12" s="19">
        <f t="shared" si="12"/>
        <v>3</v>
      </c>
      <c r="D12" s="19">
        <f t="shared" si="13"/>
        <v>28</v>
      </c>
      <c r="E12" s="19">
        <f t="shared" si="1"/>
        <v>23</v>
      </c>
      <c r="F12" s="19">
        <f t="shared" si="2"/>
        <v>41</v>
      </c>
      <c r="G12" s="19">
        <f t="shared" si="3"/>
        <v>46</v>
      </c>
      <c r="H12" s="19">
        <f t="shared" si="4"/>
        <v>67</v>
      </c>
      <c r="I12" s="19">
        <f t="shared" si="5"/>
        <v>72</v>
      </c>
      <c r="J12" s="19">
        <f t="shared" si="6"/>
        <v>103</v>
      </c>
      <c r="K12" s="19">
        <f t="shared" si="7"/>
        <v>144</v>
      </c>
      <c r="L12" s="19">
        <f t="shared" si="8"/>
        <v>124</v>
      </c>
      <c r="M12" s="232">
        <f t="shared" si="9"/>
        <v>162</v>
      </c>
      <c r="N12" s="3">
        <f t="shared" si="10"/>
        <v>787</v>
      </c>
      <c r="O12" s="13">
        <v>3</v>
      </c>
      <c r="P12" s="13">
        <v>28</v>
      </c>
      <c r="Q12" s="13">
        <v>23</v>
      </c>
      <c r="R12" s="13">
        <v>38</v>
      </c>
      <c r="S12" s="13">
        <v>44</v>
      </c>
      <c r="T12" s="13">
        <v>66</v>
      </c>
      <c r="U12" s="13">
        <v>70</v>
      </c>
      <c r="V12" s="13">
        <v>99</v>
      </c>
      <c r="W12" s="13">
        <v>141</v>
      </c>
      <c r="X12" s="13">
        <v>121</v>
      </c>
      <c r="Y12" s="13">
        <v>154</v>
      </c>
      <c r="Z12" s="13">
        <f t="shared" si="11"/>
        <v>26</v>
      </c>
      <c r="AA12" s="13">
        <v>0</v>
      </c>
      <c r="AB12" s="13">
        <v>0</v>
      </c>
      <c r="AC12" s="13">
        <v>0</v>
      </c>
      <c r="AD12" s="13">
        <v>3</v>
      </c>
      <c r="AE12" s="13">
        <v>2</v>
      </c>
      <c r="AF12" s="13">
        <v>1</v>
      </c>
      <c r="AG12" s="13">
        <v>2</v>
      </c>
      <c r="AH12" s="13">
        <v>4</v>
      </c>
      <c r="AI12" s="13">
        <v>3</v>
      </c>
      <c r="AJ12" s="13">
        <v>3</v>
      </c>
      <c r="AK12" s="28">
        <v>8</v>
      </c>
    </row>
    <row r="13" spans="1:37" s="152" customFormat="1" ht="19.5" customHeight="1">
      <c r="A13" s="60" t="s">
        <v>410</v>
      </c>
      <c r="B13" s="3">
        <f t="shared" si="0"/>
        <v>727</v>
      </c>
      <c r="C13" s="19">
        <f t="shared" si="12"/>
        <v>4</v>
      </c>
      <c r="D13" s="19">
        <f t="shared" si="13"/>
        <v>24</v>
      </c>
      <c r="E13" s="19">
        <f t="shared" si="1"/>
        <v>46</v>
      </c>
      <c r="F13" s="19">
        <f t="shared" si="2"/>
        <v>37</v>
      </c>
      <c r="G13" s="19">
        <f t="shared" si="3"/>
        <v>33</v>
      </c>
      <c r="H13" s="19">
        <f t="shared" si="4"/>
        <v>42</v>
      </c>
      <c r="I13" s="19">
        <f t="shared" si="5"/>
        <v>55</v>
      </c>
      <c r="J13" s="19">
        <f t="shared" si="6"/>
        <v>79</v>
      </c>
      <c r="K13" s="19">
        <f t="shared" si="7"/>
        <v>101</v>
      </c>
      <c r="L13" s="19">
        <f t="shared" si="8"/>
        <v>108</v>
      </c>
      <c r="M13" s="232">
        <f t="shared" si="9"/>
        <v>198</v>
      </c>
      <c r="N13" s="3">
        <f>SUM(O13:Y13)</f>
        <v>664</v>
      </c>
      <c r="O13" s="13">
        <v>4</v>
      </c>
      <c r="P13" s="13">
        <v>24</v>
      </c>
      <c r="Q13" s="13">
        <v>45</v>
      </c>
      <c r="R13" s="13">
        <v>35</v>
      </c>
      <c r="S13" s="13">
        <v>32</v>
      </c>
      <c r="T13" s="13">
        <v>40</v>
      </c>
      <c r="U13" s="13">
        <v>47</v>
      </c>
      <c r="V13" s="13">
        <v>76</v>
      </c>
      <c r="W13" s="13">
        <v>93</v>
      </c>
      <c r="X13" s="13">
        <v>102</v>
      </c>
      <c r="Y13" s="13">
        <v>166</v>
      </c>
      <c r="Z13" s="13">
        <f>SUM(AA13:AK13)</f>
        <v>63</v>
      </c>
      <c r="AA13" s="13">
        <v>0</v>
      </c>
      <c r="AB13" s="13">
        <v>0</v>
      </c>
      <c r="AC13" s="13">
        <v>1</v>
      </c>
      <c r="AD13" s="13">
        <v>2</v>
      </c>
      <c r="AE13" s="13">
        <v>1</v>
      </c>
      <c r="AF13" s="13">
        <v>2</v>
      </c>
      <c r="AG13" s="13">
        <v>8</v>
      </c>
      <c r="AH13" s="13">
        <v>3</v>
      </c>
      <c r="AI13" s="13">
        <v>8</v>
      </c>
      <c r="AJ13" s="13">
        <v>6</v>
      </c>
      <c r="AK13" s="28">
        <v>32</v>
      </c>
    </row>
    <row r="14" spans="1:37" s="164" customFormat="1" ht="19.5" customHeight="1">
      <c r="A14" s="146" t="s">
        <v>496</v>
      </c>
      <c r="B14" s="142">
        <f>SUM(C14:M14)</f>
        <v>470</v>
      </c>
      <c r="C14" s="230">
        <f t="shared" si="12"/>
        <v>3</v>
      </c>
      <c r="D14" s="230">
        <f t="shared" si="13"/>
        <v>12</v>
      </c>
      <c r="E14" s="230">
        <f t="shared" si="1"/>
        <v>25</v>
      </c>
      <c r="F14" s="230">
        <f t="shared" si="2"/>
        <v>45</v>
      </c>
      <c r="G14" s="230">
        <f t="shared" si="3"/>
        <v>32</v>
      </c>
      <c r="H14" s="230">
        <f t="shared" si="4"/>
        <v>36</v>
      </c>
      <c r="I14" s="230">
        <f t="shared" si="5"/>
        <v>21</v>
      </c>
      <c r="J14" s="230">
        <f t="shared" si="6"/>
        <v>36</v>
      </c>
      <c r="K14" s="230">
        <f t="shared" si="7"/>
        <v>51</v>
      </c>
      <c r="L14" s="230">
        <f t="shared" si="8"/>
        <v>79</v>
      </c>
      <c r="M14" s="233">
        <f t="shared" si="9"/>
        <v>130</v>
      </c>
      <c r="N14" s="163">
        <f>SUM(O14:Y14)</f>
        <v>440</v>
      </c>
      <c r="O14" s="177">
        <v>3</v>
      </c>
      <c r="P14" s="177">
        <v>11</v>
      </c>
      <c r="Q14" s="177">
        <v>24</v>
      </c>
      <c r="R14" s="177">
        <v>45</v>
      </c>
      <c r="S14" s="177">
        <v>31</v>
      </c>
      <c r="T14" s="177">
        <v>34</v>
      </c>
      <c r="U14" s="177">
        <v>20</v>
      </c>
      <c r="V14" s="177">
        <v>35</v>
      </c>
      <c r="W14" s="177">
        <v>50</v>
      </c>
      <c r="X14" s="177">
        <v>69</v>
      </c>
      <c r="Y14" s="177">
        <v>118</v>
      </c>
      <c r="Z14" s="177">
        <f>SUM(AA14:AK14)</f>
        <v>30</v>
      </c>
      <c r="AA14" s="177">
        <v>0</v>
      </c>
      <c r="AB14" s="177">
        <v>1</v>
      </c>
      <c r="AC14" s="177">
        <v>1</v>
      </c>
      <c r="AD14" s="177">
        <v>0</v>
      </c>
      <c r="AE14" s="177">
        <v>1</v>
      </c>
      <c r="AF14" s="177">
        <v>2</v>
      </c>
      <c r="AG14" s="177">
        <v>1</v>
      </c>
      <c r="AH14" s="177">
        <v>1</v>
      </c>
      <c r="AI14" s="177">
        <v>1</v>
      </c>
      <c r="AJ14" s="177">
        <v>10</v>
      </c>
      <c r="AK14" s="146">
        <v>12</v>
      </c>
    </row>
    <row r="15" ht="13.5" customHeight="1">
      <c r="A15" s="6" t="s">
        <v>378</v>
      </c>
    </row>
  </sheetData>
  <sheetProtection/>
  <mergeCells count="6">
    <mergeCell ref="Z3:AK3"/>
    <mergeCell ref="A4:A5"/>
    <mergeCell ref="B4:B5"/>
    <mergeCell ref="A1:M1"/>
    <mergeCell ref="C3:M3"/>
    <mergeCell ref="N3:Y3"/>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T15"/>
  <sheetViews>
    <sheetView showGridLines="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I1"/>
    </sheetView>
  </sheetViews>
  <sheetFormatPr defaultColWidth="9.00390625" defaultRowHeight="13.5"/>
  <cols>
    <col min="1" max="1" width="13.75390625" style="6" customWidth="1"/>
    <col min="2" max="18" width="9.75390625" style="6" customWidth="1"/>
    <col min="19" max="16384" width="9.00390625" style="6" customWidth="1"/>
  </cols>
  <sheetData>
    <row r="1" spans="1:18" ht="19.5" customHeight="1">
      <c r="A1" s="387" t="s">
        <v>23</v>
      </c>
      <c r="B1" s="387"/>
      <c r="C1" s="387"/>
      <c r="D1" s="387"/>
      <c r="E1" s="387"/>
      <c r="F1" s="387"/>
      <c r="G1" s="387"/>
      <c r="H1" s="387"/>
      <c r="I1" s="387"/>
      <c r="J1" s="470"/>
      <c r="K1" s="470"/>
      <c r="L1" s="470"/>
      <c r="M1" s="470"/>
      <c r="N1" s="470"/>
      <c r="O1" s="470"/>
      <c r="P1" s="470"/>
      <c r="Q1" s="470"/>
      <c r="R1" s="470"/>
    </row>
    <row r="2" spans="1:20" ht="19.5" customHeight="1">
      <c r="A2" s="8" t="s">
        <v>24</v>
      </c>
      <c r="B2" s="8"/>
      <c r="C2" s="8"/>
      <c r="D2" s="8"/>
      <c r="E2" s="8"/>
      <c r="F2" s="8"/>
      <c r="G2" s="8"/>
      <c r="H2" s="8"/>
      <c r="I2" s="8"/>
      <c r="J2" s="8"/>
      <c r="K2" s="8"/>
      <c r="L2" s="8"/>
      <c r="M2" s="8"/>
      <c r="N2" s="8"/>
      <c r="O2" s="8"/>
      <c r="P2" s="8"/>
      <c r="Q2" s="8"/>
      <c r="R2" s="9" t="s">
        <v>103</v>
      </c>
      <c r="S2" s="8"/>
      <c r="T2" s="8"/>
    </row>
    <row r="3" spans="1:20" ht="19.5" customHeight="1">
      <c r="A3" s="16"/>
      <c r="B3" s="122"/>
      <c r="C3" s="472" t="s">
        <v>503</v>
      </c>
      <c r="D3" s="472" t="s">
        <v>504</v>
      </c>
      <c r="E3" s="477" t="s">
        <v>220</v>
      </c>
      <c r="F3" s="478"/>
      <c r="G3" s="478"/>
      <c r="H3" s="478"/>
      <c r="I3" s="478"/>
      <c r="J3" s="471" t="s">
        <v>221</v>
      </c>
      <c r="K3" s="471"/>
      <c r="L3" s="471"/>
      <c r="M3" s="471"/>
      <c r="N3" s="471"/>
      <c r="O3" s="471"/>
      <c r="P3" s="471"/>
      <c r="Q3" s="471"/>
      <c r="R3" s="471"/>
      <c r="S3" s="8"/>
      <c r="T3" s="8"/>
    </row>
    <row r="4" spans="1:18" ht="19.5" customHeight="1">
      <c r="A4" s="378" t="s">
        <v>69</v>
      </c>
      <c r="B4" s="474" t="s">
        <v>264</v>
      </c>
      <c r="C4" s="473"/>
      <c r="D4" s="473"/>
      <c r="E4" s="19"/>
      <c r="F4" s="475" t="s">
        <v>369</v>
      </c>
      <c r="G4" s="20">
        <v>1</v>
      </c>
      <c r="H4" s="20">
        <v>3</v>
      </c>
      <c r="I4" s="20">
        <v>5</v>
      </c>
      <c r="J4" s="20">
        <v>10</v>
      </c>
      <c r="K4" s="20">
        <v>20</v>
      </c>
      <c r="L4" s="20">
        <v>30</v>
      </c>
      <c r="M4" s="20">
        <v>50</v>
      </c>
      <c r="N4" s="20">
        <v>100</v>
      </c>
      <c r="O4" s="20">
        <v>150</v>
      </c>
      <c r="P4" s="20">
        <v>200</v>
      </c>
      <c r="Q4" s="20">
        <v>350</v>
      </c>
      <c r="R4" s="426" t="s">
        <v>368</v>
      </c>
    </row>
    <row r="5" spans="1:18" ht="19.5" customHeight="1">
      <c r="A5" s="378"/>
      <c r="B5" s="473"/>
      <c r="C5" s="473"/>
      <c r="D5" s="473"/>
      <c r="E5" s="20" t="s">
        <v>12</v>
      </c>
      <c r="F5" s="476"/>
      <c r="G5" s="21" t="s">
        <v>22</v>
      </c>
      <c r="H5" s="21" t="s">
        <v>22</v>
      </c>
      <c r="I5" s="21" t="s">
        <v>22</v>
      </c>
      <c r="J5" s="21" t="s">
        <v>22</v>
      </c>
      <c r="K5" s="21" t="s">
        <v>22</v>
      </c>
      <c r="L5" s="21" t="s">
        <v>22</v>
      </c>
      <c r="M5" s="21" t="s">
        <v>22</v>
      </c>
      <c r="N5" s="21" t="s">
        <v>22</v>
      </c>
      <c r="O5" s="21" t="s">
        <v>22</v>
      </c>
      <c r="P5" s="21" t="s">
        <v>22</v>
      </c>
      <c r="Q5" s="21" t="s">
        <v>22</v>
      </c>
      <c r="R5" s="469"/>
    </row>
    <row r="6" spans="1:18" ht="19.5" customHeight="1">
      <c r="A6" s="29"/>
      <c r="B6" s="120"/>
      <c r="C6" s="473"/>
      <c r="D6" s="473"/>
      <c r="E6" s="19"/>
      <c r="F6" s="382"/>
      <c r="G6" s="20" t="s">
        <v>357</v>
      </c>
      <c r="H6" s="20" t="s">
        <v>358</v>
      </c>
      <c r="I6" s="20" t="s">
        <v>359</v>
      </c>
      <c r="J6" s="20" t="s">
        <v>360</v>
      </c>
      <c r="K6" s="20" t="s">
        <v>361</v>
      </c>
      <c r="L6" s="20" t="s">
        <v>362</v>
      </c>
      <c r="M6" s="20" t="s">
        <v>363</v>
      </c>
      <c r="N6" s="20" t="s">
        <v>364</v>
      </c>
      <c r="O6" s="20" t="s">
        <v>365</v>
      </c>
      <c r="P6" s="20" t="s">
        <v>366</v>
      </c>
      <c r="Q6" s="20" t="s">
        <v>367</v>
      </c>
      <c r="R6" s="400"/>
    </row>
    <row r="7" spans="1:18" ht="19.5" customHeight="1">
      <c r="A7" s="211" t="s">
        <v>412</v>
      </c>
      <c r="B7" s="25">
        <f aca="true" t="shared" si="0" ref="B7:B12">SUM(C7,D7,E7)</f>
        <v>636</v>
      </c>
      <c r="C7" s="25">
        <v>0</v>
      </c>
      <c r="D7" s="25">
        <v>338</v>
      </c>
      <c r="E7" s="25">
        <f aca="true" t="shared" si="1" ref="E7:E12">SUM(F7:R7)</f>
        <v>298</v>
      </c>
      <c r="F7" s="25">
        <v>0</v>
      </c>
      <c r="G7" s="25">
        <v>3</v>
      </c>
      <c r="H7" s="25">
        <v>24</v>
      </c>
      <c r="I7" s="25">
        <v>92</v>
      </c>
      <c r="J7" s="25">
        <v>75</v>
      </c>
      <c r="K7" s="25">
        <v>0</v>
      </c>
      <c r="L7" s="25">
        <v>3</v>
      </c>
      <c r="M7" s="25">
        <v>29</v>
      </c>
      <c r="N7" s="25">
        <v>35</v>
      </c>
      <c r="O7" s="25">
        <v>3</v>
      </c>
      <c r="P7" s="25">
        <v>27</v>
      </c>
      <c r="Q7" s="25">
        <v>7</v>
      </c>
      <c r="R7" s="30">
        <v>0</v>
      </c>
    </row>
    <row r="8" spans="1:18" ht="19.5" customHeight="1">
      <c r="A8" s="74" t="s">
        <v>411</v>
      </c>
      <c r="B8" s="13">
        <f t="shared" si="0"/>
        <v>552</v>
      </c>
      <c r="C8" s="13">
        <v>1</v>
      </c>
      <c r="D8" s="13">
        <v>301</v>
      </c>
      <c r="E8" s="13">
        <f t="shared" si="1"/>
        <v>250</v>
      </c>
      <c r="F8" s="13">
        <v>1</v>
      </c>
      <c r="G8" s="13">
        <v>1</v>
      </c>
      <c r="H8" s="13">
        <v>25</v>
      </c>
      <c r="I8" s="13">
        <v>80</v>
      </c>
      <c r="J8" s="13">
        <v>61</v>
      </c>
      <c r="K8" s="13">
        <v>0</v>
      </c>
      <c r="L8" s="13">
        <v>1</v>
      </c>
      <c r="M8" s="13">
        <v>12</v>
      </c>
      <c r="N8" s="13">
        <v>27</v>
      </c>
      <c r="O8" s="13">
        <v>8</v>
      </c>
      <c r="P8" s="13">
        <v>20</v>
      </c>
      <c r="Q8" s="13">
        <v>14</v>
      </c>
      <c r="R8" s="28">
        <v>0</v>
      </c>
    </row>
    <row r="9" spans="1:18" ht="19.5" customHeight="1">
      <c r="A9" s="74" t="s">
        <v>407</v>
      </c>
      <c r="B9" s="13">
        <f t="shared" si="0"/>
        <v>493</v>
      </c>
      <c r="C9" s="13">
        <v>8</v>
      </c>
      <c r="D9" s="13">
        <v>278</v>
      </c>
      <c r="E9" s="13">
        <f t="shared" si="1"/>
        <v>207</v>
      </c>
      <c r="F9" s="13">
        <v>0</v>
      </c>
      <c r="G9" s="13">
        <v>7</v>
      </c>
      <c r="H9" s="13">
        <v>20</v>
      </c>
      <c r="I9" s="13">
        <v>91</v>
      </c>
      <c r="J9" s="13">
        <v>38</v>
      </c>
      <c r="K9" s="13">
        <v>0</v>
      </c>
      <c r="L9" s="13">
        <v>0</v>
      </c>
      <c r="M9" s="13">
        <v>2</v>
      </c>
      <c r="N9" s="13">
        <v>21</v>
      </c>
      <c r="O9" s="13">
        <v>8</v>
      </c>
      <c r="P9" s="13">
        <v>11</v>
      </c>
      <c r="Q9" s="13">
        <v>9</v>
      </c>
      <c r="R9" s="28">
        <v>0</v>
      </c>
    </row>
    <row r="10" spans="1:18" ht="19.5" customHeight="1">
      <c r="A10" s="74" t="s">
        <v>406</v>
      </c>
      <c r="B10" s="13">
        <f t="shared" si="0"/>
        <v>386</v>
      </c>
      <c r="C10" s="13">
        <v>2</v>
      </c>
      <c r="D10" s="13">
        <v>225</v>
      </c>
      <c r="E10" s="13">
        <f t="shared" si="1"/>
        <v>159</v>
      </c>
      <c r="F10" s="13">
        <v>0</v>
      </c>
      <c r="G10" s="13">
        <v>3</v>
      </c>
      <c r="H10" s="13">
        <v>12</v>
      </c>
      <c r="I10" s="13">
        <v>84</v>
      </c>
      <c r="J10" s="13">
        <v>24</v>
      </c>
      <c r="K10" s="13">
        <v>0</v>
      </c>
      <c r="L10" s="13">
        <v>0</v>
      </c>
      <c r="M10" s="13">
        <v>0</v>
      </c>
      <c r="N10" s="13">
        <v>16</v>
      </c>
      <c r="O10" s="13">
        <v>8</v>
      </c>
      <c r="P10" s="13">
        <v>7</v>
      </c>
      <c r="Q10" s="13">
        <v>5</v>
      </c>
      <c r="R10" s="28">
        <v>0</v>
      </c>
    </row>
    <row r="11" spans="1:18" ht="19.5" customHeight="1">
      <c r="A11" s="74" t="s">
        <v>408</v>
      </c>
      <c r="B11" s="13">
        <f t="shared" si="0"/>
        <v>306</v>
      </c>
      <c r="C11" s="13">
        <v>3</v>
      </c>
      <c r="D11" s="13">
        <v>183</v>
      </c>
      <c r="E11" s="13">
        <f t="shared" si="1"/>
        <v>120</v>
      </c>
      <c r="F11" s="13">
        <v>0</v>
      </c>
      <c r="G11" s="13">
        <v>0</v>
      </c>
      <c r="H11" s="13">
        <v>12</v>
      </c>
      <c r="I11" s="13">
        <v>64</v>
      </c>
      <c r="J11" s="13">
        <v>17</v>
      </c>
      <c r="K11" s="13">
        <v>0</v>
      </c>
      <c r="L11" s="13">
        <v>0</v>
      </c>
      <c r="M11" s="13">
        <v>0</v>
      </c>
      <c r="N11" s="13">
        <v>2</v>
      </c>
      <c r="O11" s="13">
        <v>15</v>
      </c>
      <c r="P11" s="13">
        <v>5</v>
      </c>
      <c r="Q11" s="13">
        <v>5</v>
      </c>
      <c r="R11" s="28">
        <v>0</v>
      </c>
    </row>
    <row r="12" spans="1:18" s="152" customFormat="1" ht="19.5" customHeight="1">
      <c r="A12" s="74" t="s">
        <v>409</v>
      </c>
      <c r="B12" s="13">
        <f t="shared" si="0"/>
        <v>281</v>
      </c>
      <c r="C12" s="13">
        <v>3</v>
      </c>
      <c r="D12" s="13">
        <v>163</v>
      </c>
      <c r="E12" s="13">
        <f t="shared" si="1"/>
        <v>115</v>
      </c>
      <c r="F12" s="13">
        <v>0</v>
      </c>
      <c r="G12" s="13">
        <v>1</v>
      </c>
      <c r="H12" s="13">
        <v>8</v>
      </c>
      <c r="I12" s="13">
        <v>69</v>
      </c>
      <c r="J12" s="13">
        <v>18</v>
      </c>
      <c r="K12" s="13">
        <v>0</v>
      </c>
      <c r="L12" s="13">
        <v>0</v>
      </c>
      <c r="M12" s="13">
        <v>0</v>
      </c>
      <c r="N12" s="13">
        <v>0</v>
      </c>
      <c r="O12" s="13">
        <v>15</v>
      </c>
      <c r="P12" s="13">
        <v>1</v>
      </c>
      <c r="Q12" s="13">
        <v>3</v>
      </c>
      <c r="R12" s="28">
        <v>0</v>
      </c>
    </row>
    <row r="13" spans="1:18" s="152" customFormat="1" ht="19.5" customHeight="1">
      <c r="A13" s="225" t="s">
        <v>410</v>
      </c>
      <c r="B13" s="226">
        <f>SUM(C13,D13,E13)</f>
        <v>242</v>
      </c>
      <c r="C13" s="226">
        <v>0</v>
      </c>
      <c r="D13" s="226">
        <v>146</v>
      </c>
      <c r="E13" s="226">
        <f>SUM(F13:R13)</f>
        <v>96</v>
      </c>
      <c r="F13" s="226">
        <v>1</v>
      </c>
      <c r="G13" s="226">
        <v>3</v>
      </c>
      <c r="H13" s="226">
        <v>7</v>
      </c>
      <c r="I13" s="226">
        <v>60</v>
      </c>
      <c r="J13" s="226">
        <v>14</v>
      </c>
      <c r="K13" s="226">
        <v>0</v>
      </c>
      <c r="L13" s="226">
        <v>0</v>
      </c>
      <c r="M13" s="226">
        <v>0</v>
      </c>
      <c r="N13" s="226">
        <v>0</v>
      </c>
      <c r="O13" s="226">
        <v>8</v>
      </c>
      <c r="P13" s="226">
        <v>1</v>
      </c>
      <c r="Q13" s="226">
        <v>2</v>
      </c>
      <c r="R13" s="227">
        <v>0</v>
      </c>
    </row>
    <row r="14" spans="1:18" s="164" customFormat="1" ht="19.5" customHeight="1">
      <c r="A14" s="212" t="s">
        <v>496</v>
      </c>
      <c r="B14" s="147">
        <f>SUM(C14,D14,E14)</f>
        <v>170</v>
      </c>
      <c r="C14" s="147">
        <v>0</v>
      </c>
      <c r="D14" s="147">
        <v>93</v>
      </c>
      <c r="E14" s="147">
        <f>SUM(F14:R14)</f>
        <v>77</v>
      </c>
      <c r="F14" s="147">
        <v>0</v>
      </c>
      <c r="G14" s="147">
        <v>2</v>
      </c>
      <c r="H14" s="147">
        <v>9</v>
      </c>
      <c r="I14" s="147">
        <v>52</v>
      </c>
      <c r="J14" s="147">
        <v>9</v>
      </c>
      <c r="K14" s="147">
        <v>0</v>
      </c>
      <c r="L14" s="147">
        <v>0</v>
      </c>
      <c r="M14" s="147">
        <v>0</v>
      </c>
      <c r="N14" s="147">
        <v>0</v>
      </c>
      <c r="O14" s="147">
        <v>5</v>
      </c>
      <c r="P14" s="147">
        <v>0</v>
      </c>
      <c r="Q14" s="147">
        <v>0</v>
      </c>
      <c r="R14" s="148">
        <v>0</v>
      </c>
    </row>
    <row r="15" ht="13.5" customHeight="1">
      <c r="A15" s="6" t="s">
        <v>378</v>
      </c>
    </row>
    <row r="16" ht="13.5" customHeight="1"/>
  </sheetData>
  <sheetProtection/>
  <mergeCells count="10">
    <mergeCell ref="R4:R6"/>
    <mergeCell ref="A1:I1"/>
    <mergeCell ref="J1:R1"/>
    <mergeCell ref="J3:R3"/>
    <mergeCell ref="C3:C6"/>
    <mergeCell ref="D3:D6"/>
    <mergeCell ref="A4:A5"/>
    <mergeCell ref="B4:B5"/>
    <mergeCell ref="F4:F6"/>
    <mergeCell ref="E3:I3"/>
  </mergeCells>
  <printOptions/>
  <pageMargins left="0.5905511811023623" right="0.5905511811023623" top="0.7874015748031497" bottom="0.7874015748031497" header="0.5118110236220472" footer="0.5118110236220472"/>
  <pageSetup horizontalDpi="600" verticalDpi="600" orientation="portrait" paperSize="9" r:id="rId1"/>
  <colBreaks count="1" manualBreakCount="1">
    <brk id="9" max="65535" man="1"/>
  </colBreaks>
</worksheet>
</file>

<file path=xl/worksheets/sheet22.xml><?xml version="1.0" encoding="utf-8"?>
<worksheet xmlns="http://schemas.openxmlformats.org/spreadsheetml/2006/main" xmlns:r="http://schemas.openxmlformats.org/officeDocument/2006/relationships">
  <dimension ref="A1:AQ23"/>
  <sheetViews>
    <sheetView showGridLines="0" zoomScalePageLayoutView="0" workbookViewId="0" topLeftCell="A1">
      <pane xSplit="1" ySplit="5" topLeftCell="B6" activePane="bottomRight" state="frozen"/>
      <selection pane="topLeft" activeCell="A1" sqref="A1:I1"/>
      <selection pane="topRight" activeCell="A1" sqref="A1:I1"/>
      <selection pane="bottomLeft" activeCell="A1" sqref="A1:I1"/>
      <selection pane="bottomRight" activeCell="A1" sqref="A1:I1"/>
    </sheetView>
  </sheetViews>
  <sheetFormatPr defaultColWidth="9.00390625" defaultRowHeight="13.5"/>
  <cols>
    <col min="1" max="1" width="10.625" style="6" customWidth="1"/>
    <col min="2" max="43" width="16.25390625" style="6" customWidth="1"/>
    <col min="44" max="16384" width="9.00390625" style="6" customWidth="1"/>
  </cols>
  <sheetData>
    <row r="1" spans="1:19" ht="19.5" customHeight="1">
      <c r="A1" s="387" t="s">
        <v>222</v>
      </c>
      <c r="B1" s="489"/>
      <c r="C1" s="489"/>
      <c r="D1" s="489"/>
      <c r="E1" s="489"/>
      <c r="F1" s="489"/>
      <c r="G1" s="7"/>
      <c r="H1" s="7"/>
      <c r="I1" s="7"/>
      <c r="J1" s="7"/>
      <c r="K1" s="470"/>
      <c r="L1" s="470"/>
      <c r="M1" s="470"/>
      <c r="N1" s="470"/>
      <c r="O1" s="470"/>
      <c r="P1" s="470"/>
      <c r="Q1" s="470"/>
      <c r="R1" s="470"/>
      <c r="S1" s="470"/>
    </row>
    <row r="2" spans="1:37" ht="13.5" customHeight="1">
      <c r="A2" s="8" t="s">
        <v>294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43" ht="19.5" customHeight="1">
      <c r="A3" s="377" t="s">
        <v>265</v>
      </c>
      <c r="B3" s="483" t="s">
        <v>404</v>
      </c>
      <c r="C3" s="490"/>
      <c r="D3" s="487" t="s">
        <v>401</v>
      </c>
      <c r="E3" s="483"/>
      <c r="F3" s="487" t="s">
        <v>402</v>
      </c>
      <c r="G3" s="483"/>
      <c r="H3" s="487" t="s">
        <v>403</v>
      </c>
      <c r="I3" s="483"/>
      <c r="J3" s="487" t="s">
        <v>400</v>
      </c>
      <c r="K3" s="483"/>
      <c r="L3" s="487" t="s">
        <v>399</v>
      </c>
      <c r="M3" s="483"/>
      <c r="N3" s="487" t="s">
        <v>432</v>
      </c>
      <c r="O3" s="483"/>
      <c r="P3" s="487" t="s">
        <v>433</v>
      </c>
      <c r="Q3" s="483"/>
      <c r="R3" s="487" t="s">
        <v>434</v>
      </c>
      <c r="S3" s="483"/>
      <c r="T3" s="487" t="s">
        <v>435</v>
      </c>
      <c r="U3" s="483"/>
      <c r="V3" s="487" t="s">
        <v>436</v>
      </c>
      <c r="W3" s="483"/>
      <c r="X3" s="487" t="s">
        <v>437</v>
      </c>
      <c r="Y3" s="483"/>
      <c r="Z3" s="487" t="s">
        <v>438</v>
      </c>
      <c r="AA3" s="483"/>
      <c r="AB3" s="487" t="s">
        <v>439</v>
      </c>
      <c r="AC3" s="483"/>
      <c r="AD3" s="487" t="s">
        <v>440</v>
      </c>
      <c r="AE3" s="483"/>
      <c r="AF3" s="487" t="s">
        <v>431</v>
      </c>
      <c r="AG3" s="483"/>
      <c r="AH3" s="487" t="s">
        <v>430</v>
      </c>
      <c r="AI3" s="483"/>
      <c r="AJ3" s="483" t="s">
        <v>494</v>
      </c>
      <c r="AK3" s="484"/>
      <c r="AL3" s="483" t="s">
        <v>506</v>
      </c>
      <c r="AM3" s="484"/>
      <c r="AN3" s="483" t="s">
        <v>544</v>
      </c>
      <c r="AO3" s="484"/>
      <c r="AP3" s="479" t="s">
        <v>603</v>
      </c>
      <c r="AQ3" s="480"/>
    </row>
    <row r="4" spans="1:43" ht="19.5" customHeight="1">
      <c r="A4" s="378"/>
      <c r="B4" s="485" t="s">
        <v>413</v>
      </c>
      <c r="C4" s="488"/>
      <c r="D4" s="485" t="s">
        <v>414</v>
      </c>
      <c r="E4" s="488"/>
      <c r="F4" s="485" t="s">
        <v>415</v>
      </c>
      <c r="G4" s="488"/>
      <c r="H4" s="485" t="s">
        <v>416</v>
      </c>
      <c r="I4" s="488"/>
      <c r="J4" s="485" t="s">
        <v>417</v>
      </c>
      <c r="K4" s="488"/>
      <c r="L4" s="485" t="s">
        <v>418</v>
      </c>
      <c r="M4" s="488"/>
      <c r="N4" s="485" t="s">
        <v>419</v>
      </c>
      <c r="O4" s="488"/>
      <c r="P4" s="485" t="s">
        <v>420</v>
      </c>
      <c r="Q4" s="488"/>
      <c r="R4" s="485" t="s">
        <v>421</v>
      </c>
      <c r="S4" s="488"/>
      <c r="T4" s="485" t="s">
        <v>422</v>
      </c>
      <c r="U4" s="488"/>
      <c r="V4" s="485" t="s">
        <v>423</v>
      </c>
      <c r="W4" s="488"/>
      <c r="X4" s="485" t="s">
        <v>424</v>
      </c>
      <c r="Y4" s="488"/>
      <c r="Z4" s="485" t="s">
        <v>425</v>
      </c>
      <c r="AA4" s="488"/>
      <c r="AB4" s="485" t="s">
        <v>426</v>
      </c>
      <c r="AC4" s="488"/>
      <c r="AD4" s="485" t="s">
        <v>427</v>
      </c>
      <c r="AE4" s="488"/>
      <c r="AF4" s="485" t="s">
        <v>428</v>
      </c>
      <c r="AG4" s="488"/>
      <c r="AH4" s="485" t="s">
        <v>429</v>
      </c>
      <c r="AI4" s="486"/>
      <c r="AJ4" s="485" t="s">
        <v>507</v>
      </c>
      <c r="AK4" s="486"/>
      <c r="AL4" s="485" t="s">
        <v>508</v>
      </c>
      <c r="AM4" s="486"/>
      <c r="AN4" s="485" t="s">
        <v>545</v>
      </c>
      <c r="AO4" s="486"/>
      <c r="AP4" s="481" t="s">
        <v>604</v>
      </c>
      <c r="AQ4" s="482"/>
    </row>
    <row r="5" spans="1:43" ht="19.5" customHeight="1">
      <c r="A5" s="379"/>
      <c r="B5" s="121" t="s">
        <v>266</v>
      </c>
      <c r="C5" s="121" t="s">
        <v>267</v>
      </c>
      <c r="D5" s="121" t="s">
        <v>266</v>
      </c>
      <c r="E5" s="121" t="s">
        <v>267</v>
      </c>
      <c r="F5" s="121" t="s">
        <v>266</v>
      </c>
      <c r="G5" s="121" t="s">
        <v>267</v>
      </c>
      <c r="H5" s="121" t="s">
        <v>266</v>
      </c>
      <c r="I5" s="121" t="s">
        <v>267</v>
      </c>
      <c r="J5" s="121" t="s">
        <v>266</v>
      </c>
      <c r="K5" s="121" t="s">
        <v>267</v>
      </c>
      <c r="L5" s="121" t="s">
        <v>266</v>
      </c>
      <c r="M5" s="136" t="s">
        <v>267</v>
      </c>
      <c r="N5" s="121" t="s">
        <v>266</v>
      </c>
      <c r="O5" s="136" t="s">
        <v>267</v>
      </c>
      <c r="P5" s="121" t="s">
        <v>266</v>
      </c>
      <c r="Q5" s="136" t="s">
        <v>267</v>
      </c>
      <c r="R5" s="121" t="s">
        <v>266</v>
      </c>
      <c r="S5" s="136" t="s">
        <v>267</v>
      </c>
      <c r="T5" s="121" t="s">
        <v>266</v>
      </c>
      <c r="U5" s="136" t="s">
        <v>267</v>
      </c>
      <c r="V5" s="121" t="s">
        <v>266</v>
      </c>
      <c r="W5" s="136" t="s">
        <v>267</v>
      </c>
      <c r="X5" s="121" t="s">
        <v>266</v>
      </c>
      <c r="Y5" s="136" t="s">
        <v>267</v>
      </c>
      <c r="Z5" s="121" t="s">
        <v>266</v>
      </c>
      <c r="AA5" s="136" t="s">
        <v>267</v>
      </c>
      <c r="AB5" s="202" t="s">
        <v>266</v>
      </c>
      <c r="AC5" s="202" t="s">
        <v>267</v>
      </c>
      <c r="AD5" s="121" t="s">
        <v>266</v>
      </c>
      <c r="AE5" s="136" t="s">
        <v>267</v>
      </c>
      <c r="AF5" s="121" t="s">
        <v>266</v>
      </c>
      <c r="AG5" s="136" t="s">
        <v>267</v>
      </c>
      <c r="AH5" s="121" t="s">
        <v>266</v>
      </c>
      <c r="AI5" s="136" t="s">
        <v>267</v>
      </c>
      <c r="AJ5" s="234" t="s">
        <v>266</v>
      </c>
      <c r="AK5" s="235" t="s">
        <v>267</v>
      </c>
      <c r="AL5" s="234" t="s">
        <v>266</v>
      </c>
      <c r="AM5" s="235" t="s">
        <v>267</v>
      </c>
      <c r="AN5" s="234" t="s">
        <v>266</v>
      </c>
      <c r="AO5" s="235" t="s">
        <v>267</v>
      </c>
      <c r="AP5" s="236" t="s">
        <v>266</v>
      </c>
      <c r="AQ5" s="237" t="s">
        <v>267</v>
      </c>
    </row>
    <row r="6" spans="1:43" ht="19.5" customHeight="1">
      <c r="A6" s="42" t="s">
        <v>268</v>
      </c>
      <c r="B6" s="3">
        <v>8624743</v>
      </c>
      <c r="C6" s="3">
        <v>1512470611</v>
      </c>
      <c r="D6" s="3">
        <v>4028380</v>
      </c>
      <c r="E6" s="3">
        <v>677921829</v>
      </c>
      <c r="F6" s="3">
        <v>5967287</v>
      </c>
      <c r="G6" s="3">
        <v>542767519</v>
      </c>
      <c r="H6" s="3">
        <v>7658795</v>
      </c>
      <c r="I6" s="3">
        <v>678751220</v>
      </c>
      <c r="J6" s="3">
        <v>3479098</v>
      </c>
      <c r="K6" s="24">
        <v>465314526</v>
      </c>
      <c r="L6" s="3">
        <v>6813455</v>
      </c>
      <c r="M6" s="93">
        <v>1022074965</v>
      </c>
      <c r="N6" s="3">
        <v>5546892</v>
      </c>
      <c r="O6" s="93">
        <v>826421799</v>
      </c>
      <c r="P6" s="3">
        <v>5886606</v>
      </c>
      <c r="Q6" s="93">
        <v>766202330</v>
      </c>
      <c r="R6" s="3">
        <v>5232885</v>
      </c>
      <c r="S6" s="93">
        <v>647196496</v>
      </c>
      <c r="T6" s="3">
        <v>4941729</v>
      </c>
      <c r="U6" s="93">
        <v>532834961</v>
      </c>
      <c r="V6" s="3">
        <v>4150022</v>
      </c>
      <c r="W6" s="93">
        <v>414835351</v>
      </c>
      <c r="X6" s="3">
        <v>4290097</v>
      </c>
      <c r="Y6" s="93">
        <v>407240247</v>
      </c>
      <c r="Z6" s="3">
        <v>7698222</v>
      </c>
      <c r="AA6" s="93">
        <v>567899665</v>
      </c>
      <c r="AB6" s="94">
        <v>2759270</v>
      </c>
      <c r="AC6" s="94">
        <v>317874984</v>
      </c>
      <c r="AD6" s="3">
        <v>5867968</v>
      </c>
      <c r="AE6" s="93">
        <v>654130424</v>
      </c>
      <c r="AF6" s="3">
        <v>4179172</v>
      </c>
      <c r="AG6" s="93">
        <v>512925107</v>
      </c>
      <c r="AH6" s="3">
        <v>4796528</v>
      </c>
      <c r="AI6" s="93">
        <v>547230192</v>
      </c>
      <c r="AJ6" s="238">
        <v>3710471</v>
      </c>
      <c r="AK6" s="239">
        <v>491975572</v>
      </c>
      <c r="AL6" s="238">
        <v>2720241</v>
      </c>
      <c r="AM6" s="239">
        <v>390003221</v>
      </c>
      <c r="AN6" s="238">
        <v>4579919</v>
      </c>
      <c r="AO6" s="239">
        <v>357035757</v>
      </c>
      <c r="AP6" s="240">
        <v>3376267</v>
      </c>
      <c r="AQ6" s="241">
        <v>298145926</v>
      </c>
    </row>
    <row r="7" spans="1:43" ht="19.5" customHeight="1">
      <c r="A7" s="42" t="s">
        <v>269</v>
      </c>
      <c r="B7" s="3">
        <v>6316085</v>
      </c>
      <c r="C7" s="3">
        <v>899814819</v>
      </c>
      <c r="D7" s="3">
        <v>12153644</v>
      </c>
      <c r="E7" s="3">
        <v>1708075413</v>
      </c>
      <c r="F7" s="3">
        <v>13720434</v>
      </c>
      <c r="G7" s="3">
        <v>1646950759</v>
      </c>
      <c r="H7" s="3">
        <v>13488344</v>
      </c>
      <c r="I7" s="3">
        <v>1510664372</v>
      </c>
      <c r="J7" s="3">
        <v>13377882</v>
      </c>
      <c r="K7" s="3">
        <v>1553395254</v>
      </c>
      <c r="L7" s="3">
        <v>17148714</v>
      </c>
      <c r="M7" s="94">
        <v>1874067347</v>
      </c>
      <c r="N7" s="3">
        <v>5348726</v>
      </c>
      <c r="O7" s="94">
        <v>680523039</v>
      </c>
      <c r="P7" s="3">
        <v>15313468</v>
      </c>
      <c r="Q7" s="94">
        <v>2202538771</v>
      </c>
      <c r="R7" s="3">
        <v>16388565</v>
      </c>
      <c r="S7" s="94">
        <v>1762038181</v>
      </c>
      <c r="T7" s="3">
        <v>12600387</v>
      </c>
      <c r="U7" s="94">
        <v>1380996811</v>
      </c>
      <c r="V7" s="3">
        <v>5530672</v>
      </c>
      <c r="W7" s="94">
        <v>444713813</v>
      </c>
      <c r="X7" s="3">
        <v>8851284</v>
      </c>
      <c r="Y7" s="94">
        <v>693332189</v>
      </c>
      <c r="Z7" s="3">
        <v>13051522</v>
      </c>
      <c r="AA7" s="94">
        <v>860639005</v>
      </c>
      <c r="AB7" s="94">
        <v>7356613</v>
      </c>
      <c r="AC7" s="94">
        <v>629097290</v>
      </c>
      <c r="AD7" s="3">
        <v>6535852</v>
      </c>
      <c r="AE7" s="94">
        <v>629326054</v>
      </c>
      <c r="AF7" s="3">
        <v>5661728</v>
      </c>
      <c r="AG7" s="94">
        <v>481681355</v>
      </c>
      <c r="AH7" s="3">
        <v>5208571</v>
      </c>
      <c r="AI7" s="94">
        <v>587578319</v>
      </c>
      <c r="AJ7" s="238">
        <v>3452330</v>
      </c>
      <c r="AK7" s="242">
        <v>421045773</v>
      </c>
      <c r="AL7" s="238">
        <v>3190744</v>
      </c>
      <c r="AM7" s="242">
        <v>371501079</v>
      </c>
      <c r="AN7" s="238">
        <v>5513001</v>
      </c>
      <c r="AO7" s="242">
        <v>353221302</v>
      </c>
      <c r="AP7" s="240">
        <v>4804217</v>
      </c>
      <c r="AQ7" s="243">
        <v>328040820</v>
      </c>
    </row>
    <row r="8" spans="1:43" ht="19.5" customHeight="1">
      <c r="A8" s="42" t="s">
        <v>270</v>
      </c>
      <c r="B8" s="3">
        <v>7411918</v>
      </c>
      <c r="C8" s="3">
        <v>802537204</v>
      </c>
      <c r="D8" s="3">
        <v>15326856</v>
      </c>
      <c r="E8" s="3">
        <v>1834192398</v>
      </c>
      <c r="F8" s="3">
        <v>15372463</v>
      </c>
      <c r="G8" s="3">
        <v>1870119713</v>
      </c>
      <c r="H8" s="3">
        <v>18168333</v>
      </c>
      <c r="I8" s="3">
        <v>2338506925</v>
      </c>
      <c r="J8" s="3">
        <v>11710455</v>
      </c>
      <c r="K8" s="3">
        <v>1364728514</v>
      </c>
      <c r="L8" s="3">
        <v>14650761</v>
      </c>
      <c r="M8" s="94">
        <v>1584684487</v>
      </c>
      <c r="N8" s="3">
        <v>10461435</v>
      </c>
      <c r="O8" s="94">
        <v>1535844482</v>
      </c>
      <c r="P8" s="3">
        <v>11930222</v>
      </c>
      <c r="Q8" s="94">
        <v>1817520491</v>
      </c>
      <c r="R8" s="3">
        <v>10509206</v>
      </c>
      <c r="S8" s="94">
        <v>1281982125</v>
      </c>
      <c r="T8" s="3">
        <v>4776877</v>
      </c>
      <c r="U8" s="94">
        <v>559755366</v>
      </c>
      <c r="V8" s="3">
        <v>7840197</v>
      </c>
      <c r="W8" s="94">
        <v>707813497</v>
      </c>
      <c r="X8" s="3">
        <v>9613130</v>
      </c>
      <c r="Y8" s="94">
        <v>884456659</v>
      </c>
      <c r="Z8" s="3">
        <v>6694941</v>
      </c>
      <c r="AA8" s="94">
        <v>488286865</v>
      </c>
      <c r="AB8" s="94">
        <v>7649791</v>
      </c>
      <c r="AC8" s="94">
        <v>616236529</v>
      </c>
      <c r="AD8" s="3">
        <v>4989734</v>
      </c>
      <c r="AE8" s="94">
        <v>554965862</v>
      </c>
      <c r="AF8" s="3">
        <v>5069591</v>
      </c>
      <c r="AG8" s="94">
        <v>473661813</v>
      </c>
      <c r="AH8" s="3">
        <v>6845005</v>
      </c>
      <c r="AI8" s="94">
        <v>695211521</v>
      </c>
      <c r="AJ8" s="238">
        <v>3636984</v>
      </c>
      <c r="AK8" s="242">
        <v>367023144</v>
      </c>
      <c r="AL8" s="238">
        <v>3517622</v>
      </c>
      <c r="AM8" s="242">
        <v>340282409</v>
      </c>
      <c r="AN8" s="238">
        <v>5729778</v>
      </c>
      <c r="AO8" s="242">
        <v>389694475</v>
      </c>
      <c r="AP8" s="240">
        <v>5265031</v>
      </c>
      <c r="AQ8" s="243">
        <v>369562038</v>
      </c>
    </row>
    <row r="9" spans="1:43" ht="19.5" customHeight="1">
      <c r="A9" s="42" t="s">
        <v>271</v>
      </c>
      <c r="B9" s="3">
        <v>12813219</v>
      </c>
      <c r="C9" s="3">
        <v>1441102443</v>
      </c>
      <c r="D9" s="3">
        <v>7553849</v>
      </c>
      <c r="E9" s="3">
        <v>919428053</v>
      </c>
      <c r="F9" s="3">
        <v>11379405</v>
      </c>
      <c r="G9" s="3">
        <v>864196960</v>
      </c>
      <c r="H9" s="3">
        <v>7434081</v>
      </c>
      <c r="I9" s="3">
        <v>666029245</v>
      </c>
      <c r="J9" s="3">
        <v>6374845</v>
      </c>
      <c r="K9" s="3">
        <v>704370817</v>
      </c>
      <c r="L9" s="3">
        <v>5757881</v>
      </c>
      <c r="M9" s="94">
        <v>758278240</v>
      </c>
      <c r="N9" s="3">
        <v>3477556</v>
      </c>
      <c r="O9" s="94">
        <v>551317166</v>
      </c>
      <c r="P9" s="3">
        <v>6473802</v>
      </c>
      <c r="Q9" s="94">
        <v>960491988</v>
      </c>
      <c r="R9" s="3">
        <v>2735482</v>
      </c>
      <c r="S9" s="94">
        <v>408871290</v>
      </c>
      <c r="T9" s="3">
        <v>3694649</v>
      </c>
      <c r="U9" s="94">
        <v>475799133</v>
      </c>
      <c r="V9" s="3">
        <v>4806980</v>
      </c>
      <c r="W9" s="94">
        <v>486192948</v>
      </c>
      <c r="X9" s="3">
        <v>2816089</v>
      </c>
      <c r="Y9" s="94">
        <v>350590769</v>
      </c>
      <c r="Z9" s="3">
        <v>6270088</v>
      </c>
      <c r="AA9" s="94">
        <v>457541023</v>
      </c>
      <c r="AB9" s="94">
        <v>4217225</v>
      </c>
      <c r="AC9" s="94">
        <v>543774728</v>
      </c>
      <c r="AD9" s="3">
        <v>3801155</v>
      </c>
      <c r="AE9" s="94">
        <v>471270554</v>
      </c>
      <c r="AF9" s="3">
        <v>4621895</v>
      </c>
      <c r="AG9" s="94">
        <v>477227229</v>
      </c>
      <c r="AH9" s="3">
        <v>2918372</v>
      </c>
      <c r="AI9" s="94">
        <v>425928292</v>
      </c>
      <c r="AJ9" s="238">
        <v>1873585</v>
      </c>
      <c r="AK9" s="242">
        <v>311829791</v>
      </c>
      <c r="AL9" s="238">
        <v>3191450</v>
      </c>
      <c r="AM9" s="242">
        <v>354262727</v>
      </c>
      <c r="AN9" s="238">
        <v>2190675</v>
      </c>
      <c r="AO9" s="242">
        <v>220850408</v>
      </c>
      <c r="AP9" s="240">
        <v>1513405</v>
      </c>
      <c r="AQ9" s="243">
        <v>183597661</v>
      </c>
    </row>
    <row r="10" spans="1:43" ht="19.5" customHeight="1">
      <c r="A10" s="42" t="s">
        <v>272</v>
      </c>
      <c r="B10" s="3">
        <v>5976285</v>
      </c>
      <c r="C10" s="3">
        <v>799548482</v>
      </c>
      <c r="D10" s="3">
        <v>4402605</v>
      </c>
      <c r="E10" s="3">
        <v>543171409</v>
      </c>
      <c r="F10" s="3">
        <v>4637757</v>
      </c>
      <c r="G10" s="3">
        <v>512709164</v>
      </c>
      <c r="H10" s="3">
        <v>5196421</v>
      </c>
      <c r="I10" s="3">
        <v>514594932</v>
      </c>
      <c r="J10" s="3">
        <v>4727831</v>
      </c>
      <c r="K10" s="3">
        <v>562055379</v>
      </c>
      <c r="L10" s="3">
        <v>4645557</v>
      </c>
      <c r="M10" s="94">
        <v>626011590</v>
      </c>
      <c r="N10" s="3">
        <v>4396963</v>
      </c>
      <c r="O10" s="94">
        <v>554790348</v>
      </c>
      <c r="P10" s="3">
        <v>4950532</v>
      </c>
      <c r="Q10" s="94">
        <v>694373976</v>
      </c>
      <c r="R10" s="3">
        <v>3323560</v>
      </c>
      <c r="S10" s="94">
        <v>402180684</v>
      </c>
      <c r="T10" s="3">
        <v>4901462</v>
      </c>
      <c r="U10" s="94">
        <v>507888034</v>
      </c>
      <c r="V10" s="3">
        <v>11012827</v>
      </c>
      <c r="W10" s="94">
        <v>715130233</v>
      </c>
      <c r="X10" s="3">
        <v>7656076</v>
      </c>
      <c r="Y10" s="94">
        <v>568286075</v>
      </c>
      <c r="Z10" s="3">
        <v>5422166</v>
      </c>
      <c r="AA10" s="94">
        <v>352609033</v>
      </c>
      <c r="AB10" s="94">
        <v>5404861</v>
      </c>
      <c r="AC10" s="94">
        <v>583232218</v>
      </c>
      <c r="AD10" s="3">
        <v>5896915</v>
      </c>
      <c r="AE10" s="94">
        <v>676007149</v>
      </c>
      <c r="AF10" s="3">
        <v>2969065</v>
      </c>
      <c r="AG10" s="94">
        <v>463563616</v>
      </c>
      <c r="AH10" s="3">
        <v>3210204</v>
      </c>
      <c r="AI10" s="94">
        <v>462608151</v>
      </c>
      <c r="AJ10" s="238">
        <v>5110144</v>
      </c>
      <c r="AK10" s="242">
        <v>530346142</v>
      </c>
      <c r="AL10" s="238">
        <v>4249078</v>
      </c>
      <c r="AM10" s="242">
        <v>471054368</v>
      </c>
      <c r="AN10" s="238">
        <v>4288188</v>
      </c>
      <c r="AO10" s="242">
        <v>305006793</v>
      </c>
      <c r="AP10" s="240">
        <v>4827697</v>
      </c>
      <c r="AQ10" s="243">
        <v>383048595</v>
      </c>
    </row>
    <row r="11" spans="1:43" ht="19.5" customHeight="1">
      <c r="A11" s="42" t="s">
        <v>273</v>
      </c>
      <c r="B11" s="3">
        <v>3001720</v>
      </c>
      <c r="C11" s="3">
        <v>1297052173</v>
      </c>
      <c r="D11" s="3">
        <v>2129576</v>
      </c>
      <c r="E11" s="3">
        <v>980110904</v>
      </c>
      <c r="F11" s="3">
        <v>507687</v>
      </c>
      <c r="G11" s="3">
        <v>129513522</v>
      </c>
      <c r="H11" s="3">
        <v>780115</v>
      </c>
      <c r="I11" s="3">
        <v>162360295</v>
      </c>
      <c r="J11" s="3">
        <v>1796958</v>
      </c>
      <c r="K11" s="3">
        <v>622791988</v>
      </c>
      <c r="L11" s="3">
        <v>1463301</v>
      </c>
      <c r="M11" s="94">
        <v>770125524</v>
      </c>
      <c r="N11" s="3">
        <v>1475909</v>
      </c>
      <c r="O11" s="94">
        <v>801228082</v>
      </c>
      <c r="P11" s="3">
        <v>2080957</v>
      </c>
      <c r="Q11" s="94">
        <v>753482870</v>
      </c>
      <c r="R11" s="3">
        <v>1317335</v>
      </c>
      <c r="S11" s="94">
        <v>561429864</v>
      </c>
      <c r="T11" s="3">
        <v>2472251</v>
      </c>
      <c r="U11" s="94">
        <v>781260452</v>
      </c>
      <c r="V11" s="3">
        <v>1896595</v>
      </c>
      <c r="W11" s="94">
        <v>443075027</v>
      </c>
      <c r="X11" s="3">
        <v>1630513</v>
      </c>
      <c r="Y11" s="94">
        <v>219191389</v>
      </c>
      <c r="Z11" s="3">
        <v>2253179</v>
      </c>
      <c r="AA11" s="94">
        <v>176307210</v>
      </c>
      <c r="AB11" s="94">
        <v>2217182</v>
      </c>
      <c r="AC11" s="94">
        <v>231332203</v>
      </c>
      <c r="AD11" s="3">
        <v>987162</v>
      </c>
      <c r="AE11" s="94">
        <v>170992202</v>
      </c>
      <c r="AF11" s="3">
        <v>1390983</v>
      </c>
      <c r="AG11" s="94">
        <v>217822599</v>
      </c>
      <c r="AH11" s="3">
        <v>777724</v>
      </c>
      <c r="AI11" s="94">
        <v>137508192</v>
      </c>
      <c r="AJ11" s="238">
        <v>1296440</v>
      </c>
      <c r="AK11" s="242">
        <v>154842301</v>
      </c>
      <c r="AL11" s="238">
        <v>3398712</v>
      </c>
      <c r="AM11" s="242">
        <v>210570326</v>
      </c>
      <c r="AN11" s="238">
        <v>3493688</v>
      </c>
      <c r="AO11" s="242">
        <v>148941045</v>
      </c>
      <c r="AP11" s="240">
        <v>5419077</v>
      </c>
      <c r="AQ11" s="243">
        <v>214574122</v>
      </c>
    </row>
    <row r="12" spans="1:43" ht="19.5" customHeight="1">
      <c r="A12" s="42" t="s">
        <v>274</v>
      </c>
      <c r="B12" s="3">
        <v>3639215</v>
      </c>
      <c r="C12" s="3">
        <v>1976620829</v>
      </c>
      <c r="D12" s="3">
        <v>3410694</v>
      </c>
      <c r="E12" s="3">
        <v>2093937428</v>
      </c>
      <c r="F12" s="3">
        <v>1797033</v>
      </c>
      <c r="G12" s="3">
        <v>1467845452</v>
      </c>
      <c r="H12" s="3">
        <v>1248199</v>
      </c>
      <c r="I12" s="3">
        <v>786732990</v>
      </c>
      <c r="J12" s="3">
        <v>1229508</v>
      </c>
      <c r="K12" s="3">
        <v>799811573</v>
      </c>
      <c r="L12" s="3">
        <v>1136671</v>
      </c>
      <c r="M12" s="94">
        <v>559622788</v>
      </c>
      <c r="N12" s="3">
        <v>1296135</v>
      </c>
      <c r="O12" s="94">
        <v>663640824</v>
      </c>
      <c r="P12" s="3">
        <v>1870012</v>
      </c>
      <c r="Q12" s="94">
        <v>772667711</v>
      </c>
      <c r="R12" s="3">
        <v>1565477</v>
      </c>
      <c r="S12" s="94">
        <v>662682676</v>
      </c>
      <c r="T12" s="3">
        <v>1835501</v>
      </c>
      <c r="U12" s="94">
        <v>694506566</v>
      </c>
      <c r="V12" s="3">
        <v>2229321</v>
      </c>
      <c r="W12" s="94">
        <v>763478020</v>
      </c>
      <c r="X12" s="3">
        <v>1511302</v>
      </c>
      <c r="Y12" s="94">
        <v>354732516</v>
      </c>
      <c r="Z12" s="3">
        <v>1562029</v>
      </c>
      <c r="AA12" s="94">
        <v>394184934</v>
      </c>
      <c r="AB12" s="94">
        <v>1894650</v>
      </c>
      <c r="AC12" s="94">
        <v>466544740</v>
      </c>
      <c r="AD12" s="3">
        <v>1491107</v>
      </c>
      <c r="AE12" s="94">
        <v>395703250</v>
      </c>
      <c r="AF12" s="3">
        <v>828459</v>
      </c>
      <c r="AG12" s="94">
        <v>115820545</v>
      </c>
      <c r="AH12" s="3">
        <v>1183681</v>
      </c>
      <c r="AI12" s="94">
        <v>129585542</v>
      </c>
      <c r="AJ12" s="238">
        <v>3601557</v>
      </c>
      <c r="AK12" s="242">
        <v>159325207</v>
      </c>
      <c r="AL12" s="238">
        <v>14767664</v>
      </c>
      <c r="AM12" s="242">
        <v>469402389</v>
      </c>
      <c r="AN12" s="238">
        <v>37807039</v>
      </c>
      <c r="AO12" s="242">
        <v>975371532</v>
      </c>
      <c r="AP12" s="240">
        <v>45748219</v>
      </c>
      <c r="AQ12" s="243">
        <v>1297478134</v>
      </c>
    </row>
    <row r="13" spans="1:43" ht="19.5" customHeight="1">
      <c r="A13" s="42" t="s">
        <v>275</v>
      </c>
      <c r="B13" s="3">
        <v>7586090</v>
      </c>
      <c r="C13" s="3">
        <v>1593371532</v>
      </c>
      <c r="D13" s="3">
        <v>8000923</v>
      </c>
      <c r="E13" s="3">
        <v>2274102027</v>
      </c>
      <c r="F13" s="3">
        <v>4223971</v>
      </c>
      <c r="G13" s="3">
        <v>972893833</v>
      </c>
      <c r="H13" s="3">
        <v>4817536</v>
      </c>
      <c r="I13" s="3">
        <v>1633649901</v>
      </c>
      <c r="J13" s="3">
        <v>7689670</v>
      </c>
      <c r="K13" s="3">
        <v>838453464</v>
      </c>
      <c r="L13" s="3">
        <v>3755756</v>
      </c>
      <c r="M13" s="94">
        <v>814935427</v>
      </c>
      <c r="N13" s="3">
        <v>7084540</v>
      </c>
      <c r="O13" s="94">
        <v>978907557</v>
      </c>
      <c r="P13" s="3">
        <v>5275045</v>
      </c>
      <c r="Q13" s="94">
        <v>796581676</v>
      </c>
      <c r="R13" s="3">
        <v>7994455</v>
      </c>
      <c r="S13" s="94">
        <v>991985533</v>
      </c>
      <c r="T13" s="3">
        <v>2653183</v>
      </c>
      <c r="U13" s="94">
        <v>726853150</v>
      </c>
      <c r="V13" s="3">
        <v>3020695</v>
      </c>
      <c r="W13" s="94">
        <v>712175362</v>
      </c>
      <c r="X13" s="3">
        <v>4189709</v>
      </c>
      <c r="Y13" s="94">
        <v>539862428</v>
      </c>
      <c r="Z13" s="3">
        <v>1833135</v>
      </c>
      <c r="AA13" s="94">
        <v>431476394</v>
      </c>
      <c r="AB13" s="94">
        <v>16217004</v>
      </c>
      <c r="AC13" s="94">
        <v>1317913166</v>
      </c>
      <c r="AD13" s="3">
        <v>11223401</v>
      </c>
      <c r="AE13" s="94">
        <v>1349978446</v>
      </c>
      <c r="AF13" s="3">
        <v>1038716</v>
      </c>
      <c r="AG13" s="94">
        <v>141342127</v>
      </c>
      <c r="AH13" s="3">
        <v>9726973</v>
      </c>
      <c r="AI13" s="94">
        <v>561792603</v>
      </c>
      <c r="AJ13" s="238">
        <v>8719930</v>
      </c>
      <c r="AK13" s="242">
        <v>348629437</v>
      </c>
      <c r="AL13" s="238">
        <v>8333156</v>
      </c>
      <c r="AM13" s="242">
        <v>275022664</v>
      </c>
      <c r="AN13" s="238">
        <v>15963973</v>
      </c>
      <c r="AO13" s="242">
        <v>471596863</v>
      </c>
      <c r="AP13" s="240">
        <v>4376507</v>
      </c>
      <c r="AQ13" s="243">
        <v>151961465</v>
      </c>
    </row>
    <row r="14" spans="1:43" ht="19.5" customHeight="1">
      <c r="A14" s="42" t="s">
        <v>276</v>
      </c>
      <c r="B14" s="3">
        <v>36218888</v>
      </c>
      <c r="C14" s="3">
        <v>2528387765</v>
      </c>
      <c r="D14" s="3">
        <v>41622304</v>
      </c>
      <c r="E14" s="3">
        <v>3160672137</v>
      </c>
      <c r="F14" s="3">
        <v>51951067</v>
      </c>
      <c r="G14" s="3">
        <v>2061045956</v>
      </c>
      <c r="H14" s="3">
        <v>44542081</v>
      </c>
      <c r="I14" s="3">
        <v>2470448088</v>
      </c>
      <c r="J14" s="3">
        <v>30452603</v>
      </c>
      <c r="K14" s="3">
        <v>1729343466</v>
      </c>
      <c r="L14" s="3">
        <v>35717920</v>
      </c>
      <c r="M14" s="94">
        <v>1836702606</v>
      </c>
      <c r="N14" s="3">
        <v>29881785</v>
      </c>
      <c r="O14" s="94">
        <v>1973294640</v>
      </c>
      <c r="P14" s="3">
        <v>33739884</v>
      </c>
      <c r="Q14" s="94">
        <v>2503391930</v>
      </c>
      <c r="R14" s="3">
        <v>38139184</v>
      </c>
      <c r="S14" s="94">
        <v>2376280068</v>
      </c>
      <c r="T14" s="3">
        <v>20884207</v>
      </c>
      <c r="U14" s="94">
        <v>1641096227</v>
      </c>
      <c r="V14" s="3">
        <v>25951539</v>
      </c>
      <c r="W14" s="94">
        <v>1673172052</v>
      </c>
      <c r="X14" s="3">
        <v>23735690</v>
      </c>
      <c r="Y14" s="94">
        <v>1540018062</v>
      </c>
      <c r="Z14" s="3">
        <v>26024289</v>
      </c>
      <c r="AA14" s="94">
        <v>1890006804</v>
      </c>
      <c r="AB14" s="94">
        <v>36720839</v>
      </c>
      <c r="AC14" s="94">
        <v>3303504752</v>
      </c>
      <c r="AD14" s="3">
        <v>38292207</v>
      </c>
      <c r="AE14" s="94">
        <v>3072246639</v>
      </c>
      <c r="AF14" s="3">
        <v>42109631</v>
      </c>
      <c r="AG14" s="94">
        <v>2963326922</v>
      </c>
      <c r="AH14" s="3">
        <v>54563333</v>
      </c>
      <c r="AI14" s="94">
        <v>2726381625</v>
      </c>
      <c r="AJ14" s="238">
        <v>44417622</v>
      </c>
      <c r="AK14" s="242">
        <v>2096959167</v>
      </c>
      <c r="AL14" s="238">
        <v>49317730</v>
      </c>
      <c r="AM14" s="242">
        <v>1891367467</v>
      </c>
      <c r="AN14" s="238">
        <v>50332551</v>
      </c>
      <c r="AO14" s="242">
        <v>1863583984</v>
      </c>
      <c r="AP14" s="240">
        <v>58208378</v>
      </c>
      <c r="AQ14" s="243">
        <v>2254232112</v>
      </c>
    </row>
    <row r="15" spans="1:43" ht="19.5" customHeight="1">
      <c r="A15" s="42" t="s">
        <v>277</v>
      </c>
      <c r="B15" s="3">
        <v>18623224</v>
      </c>
      <c r="C15" s="3">
        <v>1632674274</v>
      </c>
      <c r="D15" s="3">
        <v>33148104</v>
      </c>
      <c r="E15" s="3">
        <v>2090300411</v>
      </c>
      <c r="F15" s="3">
        <v>29650409</v>
      </c>
      <c r="G15" s="3">
        <v>1278493286</v>
      </c>
      <c r="H15" s="3">
        <v>41148341</v>
      </c>
      <c r="I15" s="3">
        <v>1740508285</v>
      </c>
      <c r="J15" s="3">
        <v>21306209</v>
      </c>
      <c r="K15" s="3">
        <v>1337583710</v>
      </c>
      <c r="L15" s="3">
        <v>32466490</v>
      </c>
      <c r="M15" s="94">
        <v>2158349962</v>
      </c>
      <c r="N15" s="3">
        <v>22740679</v>
      </c>
      <c r="O15" s="94">
        <v>1689703072</v>
      </c>
      <c r="P15" s="3">
        <v>24715735</v>
      </c>
      <c r="Q15" s="94">
        <v>1849525523</v>
      </c>
      <c r="R15" s="3">
        <v>27574296</v>
      </c>
      <c r="S15" s="94">
        <v>1299784229</v>
      </c>
      <c r="T15" s="3">
        <v>36729749</v>
      </c>
      <c r="U15" s="94">
        <v>2094784605</v>
      </c>
      <c r="V15" s="3">
        <v>31952020</v>
      </c>
      <c r="W15" s="94">
        <v>1964462208</v>
      </c>
      <c r="X15" s="3">
        <v>30018739</v>
      </c>
      <c r="Y15" s="94">
        <v>1737214626</v>
      </c>
      <c r="Z15" s="3">
        <v>28050599</v>
      </c>
      <c r="AA15" s="94">
        <v>1895454674</v>
      </c>
      <c r="AB15" s="94">
        <v>25894126</v>
      </c>
      <c r="AC15" s="94">
        <v>2547934302</v>
      </c>
      <c r="AD15" s="3">
        <v>23486909</v>
      </c>
      <c r="AE15" s="94">
        <v>2193688673</v>
      </c>
      <c r="AF15" s="3">
        <v>36716096</v>
      </c>
      <c r="AG15" s="94">
        <v>2578416279</v>
      </c>
      <c r="AH15" s="3">
        <v>42409392</v>
      </c>
      <c r="AI15" s="94">
        <v>2588486294</v>
      </c>
      <c r="AJ15" s="238">
        <v>38644109</v>
      </c>
      <c r="AK15" s="242">
        <v>2175564240</v>
      </c>
      <c r="AL15" s="238">
        <v>65683178</v>
      </c>
      <c r="AM15" s="242">
        <v>2326326003</v>
      </c>
      <c r="AN15" s="238">
        <v>52207905</v>
      </c>
      <c r="AO15" s="242">
        <v>2162495714</v>
      </c>
      <c r="AP15" s="240">
        <v>57838804</v>
      </c>
      <c r="AQ15" s="243">
        <v>2230753364</v>
      </c>
    </row>
    <row r="16" spans="1:43" ht="19.5" customHeight="1">
      <c r="A16" s="42" t="s">
        <v>278</v>
      </c>
      <c r="B16" s="3">
        <v>7938081</v>
      </c>
      <c r="C16" s="3">
        <v>1419369095</v>
      </c>
      <c r="D16" s="3">
        <v>10317984</v>
      </c>
      <c r="E16" s="3">
        <v>1540333577</v>
      </c>
      <c r="F16" s="3">
        <v>11166102</v>
      </c>
      <c r="G16" s="3">
        <v>1305213805</v>
      </c>
      <c r="H16" s="3">
        <v>6631372</v>
      </c>
      <c r="I16" s="3">
        <v>1000440796</v>
      </c>
      <c r="J16" s="3">
        <v>7826773</v>
      </c>
      <c r="K16" s="3">
        <v>1093272605</v>
      </c>
      <c r="L16" s="3">
        <v>9126002</v>
      </c>
      <c r="M16" s="94">
        <v>1606727068</v>
      </c>
      <c r="N16" s="3">
        <v>9648495</v>
      </c>
      <c r="O16" s="94">
        <v>1429308051</v>
      </c>
      <c r="P16" s="3">
        <v>7683009</v>
      </c>
      <c r="Q16" s="94">
        <v>1179492905</v>
      </c>
      <c r="R16" s="3">
        <v>6383560</v>
      </c>
      <c r="S16" s="94">
        <v>902463642</v>
      </c>
      <c r="T16" s="3">
        <v>12434462</v>
      </c>
      <c r="U16" s="94">
        <v>1149024251</v>
      </c>
      <c r="V16" s="3">
        <v>15126968</v>
      </c>
      <c r="W16" s="94">
        <v>1009159793</v>
      </c>
      <c r="X16" s="3">
        <v>10455282</v>
      </c>
      <c r="Y16" s="94">
        <v>975201022</v>
      </c>
      <c r="Z16" s="3">
        <v>6059137</v>
      </c>
      <c r="AA16" s="94">
        <v>799388200</v>
      </c>
      <c r="AB16" s="94">
        <v>15242172</v>
      </c>
      <c r="AC16" s="94">
        <v>1489738348</v>
      </c>
      <c r="AD16" s="3">
        <v>6462975</v>
      </c>
      <c r="AE16" s="94">
        <v>1233732571</v>
      </c>
      <c r="AF16" s="3">
        <v>4946810</v>
      </c>
      <c r="AG16" s="94">
        <v>1021735449</v>
      </c>
      <c r="AH16" s="3">
        <v>4651629</v>
      </c>
      <c r="AI16" s="94">
        <v>788292010</v>
      </c>
      <c r="AJ16" s="238">
        <v>4857763</v>
      </c>
      <c r="AK16" s="242">
        <v>678003398</v>
      </c>
      <c r="AL16" s="238">
        <v>11138909</v>
      </c>
      <c r="AM16" s="242">
        <v>884502870</v>
      </c>
      <c r="AN16" s="238">
        <v>6917864</v>
      </c>
      <c r="AO16" s="242">
        <v>602496670</v>
      </c>
      <c r="AP16" s="240">
        <v>9615516</v>
      </c>
      <c r="AQ16" s="243">
        <v>763097036</v>
      </c>
    </row>
    <row r="17" spans="1:43" ht="19.5" customHeight="1">
      <c r="A17" s="42" t="s">
        <v>279</v>
      </c>
      <c r="B17" s="3">
        <v>5878592</v>
      </c>
      <c r="C17" s="3">
        <v>1159596296</v>
      </c>
      <c r="D17" s="3">
        <v>6922088</v>
      </c>
      <c r="E17" s="3">
        <v>1097172435</v>
      </c>
      <c r="F17" s="3">
        <v>8025371</v>
      </c>
      <c r="G17" s="3">
        <v>1044254510</v>
      </c>
      <c r="H17" s="3">
        <v>4668460</v>
      </c>
      <c r="I17" s="3">
        <v>737265395</v>
      </c>
      <c r="J17" s="3">
        <v>4604440</v>
      </c>
      <c r="K17" s="3">
        <v>840712530</v>
      </c>
      <c r="L17" s="3">
        <v>5265813</v>
      </c>
      <c r="M17" s="94">
        <v>951376784</v>
      </c>
      <c r="N17" s="3">
        <v>6210240</v>
      </c>
      <c r="O17" s="94">
        <v>1038129467</v>
      </c>
      <c r="P17" s="3">
        <v>5758850</v>
      </c>
      <c r="Q17" s="94">
        <v>984949593</v>
      </c>
      <c r="R17" s="3">
        <v>6889109</v>
      </c>
      <c r="S17" s="94">
        <v>857695293</v>
      </c>
      <c r="T17" s="3">
        <v>6065665</v>
      </c>
      <c r="U17" s="94">
        <v>812962486</v>
      </c>
      <c r="V17" s="3">
        <v>6122941</v>
      </c>
      <c r="W17" s="94">
        <v>635592770</v>
      </c>
      <c r="X17" s="3">
        <v>5490494</v>
      </c>
      <c r="Y17" s="94">
        <v>569326665</v>
      </c>
      <c r="Z17" s="3">
        <v>5748921</v>
      </c>
      <c r="AA17" s="94">
        <v>707922603</v>
      </c>
      <c r="AB17" s="94">
        <v>4997214</v>
      </c>
      <c r="AC17" s="94">
        <v>730610462</v>
      </c>
      <c r="AD17" s="3">
        <v>5941636</v>
      </c>
      <c r="AE17" s="94">
        <v>740613449</v>
      </c>
      <c r="AF17" s="3">
        <v>4674886</v>
      </c>
      <c r="AG17" s="94">
        <v>651705513</v>
      </c>
      <c r="AH17" s="3">
        <v>3386747</v>
      </c>
      <c r="AI17" s="94">
        <v>553063837</v>
      </c>
      <c r="AJ17" s="238">
        <v>2557279</v>
      </c>
      <c r="AK17" s="242">
        <v>503287923</v>
      </c>
      <c r="AL17" s="238">
        <v>2759481</v>
      </c>
      <c r="AM17" s="242">
        <v>346191883</v>
      </c>
      <c r="AN17" s="238">
        <v>2610914</v>
      </c>
      <c r="AO17" s="242">
        <v>376957984</v>
      </c>
      <c r="AP17" s="240">
        <v>3505899</v>
      </c>
      <c r="AQ17" s="243">
        <v>386458043</v>
      </c>
    </row>
    <row r="18" spans="1:43" ht="19.5" customHeight="1">
      <c r="A18" s="141" t="s">
        <v>280</v>
      </c>
      <c r="B18" s="4">
        <f>SUM(B6:B17)</f>
        <v>124028060</v>
      </c>
      <c r="C18" s="4">
        <f aca="true" t="shared" si="0" ref="C18:AA18">SUM(C6:C17)</f>
        <v>17062545523</v>
      </c>
      <c r="D18" s="156">
        <f t="shared" si="0"/>
        <v>149017007</v>
      </c>
      <c r="E18" s="156">
        <f t="shared" si="0"/>
        <v>18919418021</v>
      </c>
      <c r="F18" s="4">
        <f t="shared" si="0"/>
        <v>158398986</v>
      </c>
      <c r="G18" s="4">
        <f t="shared" si="0"/>
        <v>13696004479</v>
      </c>
      <c r="H18" s="4">
        <f t="shared" si="0"/>
        <v>155782078</v>
      </c>
      <c r="I18" s="4">
        <f t="shared" si="0"/>
        <v>14239952444</v>
      </c>
      <c r="J18" s="4">
        <f t="shared" si="0"/>
        <v>114576272</v>
      </c>
      <c r="K18" s="4">
        <f t="shared" si="0"/>
        <v>11911833826</v>
      </c>
      <c r="L18" s="4">
        <f t="shared" si="0"/>
        <v>137948321</v>
      </c>
      <c r="M18" s="95">
        <f t="shared" si="0"/>
        <v>14562956788</v>
      </c>
      <c r="N18" s="4">
        <f t="shared" si="0"/>
        <v>107569355</v>
      </c>
      <c r="O18" s="95">
        <f t="shared" si="0"/>
        <v>12723108527</v>
      </c>
      <c r="P18" s="4">
        <f t="shared" si="0"/>
        <v>125678122</v>
      </c>
      <c r="Q18" s="95">
        <f t="shared" si="0"/>
        <v>15281219764</v>
      </c>
      <c r="R18" s="4">
        <f t="shared" si="0"/>
        <v>128053114</v>
      </c>
      <c r="S18" s="95">
        <f t="shared" si="0"/>
        <v>12154590081</v>
      </c>
      <c r="T18" s="4">
        <f aca="true" t="shared" si="1" ref="T18:Y18">SUM(T6:T17)</f>
        <v>113990122</v>
      </c>
      <c r="U18" s="95">
        <f t="shared" si="1"/>
        <v>11357762042</v>
      </c>
      <c r="V18" s="4">
        <f t="shared" si="1"/>
        <v>119640777</v>
      </c>
      <c r="W18" s="95">
        <f t="shared" si="1"/>
        <v>9969801074</v>
      </c>
      <c r="X18" s="4">
        <f t="shared" si="1"/>
        <v>110258405</v>
      </c>
      <c r="Y18" s="95">
        <f t="shared" si="1"/>
        <v>8839452647</v>
      </c>
      <c r="Z18" s="4">
        <f t="shared" si="0"/>
        <v>110668228</v>
      </c>
      <c r="AA18" s="95">
        <f t="shared" si="0"/>
        <v>9021716410</v>
      </c>
      <c r="AB18" s="95">
        <f aca="true" t="shared" si="2" ref="AB18:AG18">SUM(AB6:AB17)</f>
        <v>130570947</v>
      </c>
      <c r="AC18" s="95">
        <f t="shared" si="2"/>
        <v>12777793722</v>
      </c>
      <c r="AD18" s="4">
        <f t="shared" si="2"/>
        <v>114977021</v>
      </c>
      <c r="AE18" s="95">
        <f t="shared" si="2"/>
        <v>12142655273</v>
      </c>
      <c r="AF18" s="4">
        <f t="shared" si="2"/>
        <v>114207032</v>
      </c>
      <c r="AG18" s="95">
        <f t="shared" si="2"/>
        <v>10099228554</v>
      </c>
      <c r="AH18" s="4">
        <f aca="true" t="shared" si="3" ref="AH18:AM18">SUM(AH6:AH17)</f>
        <v>139678159</v>
      </c>
      <c r="AI18" s="95">
        <f t="shared" si="3"/>
        <v>10203666578</v>
      </c>
      <c r="AJ18" s="244">
        <f t="shared" si="3"/>
        <v>121878214</v>
      </c>
      <c r="AK18" s="245">
        <f t="shared" si="3"/>
        <v>8238832095</v>
      </c>
      <c r="AL18" s="244">
        <f t="shared" si="3"/>
        <v>172267965</v>
      </c>
      <c r="AM18" s="245">
        <f t="shared" si="3"/>
        <v>8330487406</v>
      </c>
      <c r="AN18" s="244">
        <f>SUM(AN6:AN17)</f>
        <v>191635495</v>
      </c>
      <c r="AO18" s="245">
        <f>SUM(AO6:AO17)</f>
        <v>8227252527</v>
      </c>
      <c r="AP18" s="246">
        <f>SUM(AP6:AP17)</f>
        <v>204499017</v>
      </c>
      <c r="AQ18" s="247">
        <f>SUM(AQ6:AQ17)</f>
        <v>8860949316</v>
      </c>
    </row>
    <row r="19" ht="13.5" customHeight="1">
      <c r="A19" s="6" t="s">
        <v>30</v>
      </c>
    </row>
    <row r="20" spans="4:10" ht="13.5" customHeight="1">
      <c r="D20" s="99"/>
      <c r="J20" s="99"/>
    </row>
    <row r="21" ht="13.5" customHeight="1"/>
    <row r="22" spans="1:37" ht="12">
      <c r="A22" s="116"/>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row>
    <row r="23" spans="2:37" ht="12">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row>
  </sheetData>
  <sheetProtection/>
  <mergeCells count="45">
    <mergeCell ref="L4:M4"/>
    <mergeCell ref="AB3:AC3"/>
    <mergeCell ref="AD3:AE3"/>
    <mergeCell ref="N4:O4"/>
    <mergeCell ref="P4:Q4"/>
    <mergeCell ref="R4:S4"/>
    <mergeCell ref="T4:U4"/>
    <mergeCell ref="V4:W4"/>
    <mergeCell ref="X4:Y4"/>
    <mergeCell ref="Z4:AA4"/>
    <mergeCell ref="J3:K3"/>
    <mergeCell ref="B4:C4"/>
    <mergeCell ref="D4:E4"/>
    <mergeCell ref="F4:G4"/>
    <mergeCell ref="H4:I4"/>
    <mergeCell ref="J4:K4"/>
    <mergeCell ref="A1:F1"/>
    <mergeCell ref="K1:S1"/>
    <mergeCell ref="R3:S3"/>
    <mergeCell ref="A3:A5"/>
    <mergeCell ref="L3:M3"/>
    <mergeCell ref="F3:G3"/>
    <mergeCell ref="H3:I3"/>
    <mergeCell ref="B3:C3"/>
    <mergeCell ref="N3:O3"/>
    <mergeCell ref="D3:E3"/>
    <mergeCell ref="P3:Q3"/>
    <mergeCell ref="T3:U3"/>
    <mergeCell ref="V3:W3"/>
    <mergeCell ref="X3:Y3"/>
    <mergeCell ref="AL3:AM3"/>
    <mergeCell ref="AL4:AM4"/>
    <mergeCell ref="AJ3:AK3"/>
    <mergeCell ref="AJ4:AK4"/>
    <mergeCell ref="AB4:AC4"/>
    <mergeCell ref="AD4:AE4"/>
    <mergeCell ref="AP3:AQ3"/>
    <mergeCell ref="AP4:AQ4"/>
    <mergeCell ref="AN3:AO3"/>
    <mergeCell ref="AN4:AO4"/>
    <mergeCell ref="AH3:AI3"/>
    <mergeCell ref="Z3:AA3"/>
    <mergeCell ref="AF4:AG4"/>
    <mergeCell ref="AH4:AI4"/>
    <mergeCell ref="AF3:AG3"/>
  </mergeCells>
  <printOptions/>
  <pageMargins left="0.5905511811023623" right="0.5905511811023623" top="0.7874015748031497" bottom="0.7874015748031497" header="0.5118110236220472" footer="0.5118110236220472"/>
  <pageSetup horizontalDpi="600" verticalDpi="600" orientation="portrait" paperSize="9" scale="85" r:id="rId1"/>
  <colBreaks count="1" manualBreakCount="1">
    <brk id="7" max="65535" man="1"/>
  </colBreaks>
</worksheet>
</file>

<file path=xl/worksheets/sheet23.xml><?xml version="1.0" encoding="utf-8"?>
<worksheet xmlns="http://schemas.openxmlformats.org/spreadsheetml/2006/main" xmlns:r="http://schemas.openxmlformats.org/officeDocument/2006/relationships">
  <dimension ref="A1:AR49"/>
  <sheetViews>
    <sheetView showGridLines="0" zoomScalePageLayoutView="0" workbookViewId="0" topLeftCell="A1">
      <pane xSplit="2" ySplit="5" topLeftCell="C6" activePane="bottomRight" state="frozen"/>
      <selection pane="topLeft" activeCell="A1" sqref="A1:I1"/>
      <selection pane="topRight" activeCell="A1" sqref="A1:I1"/>
      <selection pane="bottomLeft" activeCell="A1" sqref="A1:I1"/>
      <selection pane="bottomRight" activeCell="A1" sqref="A1:F1"/>
    </sheetView>
  </sheetViews>
  <sheetFormatPr defaultColWidth="9.00390625" defaultRowHeight="13.5"/>
  <cols>
    <col min="1" max="1" width="4.375" style="6" customWidth="1"/>
    <col min="2" max="2" width="26.625" style="6" customWidth="1"/>
    <col min="3" max="44" width="14.625" style="6" customWidth="1"/>
    <col min="45" max="16384" width="9.00390625" style="6" customWidth="1"/>
  </cols>
  <sheetData>
    <row r="1" spans="1:20" ht="19.5" customHeight="1">
      <c r="A1" s="387" t="s">
        <v>515</v>
      </c>
      <c r="B1" s="489"/>
      <c r="C1" s="489"/>
      <c r="D1" s="489"/>
      <c r="E1" s="489"/>
      <c r="F1" s="489"/>
      <c r="G1" s="7"/>
      <c r="H1" s="7"/>
      <c r="I1" s="7"/>
      <c r="J1" s="7"/>
      <c r="K1" s="470"/>
      <c r="L1" s="470"/>
      <c r="M1" s="470"/>
      <c r="N1" s="470"/>
      <c r="O1" s="470"/>
      <c r="P1" s="470"/>
      <c r="Q1" s="470"/>
      <c r="R1" s="470"/>
      <c r="S1" s="470"/>
      <c r="T1" s="470"/>
    </row>
    <row r="2" spans="1:38" ht="13.5" customHeight="1">
      <c r="A2" s="8" t="s">
        <v>294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44" ht="19.5" customHeight="1">
      <c r="A3" s="421" t="s">
        <v>281</v>
      </c>
      <c r="B3" s="338"/>
      <c r="C3" s="483" t="s">
        <v>404</v>
      </c>
      <c r="D3" s="490"/>
      <c r="E3" s="483" t="s">
        <v>401</v>
      </c>
      <c r="F3" s="484"/>
      <c r="G3" s="483" t="s">
        <v>402</v>
      </c>
      <c r="H3" s="484"/>
      <c r="I3" s="483" t="s">
        <v>403</v>
      </c>
      <c r="J3" s="484"/>
      <c r="K3" s="483" t="s">
        <v>400</v>
      </c>
      <c r="L3" s="484"/>
      <c r="M3" s="483" t="s">
        <v>399</v>
      </c>
      <c r="N3" s="484"/>
      <c r="O3" s="483" t="s">
        <v>432</v>
      </c>
      <c r="P3" s="484"/>
      <c r="Q3" s="483" t="s">
        <v>433</v>
      </c>
      <c r="R3" s="484"/>
      <c r="S3" s="483" t="s">
        <v>434</v>
      </c>
      <c r="T3" s="484"/>
      <c r="U3" s="483" t="s">
        <v>435</v>
      </c>
      <c r="V3" s="484"/>
      <c r="W3" s="483" t="s">
        <v>436</v>
      </c>
      <c r="X3" s="484"/>
      <c r="Y3" s="483" t="s">
        <v>437</v>
      </c>
      <c r="Z3" s="484"/>
      <c r="AA3" s="483" t="s">
        <v>438</v>
      </c>
      <c r="AB3" s="484"/>
      <c r="AC3" s="483" t="s">
        <v>439</v>
      </c>
      <c r="AD3" s="484"/>
      <c r="AE3" s="483" t="s">
        <v>440</v>
      </c>
      <c r="AF3" s="484"/>
      <c r="AG3" s="483" t="s">
        <v>431</v>
      </c>
      <c r="AH3" s="484"/>
      <c r="AI3" s="483" t="s">
        <v>441</v>
      </c>
      <c r="AJ3" s="484"/>
      <c r="AK3" s="483" t="s">
        <v>494</v>
      </c>
      <c r="AL3" s="484"/>
      <c r="AM3" s="483" t="s">
        <v>506</v>
      </c>
      <c r="AN3" s="484"/>
      <c r="AO3" s="483" t="s">
        <v>544</v>
      </c>
      <c r="AP3" s="484"/>
      <c r="AQ3" s="479" t="s">
        <v>603</v>
      </c>
      <c r="AR3" s="480"/>
    </row>
    <row r="4" spans="1:44" ht="19.5" customHeight="1">
      <c r="A4" s="491"/>
      <c r="B4" s="339"/>
      <c r="C4" s="485" t="s">
        <v>413</v>
      </c>
      <c r="D4" s="488"/>
      <c r="E4" s="485" t="s">
        <v>414</v>
      </c>
      <c r="F4" s="488"/>
      <c r="G4" s="485" t="s">
        <v>415</v>
      </c>
      <c r="H4" s="488"/>
      <c r="I4" s="485" t="s">
        <v>416</v>
      </c>
      <c r="J4" s="488"/>
      <c r="K4" s="485" t="s">
        <v>417</v>
      </c>
      <c r="L4" s="488"/>
      <c r="M4" s="485" t="s">
        <v>418</v>
      </c>
      <c r="N4" s="488"/>
      <c r="O4" s="485" t="s">
        <v>419</v>
      </c>
      <c r="P4" s="488"/>
      <c r="Q4" s="485" t="s">
        <v>420</v>
      </c>
      <c r="R4" s="488"/>
      <c r="S4" s="485" t="s">
        <v>421</v>
      </c>
      <c r="T4" s="488"/>
      <c r="U4" s="485" t="s">
        <v>422</v>
      </c>
      <c r="V4" s="488"/>
      <c r="W4" s="485" t="s">
        <v>423</v>
      </c>
      <c r="X4" s="488"/>
      <c r="Y4" s="485" t="s">
        <v>424</v>
      </c>
      <c r="Z4" s="488"/>
      <c r="AA4" s="485" t="s">
        <v>425</v>
      </c>
      <c r="AB4" s="488"/>
      <c r="AC4" s="485" t="s">
        <v>426</v>
      </c>
      <c r="AD4" s="488"/>
      <c r="AE4" s="485" t="s">
        <v>427</v>
      </c>
      <c r="AF4" s="488"/>
      <c r="AG4" s="485" t="s">
        <v>428</v>
      </c>
      <c r="AH4" s="488"/>
      <c r="AI4" s="485" t="s">
        <v>429</v>
      </c>
      <c r="AJ4" s="486"/>
      <c r="AK4" s="485" t="s">
        <v>507</v>
      </c>
      <c r="AL4" s="486"/>
      <c r="AM4" s="485" t="s">
        <v>508</v>
      </c>
      <c r="AN4" s="486"/>
      <c r="AO4" s="485" t="s">
        <v>545</v>
      </c>
      <c r="AP4" s="486"/>
      <c r="AQ4" s="481" t="s">
        <v>604</v>
      </c>
      <c r="AR4" s="482"/>
    </row>
    <row r="5" spans="1:44" ht="19.5" customHeight="1">
      <c r="A5" s="429"/>
      <c r="B5" s="340"/>
      <c r="C5" s="126" t="s">
        <v>266</v>
      </c>
      <c r="D5" s="126" t="s">
        <v>267</v>
      </c>
      <c r="E5" s="126" t="s">
        <v>266</v>
      </c>
      <c r="F5" s="126" t="s">
        <v>267</v>
      </c>
      <c r="G5" s="126" t="s">
        <v>266</v>
      </c>
      <c r="H5" s="126" t="s">
        <v>267</v>
      </c>
      <c r="I5" s="126" t="s">
        <v>266</v>
      </c>
      <c r="J5" s="126" t="s">
        <v>267</v>
      </c>
      <c r="K5" s="126" t="s">
        <v>266</v>
      </c>
      <c r="L5" s="126" t="s">
        <v>267</v>
      </c>
      <c r="M5" s="126" t="s">
        <v>266</v>
      </c>
      <c r="N5" s="128" t="s">
        <v>267</v>
      </c>
      <c r="O5" s="126" t="s">
        <v>266</v>
      </c>
      <c r="P5" s="128" t="s">
        <v>267</v>
      </c>
      <c r="Q5" s="126" t="s">
        <v>266</v>
      </c>
      <c r="R5" s="189" t="s">
        <v>267</v>
      </c>
      <c r="S5" s="126" t="s">
        <v>266</v>
      </c>
      <c r="T5" s="128" t="s">
        <v>267</v>
      </c>
      <c r="U5" s="126" t="s">
        <v>266</v>
      </c>
      <c r="V5" s="128" t="s">
        <v>267</v>
      </c>
      <c r="W5" s="126" t="s">
        <v>266</v>
      </c>
      <c r="X5" s="189" t="s">
        <v>267</v>
      </c>
      <c r="Y5" s="126" t="s">
        <v>266</v>
      </c>
      <c r="Z5" s="128" t="s">
        <v>267</v>
      </c>
      <c r="AA5" s="126" t="s">
        <v>266</v>
      </c>
      <c r="AB5" s="126" t="s">
        <v>267</v>
      </c>
      <c r="AC5" s="128" t="s">
        <v>375</v>
      </c>
      <c r="AD5" s="126" t="s">
        <v>376</v>
      </c>
      <c r="AE5" s="126" t="s">
        <v>266</v>
      </c>
      <c r="AF5" s="128" t="s">
        <v>267</v>
      </c>
      <c r="AG5" s="126" t="s">
        <v>266</v>
      </c>
      <c r="AH5" s="128" t="s">
        <v>267</v>
      </c>
      <c r="AI5" s="126" t="s">
        <v>266</v>
      </c>
      <c r="AJ5" s="128" t="s">
        <v>267</v>
      </c>
      <c r="AK5" s="248" t="s">
        <v>266</v>
      </c>
      <c r="AL5" s="249" t="s">
        <v>267</v>
      </c>
      <c r="AM5" s="248" t="s">
        <v>266</v>
      </c>
      <c r="AN5" s="249" t="s">
        <v>267</v>
      </c>
      <c r="AO5" s="248" t="s">
        <v>266</v>
      </c>
      <c r="AP5" s="249" t="s">
        <v>267</v>
      </c>
      <c r="AQ5" s="250" t="s">
        <v>266</v>
      </c>
      <c r="AR5" s="251" t="s">
        <v>267</v>
      </c>
    </row>
    <row r="6" spans="1:44" ht="16.5" customHeight="1">
      <c r="A6" s="45">
        <v>1</v>
      </c>
      <c r="B6" s="42" t="s">
        <v>110</v>
      </c>
      <c r="C6" s="185">
        <v>951719</v>
      </c>
      <c r="D6" s="185">
        <v>320529811</v>
      </c>
      <c r="E6" s="185">
        <v>1045368</v>
      </c>
      <c r="F6" s="185">
        <v>413641406</v>
      </c>
      <c r="G6" s="185">
        <v>651239</v>
      </c>
      <c r="H6" s="185">
        <v>177868348</v>
      </c>
      <c r="I6" s="185">
        <v>699426</v>
      </c>
      <c r="J6" s="185">
        <v>259416061</v>
      </c>
      <c r="K6" s="185">
        <v>606899</v>
      </c>
      <c r="L6" s="185">
        <v>208561638</v>
      </c>
      <c r="M6" s="185">
        <v>491602</v>
      </c>
      <c r="N6" s="186">
        <v>230524012</v>
      </c>
      <c r="O6" s="185">
        <v>516367</v>
      </c>
      <c r="P6" s="186">
        <v>191512694</v>
      </c>
      <c r="Q6" s="185">
        <v>412035</v>
      </c>
      <c r="R6" s="190">
        <v>163570785</v>
      </c>
      <c r="S6" s="185">
        <v>416343</v>
      </c>
      <c r="T6" s="186">
        <v>166242199</v>
      </c>
      <c r="U6" s="185">
        <v>292459</v>
      </c>
      <c r="V6" s="186">
        <v>140257473</v>
      </c>
      <c r="W6" s="185">
        <v>151005</v>
      </c>
      <c r="X6" s="190">
        <v>93843038</v>
      </c>
      <c r="Y6" s="185">
        <v>142207</v>
      </c>
      <c r="Z6" s="186">
        <v>63372301</v>
      </c>
      <c r="AA6" s="185">
        <v>133150</v>
      </c>
      <c r="AB6" s="203">
        <v>65260370</v>
      </c>
      <c r="AC6" s="186">
        <v>139350</v>
      </c>
      <c r="AD6" s="185">
        <v>76909032</v>
      </c>
      <c r="AE6" s="185">
        <v>140053</v>
      </c>
      <c r="AF6" s="186">
        <v>83963560</v>
      </c>
      <c r="AG6" s="185">
        <v>83790</v>
      </c>
      <c r="AH6" s="186">
        <v>57613853</v>
      </c>
      <c r="AI6" s="185">
        <v>34382</v>
      </c>
      <c r="AJ6" s="186">
        <v>34225364</v>
      </c>
      <c r="AK6" s="252">
        <v>32859</v>
      </c>
      <c r="AL6" s="239">
        <v>31032720</v>
      </c>
      <c r="AM6" s="252">
        <v>9401</v>
      </c>
      <c r="AN6" s="239">
        <v>16115545</v>
      </c>
      <c r="AO6" s="252">
        <v>14831</v>
      </c>
      <c r="AP6" s="239">
        <v>18990292</v>
      </c>
      <c r="AQ6" s="253">
        <v>5569</v>
      </c>
      <c r="AR6" s="241">
        <v>10500793</v>
      </c>
    </row>
    <row r="7" spans="1:44" ht="16.5" customHeight="1">
      <c r="A7" s="18">
        <v>2</v>
      </c>
      <c r="B7" s="42" t="s">
        <v>111</v>
      </c>
      <c r="C7" s="185">
        <v>373621</v>
      </c>
      <c r="D7" s="185">
        <v>106669807</v>
      </c>
      <c r="E7" s="185">
        <v>433687</v>
      </c>
      <c r="F7" s="185">
        <v>108815638</v>
      </c>
      <c r="G7" s="185">
        <v>198109</v>
      </c>
      <c r="H7" s="185">
        <v>38731019</v>
      </c>
      <c r="I7" s="185">
        <v>450774</v>
      </c>
      <c r="J7" s="185">
        <v>84572692</v>
      </c>
      <c r="K7" s="185">
        <v>294547</v>
      </c>
      <c r="L7" s="185">
        <v>76257307</v>
      </c>
      <c r="M7" s="185">
        <v>410625</v>
      </c>
      <c r="N7" s="186">
        <v>117654332</v>
      </c>
      <c r="O7" s="185">
        <v>184763</v>
      </c>
      <c r="P7" s="186">
        <v>36468002</v>
      </c>
      <c r="Q7" s="185">
        <v>99222</v>
      </c>
      <c r="R7" s="190">
        <v>30204248</v>
      </c>
      <c r="S7" s="185">
        <v>142475</v>
      </c>
      <c r="T7" s="186">
        <v>33254423</v>
      </c>
      <c r="U7" s="185">
        <v>164925</v>
      </c>
      <c r="V7" s="186">
        <v>45009592</v>
      </c>
      <c r="W7" s="185">
        <v>201319</v>
      </c>
      <c r="X7" s="190">
        <v>58529669</v>
      </c>
      <c r="Y7" s="185">
        <v>57634</v>
      </c>
      <c r="Z7" s="186">
        <v>19658662</v>
      </c>
      <c r="AA7" s="185">
        <v>36077</v>
      </c>
      <c r="AB7" s="185">
        <v>11809665</v>
      </c>
      <c r="AC7" s="186">
        <v>52296</v>
      </c>
      <c r="AD7" s="185">
        <v>25001781</v>
      </c>
      <c r="AE7" s="185">
        <v>11040</v>
      </c>
      <c r="AF7" s="186">
        <v>5274597</v>
      </c>
      <c r="AG7" s="185">
        <v>54641</v>
      </c>
      <c r="AH7" s="186">
        <v>24186134</v>
      </c>
      <c r="AI7" s="185">
        <v>44639</v>
      </c>
      <c r="AJ7" s="186">
        <v>16883247</v>
      </c>
      <c r="AK7" s="238">
        <v>69753</v>
      </c>
      <c r="AL7" s="242">
        <v>26557786</v>
      </c>
      <c r="AM7" s="238">
        <v>41604</v>
      </c>
      <c r="AN7" s="242">
        <v>15564820</v>
      </c>
      <c r="AO7" s="238">
        <v>6745</v>
      </c>
      <c r="AP7" s="242">
        <v>2544815</v>
      </c>
      <c r="AQ7" s="240">
        <v>42564</v>
      </c>
      <c r="AR7" s="243">
        <v>17181712</v>
      </c>
    </row>
    <row r="8" spans="1:44" ht="16.5" customHeight="1">
      <c r="A8" s="18">
        <v>3</v>
      </c>
      <c r="B8" s="42" t="s">
        <v>112</v>
      </c>
      <c r="C8" s="185">
        <v>20348</v>
      </c>
      <c r="D8" s="185">
        <v>28289143</v>
      </c>
      <c r="E8" s="185">
        <v>7455</v>
      </c>
      <c r="F8" s="185">
        <v>8289406</v>
      </c>
      <c r="G8" s="185">
        <v>0</v>
      </c>
      <c r="H8" s="185">
        <v>0</v>
      </c>
      <c r="I8" s="185">
        <v>0</v>
      </c>
      <c r="J8" s="185">
        <v>0</v>
      </c>
      <c r="K8" s="185">
        <v>5767</v>
      </c>
      <c r="L8" s="185">
        <v>5527885</v>
      </c>
      <c r="M8" s="185">
        <v>0</v>
      </c>
      <c r="N8" s="186">
        <v>0</v>
      </c>
      <c r="O8" s="185">
        <v>1641</v>
      </c>
      <c r="P8" s="186">
        <v>1631333</v>
      </c>
      <c r="Q8" s="185">
        <v>0</v>
      </c>
      <c r="R8" s="190">
        <v>0</v>
      </c>
      <c r="S8" s="185">
        <v>0</v>
      </c>
      <c r="T8" s="186">
        <v>0</v>
      </c>
      <c r="U8" s="185">
        <v>0</v>
      </c>
      <c r="V8" s="186">
        <v>0</v>
      </c>
      <c r="W8" s="185">
        <v>2276</v>
      </c>
      <c r="X8" s="190">
        <v>1419176</v>
      </c>
      <c r="Y8" s="185">
        <v>0</v>
      </c>
      <c r="Z8" s="186">
        <v>0</v>
      </c>
      <c r="AA8" s="185">
        <v>0</v>
      </c>
      <c r="AB8" s="185">
        <v>0</v>
      </c>
      <c r="AC8" s="186">
        <v>1610</v>
      </c>
      <c r="AD8" s="185">
        <v>1498975</v>
      </c>
      <c r="AE8" s="185">
        <v>0</v>
      </c>
      <c r="AF8" s="186">
        <v>0</v>
      </c>
      <c r="AG8" s="185">
        <v>0</v>
      </c>
      <c r="AH8" s="186">
        <v>0</v>
      </c>
      <c r="AI8" s="185">
        <v>0</v>
      </c>
      <c r="AJ8" s="186">
        <v>0</v>
      </c>
      <c r="AK8" s="238">
        <v>0</v>
      </c>
      <c r="AL8" s="254">
        <v>0</v>
      </c>
      <c r="AM8" s="238">
        <v>0</v>
      </c>
      <c r="AN8" s="254">
        <v>0</v>
      </c>
      <c r="AO8" s="238">
        <v>227</v>
      </c>
      <c r="AP8" s="254">
        <v>555714</v>
      </c>
      <c r="AQ8" s="240">
        <v>65</v>
      </c>
      <c r="AR8" s="255">
        <v>237632</v>
      </c>
    </row>
    <row r="9" spans="1:44" ht="16.5" customHeight="1">
      <c r="A9" s="18">
        <v>4</v>
      </c>
      <c r="B9" s="42" t="s">
        <v>113</v>
      </c>
      <c r="C9" s="185">
        <v>165</v>
      </c>
      <c r="D9" s="185">
        <v>36120</v>
      </c>
      <c r="E9" s="185">
        <v>7761</v>
      </c>
      <c r="F9" s="185">
        <v>3682047</v>
      </c>
      <c r="G9" s="185">
        <v>18</v>
      </c>
      <c r="H9" s="185">
        <v>5670</v>
      </c>
      <c r="I9" s="185">
        <v>0</v>
      </c>
      <c r="J9" s="185">
        <v>0</v>
      </c>
      <c r="K9" s="185">
        <v>0</v>
      </c>
      <c r="L9" s="185">
        <v>0</v>
      </c>
      <c r="M9" s="185">
        <v>0</v>
      </c>
      <c r="N9" s="186">
        <v>0</v>
      </c>
      <c r="O9" s="185">
        <v>26</v>
      </c>
      <c r="P9" s="186">
        <v>5460</v>
      </c>
      <c r="Q9" s="185">
        <v>71</v>
      </c>
      <c r="R9" s="190">
        <v>11697</v>
      </c>
      <c r="S9" s="185">
        <v>84</v>
      </c>
      <c r="T9" s="186">
        <v>19852</v>
      </c>
      <c r="U9" s="185">
        <v>25</v>
      </c>
      <c r="V9" s="186">
        <v>5594</v>
      </c>
      <c r="W9" s="185">
        <v>0</v>
      </c>
      <c r="X9" s="190">
        <v>0</v>
      </c>
      <c r="Y9" s="185">
        <v>0</v>
      </c>
      <c r="Z9" s="186">
        <v>0</v>
      </c>
      <c r="AA9" s="185">
        <v>0</v>
      </c>
      <c r="AB9" s="185">
        <v>0</v>
      </c>
      <c r="AC9" s="186">
        <v>0</v>
      </c>
      <c r="AD9" s="185">
        <v>0</v>
      </c>
      <c r="AE9" s="185">
        <v>0</v>
      </c>
      <c r="AF9" s="186">
        <v>0</v>
      </c>
      <c r="AG9" s="185">
        <v>0</v>
      </c>
      <c r="AH9" s="186">
        <v>0</v>
      </c>
      <c r="AI9" s="185">
        <v>0</v>
      </c>
      <c r="AJ9" s="186">
        <v>0</v>
      </c>
      <c r="AK9" s="238">
        <v>5</v>
      </c>
      <c r="AL9" s="254">
        <v>1860</v>
      </c>
      <c r="AM9" s="238">
        <v>0</v>
      </c>
      <c r="AN9" s="254">
        <v>0</v>
      </c>
      <c r="AO9" s="238">
        <v>1</v>
      </c>
      <c r="AP9" s="254">
        <v>21</v>
      </c>
      <c r="AQ9" s="240">
        <v>0</v>
      </c>
      <c r="AR9" s="255">
        <v>0</v>
      </c>
    </row>
    <row r="10" spans="1:44" ht="16.5" customHeight="1">
      <c r="A10" s="18">
        <v>5</v>
      </c>
      <c r="B10" s="42" t="s">
        <v>114</v>
      </c>
      <c r="C10" s="185">
        <v>17654</v>
      </c>
      <c r="D10" s="185">
        <v>16006887</v>
      </c>
      <c r="E10" s="185">
        <v>20823</v>
      </c>
      <c r="F10" s="185">
        <v>16373812</v>
      </c>
      <c r="G10" s="185">
        <v>7821</v>
      </c>
      <c r="H10" s="185">
        <v>6486579</v>
      </c>
      <c r="I10" s="185">
        <v>4624</v>
      </c>
      <c r="J10" s="185">
        <v>3745764</v>
      </c>
      <c r="K10" s="185">
        <v>5624</v>
      </c>
      <c r="L10" s="185">
        <v>3954737</v>
      </c>
      <c r="M10" s="185">
        <v>10251</v>
      </c>
      <c r="N10" s="186">
        <v>7991168</v>
      </c>
      <c r="O10" s="185">
        <v>4168</v>
      </c>
      <c r="P10" s="186">
        <v>4366290</v>
      </c>
      <c r="Q10" s="185">
        <v>3854</v>
      </c>
      <c r="R10" s="190">
        <v>3996349</v>
      </c>
      <c r="S10" s="185">
        <v>4027</v>
      </c>
      <c r="T10" s="186">
        <v>4045838</v>
      </c>
      <c r="U10" s="185">
        <v>4278</v>
      </c>
      <c r="V10" s="186">
        <v>2716690</v>
      </c>
      <c r="W10" s="185">
        <v>1303</v>
      </c>
      <c r="X10" s="190">
        <v>946533</v>
      </c>
      <c r="Y10" s="185">
        <v>3092</v>
      </c>
      <c r="Z10" s="186">
        <v>1963362</v>
      </c>
      <c r="AA10" s="185">
        <v>774</v>
      </c>
      <c r="AB10" s="185">
        <v>871456</v>
      </c>
      <c r="AC10" s="186">
        <v>2486</v>
      </c>
      <c r="AD10" s="185">
        <v>2067016</v>
      </c>
      <c r="AE10" s="185">
        <v>2</v>
      </c>
      <c r="AF10" s="186">
        <v>551</v>
      </c>
      <c r="AG10" s="185">
        <v>0</v>
      </c>
      <c r="AH10" s="186">
        <v>0</v>
      </c>
      <c r="AI10" s="185">
        <v>0</v>
      </c>
      <c r="AJ10" s="186">
        <v>0</v>
      </c>
      <c r="AK10" s="238">
        <v>15</v>
      </c>
      <c r="AL10" s="254">
        <v>77436</v>
      </c>
      <c r="AM10" s="238">
        <v>0</v>
      </c>
      <c r="AN10" s="254">
        <v>0</v>
      </c>
      <c r="AO10" s="238">
        <v>1</v>
      </c>
      <c r="AP10" s="254">
        <v>17</v>
      </c>
      <c r="AQ10" s="240">
        <v>16</v>
      </c>
      <c r="AR10" s="255">
        <v>13770</v>
      </c>
    </row>
    <row r="11" spans="1:44" ht="16.5" customHeight="1">
      <c r="A11" s="18">
        <v>6</v>
      </c>
      <c r="B11" s="42" t="s">
        <v>115</v>
      </c>
      <c r="C11" s="185">
        <v>1143319</v>
      </c>
      <c r="D11" s="185">
        <v>788493826</v>
      </c>
      <c r="E11" s="185">
        <v>1793532</v>
      </c>
      <c r="F11" s="185">
        <v>1391044023</v>
      </c>
      <c r="G11" s="185">
        <v>583756</v>
      </c>
      <c r="H11" s="185">
        <v>448144836</v>
      </c>
      <c r="I11" s="185">
        <v>590959</v>
      </c>
      <c r="J11" s="185">
        <v>516362754</v>
      </c>
      <c r="K11" s="185">
        <v>330920</v>
      </c>
      <c r="L11" s="185">
        <v>193396487</v>
      </c>
      <c r="M11" s="185">
        <v>286687</v>
      </c>
      <c r="N11" s="186">
        <v>190692017</v>
      </c>
      <c r="O11" s="185">
        <v>470004</v>
      </c>
      <c r="P11" s="186">
        <v>323268122</v>
      </c>
      <c r="Q11" s="185">
        <v>616663</v>
      </c>
      <c r="R11" s="190">
        <v>355211927</v>
      </c>
      <c r="S11" s="185">
        <v>135956</v>
      </c>
      <c r="T11" s="186">
        <v>57012122</v>
      </c>
      <c r="U11" s="185">
        <v>566842</v>
      </c>
      <c r="V11" s="186">
        <v>402540644</v>
      </c>
      <c r="W11" s="185">
        <v>402297</v>
      </c>
      <c r="X11" s="190">
        <v>303640148</v>
      </c>
      <c r="Y11" s="185">
        <v>140830</v>
      </c>
      <c r="Z11" s="186">
        <v>45066143</v>
      </c>
      <c r="AA11" s="185">
        <v>24434</v>
      </c>
      <c r="AB11" s="185">
        <v>13080538</v>
      </c>
      <c r="AC11" s="186">
        <v>81850</v>
      </c>
      <c r="AD11" s="185">
        <v>50118205</v>
      </c>
      <c r="AE11" s="185">
        <v>0</v>
      </c>
      <c r="AF11" s="186">
        <v>0</v>
      </c>
      <c r="AG11" s="185">
        <v>0</v>
      </c>
      <c r="AH11" s="186">
        <v>0</v>
      </c>
      <c r="AI11" s="185">
        <v>0</v>
      </c>
      <c r="AJ11" s="186">
        <v>0</v>
      </c>
      <c r="AK11" s="238">
        <v>0</v>
      </c>
      <c r="AL11" s="254">
        <v>0</v>
      </c>
      <c r="AM11" s="238">
        <v>0</v>
      </c>
      <c r="AN11" s="254">
        <v>0</v>
      </c>
      <c r="AO11" s="238">
        <v>0</v>
      </c>
      <c r="AP11" s="254">
        <v>0</v>
      </c>
      <c r="AQ11" s="240">
        <v>0</v>
      </c>
      <c r="AR11" s="255">
        <v>0</v>
      </c>
    </row>
    <row r="12" spans="1:44" ht="16.5" customHeight="1">
      <c r="A12" s="18">
        <v>7</v>
      </c>
      <c r="B12" s="42" t="s">
        <v>116</v>
      </c>
      <c r="C12" s="185">
        <v>13779</v>
      </c>
      <c r="D12" s="185">
        <v>3476426</v>
      </c>
      <c r="E12" s="185">
        <v>146869</v>
      </c>
      <c r="F12" s="185">
        <v>18218547</v>
      </c>
      <c r="G12" s="185">
        <v>27080</v>
      </c>
      <c r="H12" s="185">
        <v>3373825</v>
      </c>
      <c r="I12" s="185">
        <v>22154</v>
      </c>
      <c r="J12" s="185">
        <v>2848187</v>
      </c>
      <c r="K12" s="185">
        <v>17800</v>
      </c>
      <c r="L12" s="185">
        <v>3127839</v>
      </c>
      <c r="M12" s="185">
        <v>9753</v>
      </c>
      <c r="N12" s="186">
        <v>2348101</v>
      </c>
      <c r="O12" s="185">
        <v>22312</v>
      </c>
      <c r="P12" s="186">
        <v>3684484</v>
      </c>
      <c r="Q12" s="185">
        <v>8384</v>
      </c>
      <c r="R12" s="190">
        <v>1916919</v>
      </c>
      <c r="S12" s="185">
        <v>9724</v>
      </c>
      <c r="T12" s="186">
        <v>1744046</v>
      </c>
      <c r="U12" s="185">
        <v>3151</v>
      </c>
      <c r="V12" s="186">
        <v>712195</v>
      </c>
      <c r="W12" s="185">
        <v>1621</v>
      </c>
      <c r="X12" s="190">
        <v>449107</v>
      </c>
      <c r="Y12" s="185">
        <v>485</v>
      </c>
      <c r="Z12" s="186">
        <v>122283</v>
      </c>
      <c r="AA12" s="185">
        <v>519</v>
      </c>
      <c r="AB12" s="185">
        <v>163485</v>
      </c>
      <c r="AC12" s="186">
        <v>943</v>
      </c>
      <c r="AD12" s="185">
        <v>345903</v>
      </c>
      <c r="AE12" s="185">
        <v>0</v>
      </c>
      <c r="AF12" s="186">
        <v>0</v>
      </c>
      <c r="AG12" s="185">
        <v>0</v>
      </c>
      <c r="AH12" s="186">
        <v>0</v>
      </c>
      <c r="AI12" s="185">
        <v>0</v>
      </c>
      <c r="AJ12" s="186">
        <v>0</v>
      </c>
      <c r="AK12" s="238">
        <v>0</v>
      </c>
      <c r="AL12" s="254">
        <v>0</v>
      </c>
      <c r="AM12" s="238">
        <v>0</v>
      </c>
      <c r="AN12" s="254">
        <v>0</v>
      </c>
      <c r="AO12" s="238">
        <v>0</v>
      </c>
      <c r="AP12" s="254">
        <v>0</v>
      </c>
      <c r="AQ12" s="240">
        <v>0</v>
      </c>
      <c r="AR12" s="255">
        <v>0</v>
      </c>
    </row>
    <row r="13" spans="1:44" ht="16.5" customHeight="1">
      <c r="A13" s="18">
        <v>8</v>
      </c>
      <c r="B13" s="42" t="s">
        <v>117</v>
      </c>
      <c r="C13" s="185">
        <v>436292</v>
      </c>
      <c r="D13" s="185">
        <v>586271310</v>
      </c>
      <c r="E13" s="185">
        <v>277331</v>
      </c>
      <c r="F13" s="185">
        <v>328564203</v>
      </c>
      <c r="G13" s="185">
        <v>414822</v>
      </c>
      <c r="H13" s="185">
        <v>643395458</v>
      </c>
      <c r="I13" s="185">
        <v>252151</v>
      </c>
      <c r="J13" s="185">
        <v>354338598</v>
      </c>
      <c r="K13" s="185">
        <v>313833</v>
      </c>
      <c r="L13" s="185">
        <v>363467672</v>
      </c>
      <c r="M13" s="185">
        <v>264709</v>
      </c>
      <c r="N13" s="186">
        <v>364052936</v>
      </c>
      <c r="O13" s="185">
        <v>217404</v>
      </c>
      <c r="P13" s="186">
        <v>291402709</v>
      </c>
      <c r="Q13" s="185">
        <v>235002</v>
      </c>
      <c r="R13" s="190">
        <v>243187317</v>
      </c>
      <c r="S13" s="185">
        <v>308852</v>
      </c>
      <c r="T13" s="186">
        <v>352684535</v>
      </c>
      <c r="U13" s="185">
        <v>248788</v>
      </c>
      <c r="V13" s="186">
        <v>307123548</v>
      </c>
      <c r="W13" s="185">
        <v>91885</v>
      </c>
      <c r="X13" s="190">
        <v>90506162</v>
      </c>
      <c r="Y13" s="185">
        <v>159116</v>
      </c>
      <c r="Z13" s="186">
        <v>106739115</v>
      </c>
      <c r="AA13" s="185">
        <v>72560</v>
      </c>
      <c r="AB13" s="185">
        <v>82048614</v>
      </c>
      <c r="AC13" s="186">
        <v>151210</v>
      </c>
      <c r="AD13" s="185">
        <v>129532696</v>
      </c>
      <c r="AE13" s="185">
        <v>0</v>
      </c>
      <c r="AF13" s="186">
        <v>0</v>
      </c>
      <c r="AG13" s="185">
        <v>0</v>
      </c>
      <c r="AH13" s="186">
        <v>0</v>
      </c>
      <c r="AI13" s="185">
        <v>0</v>
      </c>
      <c r="AJ13" s="186">
        <v>0</v>
      </c>
      <c r="AK13" s="238">
        <v>0</v>
      </c>
      <c r="AL13" s="254">
        <v>0</v>
      </c>
      <c r="AM13" s="238">
        <v>0</v>
      </c>
      <c r="AN13" s="254">
        <v>0</v>
      </c>
      <c r="AO13" s="238">
        <v>0</v>
      </c>
      <c r="AP13" s="254">
        <v>0</v>
      </c>
      <c r="AQ13" s="240">
        <v>0</v>
      </c>
      <c r="AR13" s="255">
        <v>0</v>
      </c>
    </row>
    <row r="14" spans="1:44" ht="16.5" customHeight="1">
      <c r="A14" s="18">
        <v>9</v>
      </c>
      <c r="B14" s="42" t="s">
        <v>118</v>
      </c>
      <c r="C14" s="185">
        <v>42108</v>
      </c>
      <c r="D14" s="185">
        <v>17334813</v>
      </c>
      <c r="E14" s="185">
        <v>24788</v>
      </c>
      <c r="F14" s="185">
        <v>10658878</v>
      </c>
      <c r="G14" s="185">
        <v>3487</v>
      </c>
      <c r="H14" s="185">
        <v>2438212</v>
      </c>
      <c r="I14" s="185">
        <v>3738</v>
      </c>
      <c r="J14" s="185">
        <v>2323955</v>
      </c>
      <c r="K14" s="185">
        <v>3082</v>
      </c>
      <c r="L14" s="185">
        <v>1639407</v>
      </c>
      <c r="M14" s="185">
        <v>12029</v>
      </c>
      <c r="N14" s="186">
        <v>3411045</v>
      </c>
      <c r="O14" s="185">
        <v>5657</v>
      </c>
      <c r="P14" s="186">
        <v>1639365</v>
      </c>
      <c r="Q14" s="185">
        <v>2084</v>
      </c>
      <c r="R14" s="190">
        <v>771183</v>
      </c>
      <c r="S14" s="185">
        <v>1899</v>
      </c>
      <c r="T14" s="186">
        <v>945767</v>
      </c>
      <c r="U14" s="185">
        <v>2979</v>
      </c>
      <c r="V14" s="186">
        <v>1323851</v>
      </c>
      <c r="W14" s="185">
        <v>997</v>
      </c>
      <c r="X14" s="190">
        <v>500371</v>
      </c>
      <c r="Y14" s="185">
        <v>648</v>
      </c>
      <c r="Z14" s="186">
        <v>189504</v>
      </c>
      <c r="AA14" s="185">
        <v>0</v>
      </c>
      <c r="AB14" s="185">
        <v>0</v>
      </c>
      <c r="AC14" s="186">
        <v>1430</v>
      </c>
      <c r="AD14" s="185">
        <v>463320</v>
      </c>
      <c r="AE14" s="185">
        <v>0</v>
      </c>
      <c r="AF14" s="186">
        <v>0</v>
      </c>
      <c r="AG14" s="185">
        <v>0</v>
      </c>
      <c r="AH14" s="186">
        <v>0</v>
      </c>
      <c r="AI14" s="185">
        <v>0</v>
      </c>
      <c r="AJ14" s="186">
        <v>0</v>
      </c>
      <c r="AK14" s="238">
        <v>0</v>
      </c>
      <c r="AL14" s="254">
        <v>0</v>
      </c>
      <c r="AM14" s="238">
        <v>0</v>
      </c>
      <c r="AN14" s="254">
        <v>0</v>
      </c>
      <c r="AO14" s="238">
        <v>0</v>
      </c>
      <c r="AP14" s="254">
        <v>0</v>
      </c>
      <c r="AQ14" s="240">
        <v>0</v>
      </c>
      <c r="AR14" s="255">
        <v>0</v>
      </c>
    </row>
    <row r="15" spans="1:44" ht="16.5" customHeight="1">
      <c r="A15" s="18">
        <v>10</v>
      </c>
      <c r="B15" s="42" t="s">
        <v>119</v>
      </c>
      <c r="C15" s="185">
        <v>607</v>
      </c>
      <c r="D15" s="185">
        <v>359165</v>
      </c>
      <c r="E15" s="185">
        <v>17</v>
      </c>
      <c r="F15" s="185">
        <v>4998</v>
      </c>
      <c r="G15" s="185">
        <v>95</v>
      </c>
      <c r="H15" s="185">
        <v>52647</v>
      </c>
      <c r="I15" s="185">
        <v>109</v>
      </c>
      <c r="J15" s="185">
        <v>52836</v>
      </c>
      <c r="K15" s="185">
        <v>294</v>
      </c>
      <c r="L15" s="185">
        <v>142346</v>
      </c>
      <c r="M15" s="185">
        <v>220</v>
      </c>
      <c r="N15" s="186">
        <v>69878</v>
      </c>
      <c r="O15" s="185">
        <v>34</v>
      </c>
      <c r="P15" s="186">
        <v>2982</v>
      </c>
      <c r="Q15" s="187">
        <v>0</v>
      </c>
      <c r="R15" s="187">
        <v>0</v>
      </c>
      <c r="S15" s="185">
        <v>47</v>
      </c>
      <c r="T15" s="186">
        <v>5292</v>
      </c>
      <c r="U15" s="185">
        <v>315</v>
      </c>
      <c r="V15" s="186">
        <v>39690</v>
      </c>
      <c r="W15" s="185">
        <v>0</v>
      </c>
      <c r="X15" s="190">
        <v>0</v>
      </c>
      <c r="Y15" s="185">
        <v>0</v>
      </c>
      <c r="Z15" s="186">
        <v>0</v>
      </c>
      <c r="AA15" s="185">
        <v>0</v>
      </c>
      <c r="AB15" s="185">
        <v>0</v>
      </c>
      <c r="AC15" s="186">
        <v>0</v>
      </c>
      <c r="AD15" s="185">
        <v>0</v>
      </c>
      <c r="AE15" s="185">
        <v>0</v>
      </c>
      <c r="AF15" s="186">
        <v>0</v>
      </c>
      <c r="AG15" s="185">
        <v>0</v>
      </c>
      <c r="AH15" s="186">
        <v>0</v>
      </c>
      <c r="AI15" s="185">
        <v>0</v>
      </c>
      <c r="AJ15" s="186">
        <v>0</v>
      </c>
      <c r="AK15" s="238">
        <v>0</v>
      </c>
      <c r="AL15" s="254">
        <v>0</v>
      </c>
      <c r="AM15" s="238">
        <v>0</v>
      </c>
      <c r="AN15" s="254">
        <v>0</v>
      </c>
      <c r="AO15" s="238">
        <v>0</v>
      </c>
      <c r="AP15" s="254">
        <v>0</v>
      </c>
      <c r="AQ15" s="240">
        <v>0</v>
      </c>
      <c r="AR15" s="255">
        <v>0</v>
      </c>
    </row>
    <row r="16" spans="1:44" ht="16.5" customHeight="1">
      <c r="A16" s="18">
        <v>11</v>
      </c>
      <c r="B16" s="42" t="s">
        <v>120</v>
      </c>
      <c r="C16" s="185">
        <v>0</v>
      </c>
      <c r="D16" s="185">
        <v>0</v>
      </c>
      <c r="E16" s="185">
        <v>0</v>
      </c>
      <c r="F16" s="185">
        <v>0</v>
      </c>
      <c r="G16" s="185">
        <v>250</v>
      </c>
      <c r="H16" s="185">
        <v>113925</v>
      </c>
      <c r="I16" s="185">
        <v>8145</v>
      </c>
      <c r="J16" s="185">
        <v>474338</v>
      </c>
      <c r="K16" s="185">
        <v>4438</v>
      </c>
      <c r="L16" s="185">
        <v>1367889</v>
      </c>
      <c r="M16" s="185">
        <v>3953</v>
      </c>
      <c r="N16" s="186">
        <v>605357</v>
      </c>
      <c r="O16" s="185">
        <v>1185</v>
      </c>
      <c r="P16" s="186">
        <v>248861</v>
      </c>
      <c r="Q16" s="187">
        <v>0</v>
      </c>
      <c r="R16" s="187">
        <v>0</v>
      </c>
      <c r="S16" s="185">
        <v>2846</v>
      </c>
      <c r="T16" s="186">
        <v>410550</v>
      </c>
      <c r="U16" s="185">
        <v>0</v>
      </c>
      <c r="V16" s="186">
        <v>0</v>
      </c>
      <c r="W16" s="185">
        <v>0</v>
      </c>
      <c r="X16" s="190">
        <v>0</v>
      </c>
      <c r="Y16" s="185">
        <v>0</v>
      </c>
      <c r="Z16" s="186">
        <v>0</v>
      </c>
      <c r="AA16" s="185">
        <v>0</v>
      </c>
      <c r="AB16" s="185">
        <v>0</v>
      </c>
      <c r="AC16" s="186">
        <v>0</v>
      </c>
      <c r="AD16" s="185">
        <v>0</v>
      </c>
      <c r="AE16" s="185">
        <v>1026</v>
      </c>
      <c r="AF16" s="186">
        <v>351540</v>
      </c>
      <c r="AG16" s="185">
        <v>308</v>
      </c>
      <c r="AH16" s="186">
        <v>188352</v>
      </c>
      <c r="AI16" s="185">
        <v>255</v>
      </c>
      <c r="AJ16" s="186">
        <v>123433</v>
      </c>
      <c r="AK16" s="238">
        <v>305</v>
      </c>
      <c r="AL16" s="242">
        <v>123768</v>
      </c>
      <c r="AM16" s="238">
        <v>1510</v>
      </c>
      <c r="AN16" s="242">
        <v>349963</v>
      </c>
      <c r="AO16" s="238">
        <v>1855</v>
      </c>
      <c r="AP16" s="242">
        <v>2966706</v>
      </c>
      <c r="AQ16" s="240">
        <v>11434</v>
      </c>
      <c r="AR16" s="243">
        <v>12257622</v>
      </c>
    </row>
    <row r="17" spans="1:44" ht="16.5" customHeight="1">
      <c r="A17" s="18">
        <v>12</v>
      </c>
      <c r="B17" s="42" t="s">
        <v>163</v>
      </c>
      <c r="C17" s="185">
        <v>4420675</v>
      </c>
      <c r="D17" s="185">
        <v>397153147</v>
      </c>
      <c r="E17" s="185">
        <v>2748183</v>
      </c>
      <c r="F17" s="185">
        <v>372029895</v>
      </c>
      <c r="G17" s="185">
        <v>4165637</v>
      </c>
      <c r="H17" s="185">
        <v>596366930</v>
      </c>
      <c r="I17" s="185">
        <v>3072894</v>
      </c>
      <c r="J17" s="185">
        <v>568913325</v>
      </c>
      <c r="K17" s="185">
        <v>3601052</v>
      </c>
      <c r="L17" s="185">
        <v>587516648</v>
      </c>
      <c r="M17" s="185">
        <v>3868571</v>
      </c>
      <c r="N17" s="186">
        <v>893616616</v>
      </c>
      <c r="O17" s="185">
        <v>4992851</v>
      </c>
      <c r="P17" s="186">
        <v>660466416</v>
      </c>
      <c r="Q17" s="185">
        <v>1853021</v>
      </c>
      <c r="R17" s="190">
        <v>256240351</v>
      </c>
      <c r="S17" s="185">
        <v>4772826</v>
      </c>
      <c r="T17" s="186">
        <v>619477598</v>
      </c>
      <c r="U17" s="185">
        <v>3085901</v>
      </c>
      <c r="V17" s="186">
        <v>713614117</v>
      </c>
      <c r="W17" s="185">
        <v>6271287</v>
      </c>
      <c r="X17" s="190">
        <v>1119646951</v>
      </c>
      <c r="Y17" s="185">
        <v>6664437</v>
      </c>
      <c r="Z17" s="186">
        <v>963214319</v>
      </c>
      <c r="AA17" s="185">
        <v>3001052</v>
      </c>
      <c r="AB17" s="185">
        <v>709905832</v>
      </c>
      <c r="AC17" s="186">
        <v>8430892</v>
      </c>
      <c r="AD17" s="185">
        <v>1895591648</v>
      </c>
      <c r="AE17" s="185">
        <v>8253881</v>
      </c>
      <c r="AF17" s="186">
        <v>2031075305</v>
      </c>
      <c r="AG17" s="185">
        <v>1467841</v>
      </c>
      <c r="AH17" s="186">
        <v>728045273</v>
      </c>
      <c r="AI17" s="185">
        <v>44804</v>
      </c>
      <c r="AJ17" s="186">
        <v>13887181</v>
      </c>
      <c r="AK17" s="238">
        <v>116932</v>
      </c>
      <c r="AL17" s="242">
        <v>50272139</v>
      </c>
      <c r="AM17" s="238">
        <v>111693</v>
      </c>
      <c r="AN17" s="242">
        <v>58727819</v>
      </c>
      <c r="AO17" s="238">
        <v>501817</v>
      </c>
      <c r="AP17" s="242">
        <v>275386795</v>
      </c>
      <c r="AQ17" s="240">
        <v>41491</v>
      </c>
      <c r="AR17" s="243">
        <v>11631377</v>
      </c>
    </row>
    <row r="18" spans="1:44" ht="16.5" customHeight="1">
      <c r="A18" s="18">
        <v>13</v>
      </c>
      <c r="B18" s="42" t="s">
        <v>164</v>
      </c>
      <c r="C18" s="185">
        <v>30854568</v>
      </c>
      <c r="D18" s="185">
        <v>3420811423</v>
      </c>
      <c r="E18" s="185">
        <v>30930052</v>
      </c>
      <c r="F18" s="185">
        <v>5099396371</v>
      </c>
      <c r="G18" s="185">
        <v>28808337</v>
      </c>
      <c r="H18" s="185">
        <v>2058436683</v>
      </c>
      <c r="I18" s="185">
        <v>23035626</v>
      </c>
      <c r="J18" s="185">
        <v>2846628792</v>
      </c>
      <c r="K18" s="185">
        <v>28525302</v>
      </c>
      <c r="L18" s="185">
        <v>1985503415</v>
      </c>
      <c r="M18" s="185">
        <v>27899496</v>
      </c>
      <c r="N18" s="186">
        <v>2081571272</v>
      </c>
      <c r="O18" s="185">
        <v>34097656</v>
      </c>
      <c r="P18" s="186">
        <v>2522079669</v>
      </c>
      <c r="Q18" s="185">
        <v>30697984</v>
      </c>
      <c r="R18" s="190">
        <v>2575114216</v>
      </c>
      <c r="S18" s="185">
        <v>28797840</v>
      </c>
      <c r="T18" s="186">
        <v>2548974968</v>
      </c>
      <c r="U18" s="185">
        <v>18531016</v>
      </c>
      <c r="V18" s="186">
        <v>2052722536</v>
      </c>
      <c r="W18" s="185">
        <v>28276567</v>
      </c>
      <c r="X18" s="190">
        <v>2446794195</v>
      </c>
      <c r="Y18" s="185">
        <v>23683495</v>
      </c>
      <c r="Z18" s="186">
        <v>1484420763</v>
      </c>
      <c r="AA18" s="185">
        <v>15195644</v>
      </c>
      <c r="AB18" s="185">
        <v>1527694148</v>
      </c>
      <c r="AC18" s="186">
        <v>23207348</v>
      </c>
      <c r="AD18" s="185">
        <v>2204697191</v>
      </c>
      <c r="AE18" s="185">
        <v>7166308</v>
      </c>
      <c r="AF18" s="186">
        <v>1226828466</v>
      </c>
      <c r="AG18" s="185">
        <v>5658771</v>
      </c>
      <c r="AH18" s="186">
        <v>1004696446</v>
      </c>
      <c r="AI18" s="185">
        <v>2740041</v>
      </c>
      <c r="AJ18" s="186">
        <v>826414884</v>
      </c>
      <c r="AK18" s="238">
        <v>5389399</v>
      </c>
      <c r="AL18" s="242">
        <v>895034239</v>
      </c>
      <c r="AM18" s="238">
        <v>1278699</v>
      </c>
      <c r="AN18" s="242">
        <v>298619106</v>
      </c>
      <c r="AO18" s="238">
        <v>151664</v>
      </c>
      <c r="AP18" s="242">
        <v>64457637</v>
      </c>
      <c r="AQ18" s="240">
        <v>115056</v>
      </c>
      <c r="AR18" s="243">
        <v>55722956</v>
      </c>
    </row>
    <row r="19" spans="1:44" ht="16.5" customHeight="1">
      <c r="A19" s="18">
        <v>14</v>
      </c>
      <c r="B19" s="42" t="s">
        <v>165</v>
      </c>
      <c r="C19" s="185">
        <v>0</v>
      </c>
      <c r="D19" s="185">
        <v>0</v>
      </c>
      <c r="E19" s="188">
        <v>0</v>
      </c>
      <c r="F19" s="188">
        <v>0</v>
      </c>
      <c r="G19" s="188">
        <v>0</v>
      </c>
      <c r="H19" s="188">
        <v>0</v>
      </c>
      <c r="I19" s="185">
        <v>0</v>
      </c>
      <c r="J19" s="185">
        <v>0</v>
      </c>
      <c r="K19" s="185">
        <v>3364271</v>
      </c>
      <c r="L19" s="185">
        <v>78815050</v>
      </c>
      <c r="M19" s="185">
        <v>1890824</v>
      </c>
      <c r="N19" s="186">
        <v>144705623</v>
      </c>
      <c r="O19" s="185">
        <v>794137</v>
      </c>
      <c r="P19" s="186">
        <v>72318070</v>
      </c>
      <c r="Q19" s="185">
        <v>18726</v>
      </c>
      <c r="R19" s="190">
        <v>2464532</v>
      </c>
      <c r="S19" s="185">
        <v>0</v>
      </c>
      <c r="T19" s="186">
        <v>0</v>
      </c>
      <c r="U19" s="185">
        <v>250413</v>
      </c>
      <c r="V19" s="186">
        <v>9225216</v>
      </c>
      <c r="W19" s="185">
        <v>12688</v>
      </c>
      <c r="X19" s="190">
        <v>2145924</v>
      </c>
      <c r="Y19" s="185">
        <v>2410166</v>
      </c>
      <c r="Z19" s="186">
        <v>181591824</v>
      </c>
      <c r="AA19" s="185">
        <v>2695124</v>
      </c>
      <c r="AB19" s="185">
        <v>400759308</v>
      </c>
      <c r="AC19" s="186">
        <v>9316861</v>
      </c>
      <c r="AD19" s="185">
        <v>791048756</v>
      </c>
      <c r="AE19" s="185">
        <v>10814909</v>
      </c>
      <c r="AF19" s="186">
        <v>721344972</v>
      </c>
      <c r="AG19" s="185">
        <v>6660522</v>
      </c>
      <c r="AH19" s="186">
        <v>761320309</v>
      </c>
      <c r="AI19" s="185">
        <v>7652938</v>
      </c>
      <c r="AJ19" s="186">
        <v>659566132</v>
      </c>
      <c r="AK19" s="238">
        <v>1359767</v>
      </c>
      <c r="AL19" s="242">
        <v>209669233</v>
      </c>
      <c r="AM19" s="238">
        <v>422802</v>
      </c>
      <c r="AN19" s="242">
        <v>56194612</v>
      </c>
      <c r="AO19" s="238">
        <v>229622</v>
      </c>
      <c r="AP19" s="242">
        <v>40765132</v>
      </c>
      <c r="AQ19" s="240">
        <v>50738</v>
      </c>
      <c r="AR19" s="243">
        <v>5330239</v>
      </c>
    </row>
    <row r="20" spans="1:44" ht="16.5" customHeight="1">
      <c r="A20" s="18">
        <v>15</v>
      </c>
      <c r="B20" s="42" t="s">
        <v>166</v>
      </c>
      <c r="C20" s="185">
        <v>61165741</v>
      </c>
      <c r="D20" s="185">
        <v>4986948960</v>
      </c>
      <c r="E20" s="185">
        <v>52516321</v>
      </c>
      <c r="F20" s="185">
        <v>3636090248</v>
      </c>
      <c r="G20" s="185">
        <v>74937686</v>
      </c>
      <c r="H20" s="185">
        <v>4271504741</v>
      </c>
      <c r="I20" s="185">
        <v>64952968</v>
      </c>
      <c r="J20" s="185">
        <v>3427973644</v>
      </c>
      <c r="K20" s="185">
        <v>53812389</v>
      </c>
      <c r="L20" s="185">
        <v>3896698623</v>
      </c>
      <c r="M20" s="185">
        <v>55784821</v>
      </c>
      <c r="N20" s="186">
        <v>4489157876</v>
      </c>
      <c r="O20" s="185">
        <v>50408352</v>
      </c>
      <c r="P20" s="186">
        <v>4285035914</v>
      </c>
      <c r="Q20" s="185">
        <v>64110313</v>
      </c>
      <c r="R20" s="190">
        <v>5958649404</v>
      </c>
      <c r="S20" s="185">
        <v>55826118</v>
      </c>
      <c r="T20" s="186">
        <v>3325148691</v>
      </c>
      <c r="U20" s="185">
        <v>64239718</v>
      </c>
      <c r="V20" s="186">
        <v>4297829111</v>
      </c>
      <c r="W20" s="185">
        <v>69584422</v>
      </c>
      <c r="X20" s="190">
        <v>2931895699</v>
      </c>
      <c r="Y20" s="185">
        <v>58421050</v>
      </c>
      <c r="Z20" s="186">
        <v>2986632412</v>
      </c>
      <c r="AA20" s="185">
        <v>65698617</v>
      </c>
      <c r="AB20" s="185">
        <v>3137775340</v>
      </c>
      <c r="AC20" s="186">
        <v>56430133</v>
      </c>
      <c r="AD20" s="185">
        <v>3445392839</v>
      </c>
      <c r="AE20" s="185">
        <v>50728008</v>
      </c>
      <c r="AF20" s="186">
        <v>3216946582</v>
      </c>
      <c r="AG20" s="185">
        <v>39487016</v>
      </c>
      <c r="AH20" s="186">
        <v>2296624413</v>
      </c>
      <c r="AI20" s="185">
        <v>41087487</v>
      </c>
      <c r="AJ20" s="186">
        <v>2165141088</v>
      </c>
      <c r="AK20" s="238">
        <v>31514193</v>
      </c>
      <c r="AL20" s="242">
        <v>2021680231</v>
      </c>
      <c r="AM20" s="238">
        <v>30987398</v>
      </c>
      <c r="AN20" s="242">
        <v>1780141227</v>
      </c>
      <c r="AO20" s="238">
        <v>39445652</v>
      </c>
      <c r="AP20" s="242">
        <v>1736823217</v>
      </c>
      <c r="AQ20" s="240">
        <v>44724092</v>
      </c>
      <c r="AR20" s="243">
        <v>1959976233</v>
      </c>
    </row>
    <row r="21" spans="1:44" ht="16.5" customHeight="1">
      <c r="A21" s="18">
        <v>16</v>
      </c>
      <c r="B21" s="42" t="s">
        <v>167</v>
      </c>
      <c r="C21" s="185">
        <v>4909472</v>
      </c>
      <c r="D21" s="185">
        <v>1108724743</v>
      </c>
      <c r="E21" s="185">
        <v>3008694</v>
      </c>
      <c r="F21" s="185">
        <v>849609479</v>
      </c>
      <c r="G21" s="188">
        <v>2062044</v>
      </c>
      <c r="H21" s="185">
        <v>518085699</v>
      </c>
      <c r="I21" s="185">
        <v>2617747</v>
      </c>
      <c r="J21" s="185">
        <v>528874041</v>
      </c>
      <c r="K21" s="185">
        <v>3868818</v>
      </c>
      <c r="L21" s="185">
        <v>966492962</v>
      </c>
      <c r="M21" s="185">
        <v>3310462</v>
      </c>
      <c r="N21" s="186">
        <v>992927987</v>
      </c>
      <c r="O21" s="185">
        <v>3509890</v>
      </c>
      <c r="P21" s="186">
        <v>1040834670</v>
      </c>
      <c r="Q21" s="185">
        <v>3534570</v>
      </c>
      <c r="R21" s="190">
        <v>1136204509</v>
      </c>
      <c r="S21" s="185">
        <v>3602040</v>
      </c>
      <c r="T21" s="186">
        <v>926515338</v>
      </c>
      <c r="U21" s="185">
        <v>4713530</v>
      </c>
      <c r="V21" s="186">
        <v>1228507144</v>
      </c>
      <c r="W21" s="185">
        <v>5690585</v>
      </c>
      <c r="X21" s="190">
        <v>1426391737</v>
      </c>
      <c r="Y21" s="185">
        <v>6651720</v>
      </c>
      <c r="Z21" s="186">
        <v>1281557179</v>
      </c>
      <c r="AA21" s="185">
        <v>7286635</v>
      </c>
      <c r="AB21" s="185">
        <v>1124321639</v>
      </c>
      <c r="AC21" s="186">
        <v>5709182</v>
      </c>
      <c r="AD21" s="185">
        <v>1339389759</v>
      </c>
      <c r="AE21" s="185">
        <v>6019762</v>
      </c>
      <c r="AF21" s="186">
        <v>1732939431</v>
      </c>
      <c r="AG21" s="185">
        <v>6378367</v>
      </c>
      <c r="AH21" s="186">
        <v>1563395275</v>
      </c>
      <c r="AI21" s="185">
        <v>7403590</v>
      </c>
      <c r="AJ21" s="186">
        <v>1918351435</v>
      </c>
      <c r="AK21" s="238">
        <v>5257574</v>
      </c>
      <c r="AL21" s="242">
        <v>1205229673</v>
      </c>
      <c r="AM21" s="238">
        <v>6023996</v>
      </c>
      <c r="AN21" s="242">
        <v>1196730982</v>
      </c>
      <c r="AO21" s="238">
        <v>6298636</v>
      </c>
      <c r="AP21" s="242">
        <v>1115468822</v>
      </c>
      <c r="AQ21" s="240">
        <v>6009014</v>
      </c>
      <c r="AR21" s="243">
        <v>1068581474</v>
      </c>
    </row>
    <row r="22" spans="1:44" ht="16.5" customHeight="1">
      <c r="A22" s="18">
        <v>17</v>
      </c>
      <c r="B22" s="42" t="s">
        <v>168</v>
      </c>
      <c r="C22" s="185">
        <v>167662</v>
      </c>
      <c r="D22" s="185">
        <v>332235290</v>
      </c>
      <c r="E22" s="185">
        <v>190713</v>
      </c>
      <c r="F22" s="188">
        <v>397289562</v>
      </c>
      <c r="G22" s="185">
        <v>42115</v>
      </c>
      <c r="H22" s="185">
        <v>96341225</v>
      </c>
      <c r="I22" s="185">
        <v>72269</v>
      </c>
      <c r="J22" s="185">
        <v>142780136</v>
      </c>
      <c r="K22" s="185">
        <v>59984</v>
      </c>
      <c r="L22" s="185">
        <v>89895866</v>
      </c>
      <c r="M22" s="185">
        <v>64039</v>
      </c>
      <c r="N22" s="186">
        <v>96296064</v>
      </c>
      <c r="O22" s="185">
        <v>54873</v>
      </c>
      <c r="P22" s="186">
        <v>77895660</v>
      </c>
      <c r="Q22" s="185">
        <v>5608</v>
      </c>
      <c r="R22" s="190">
        <v>11923845</v>
      </c>
      <c r="S22" s="185">
        <v>30368</v>
      </c>
      <c r="T22" s="186">
        <v>63628485</v>
      </c>
      <c r="U22" s="185">
        <v>29785</v>
      </c>
      <c r="V22" s="186">
        <v>43959613</v>
      </c>
      <c r="W22" s="185">
        <v>33121</v>
      </c>
      <c r="X22" s="190">
        <v>42172479</v>
      </c>
      <c r="Y22" s="185">
        <v>43591</v>
      </c>
      <c r="Z22" s="186">
        <v>37654620</v>
      </c>
      <c r="AA22" s="185">
        <v>132709</v>
      </c>
      <c r="AB22" s="185">
        <v>123195131</v>
      </c>
      <c r="AC22" s="186">
        <v>117711</v>
      </c>
      <c r="AD22" s="185">
        <v>141007205</v>
      </c>
      <c r="AE22" s="185">
        <v>139619</v>
      </c>
      <c r="AF22" s="186">
        <v>205125416</v>
      </c>
      <c r="AG22" s="185">
        <v>87831</v>
      </c>
      <c r="AH22" s="186">
        <v>141834554</v>
      </c>
      <c r="AI22" s="185">
        <v>85003</v>
      </c>
      <c r="AJ22" s="186">
        <v>166021393</v>
      </c>
      <c r="AK22" s="238">
        <v>45024</v>
      </c>
      <c r="AL22" s="242">
        <v>84789617</v>
      </c>
      <c r="AM22" s="238">
        <v>62993</v>
      </c>
      <c r="AN22" s="242">
        <v>104789053</v>
      </c>
      <c r="AO22" s="238">
        <v>27488</v>
      </c>
      <c r="AP22" s="242">
        <v>45916915</v>
      </c>
      <c r="AQ22" s="240">
        <v>54659</v>
      </c>
      <c r="AR22" s="243">
        <v>99757308</v>
      </c>
    </row>
    <row r="23" spans="1:44" ht="16.5" customHeight="1">
      <c r="A23" s="18">
        <v>18</v>
      </c>
      <c r="B23" s="42" t="s">
        <v>121</v>
      </c>
      <c r="C23" s="185">
        <v>677203</v>
      </c>
      <c r="D23" s="185">
        <v>376805301</v>
      </c>
      <c r="E23" s="185">
        <v>554315</v>
      </c>
      <c r="F23" s="185">
        <v>502932910</v>
      </c>
      <c r="G23" s="185">
        <v>84304</v>
      </c>
      <c r="H23" s="185">
        <v>115799780</v>
      </c>
      <c r="I23" s="185">
        <v>104708</v>
      </c>
      <c r="J23" s="185">
        <v>139096649</v>
      </c>
      <c r="K23" s="185">
        <v>56500</v>
      </c>
      <c r="L23" s="185">
        <v>122578195</v>
      </c>
      <c r="M23" s="185">
        <v>42520</v>
      </c>
      <c r="N23" s="186">
        <v>98705577</v>
      </c>
      <c r="O23" s="185">
        <v>48527</v>
      </c>
      <c r="P23" s="186">
        <v>94049977</v>
      </c>
      <c r="Q23" s="185">
        <v>26240</v>
      </c>
      <c r="R23" s="190">
        <v>42066981</v>
      </c>
      <c r="S23" s="185">
        <v>42240</v>
      </c>
      <c r="T23" s="186">
        <v>57761496</v>
      </c>
      <c r="U23" s="185">
        <v>27493</v>
      </c>
      <c r="V23" s="186">
        <v>31514352</v>
      </c>
      <c r="W23" s="185">
        <v>63693</v>
      </c>
      <c r="X23" s="190">
        <v>50504799</v>
      </c>
      <c r="Y23" s="185">
        <v>60352</v>
      </c>
      <c r="Z23" s="186">
        <v>59025040</v>
      </c>
      <c r="AA23" s="185">
        <v>47958</v>
      </c>
      <c r="AB23" s="185">
        <v>55683647</v>
      </c>
      <c r="AC23" s="186">
        <v>47886</v>
      </c>
      <c r="AD23" s="185">
        <v>71314502</v>
      </c>
      <c r="AE23" s="185">
        <v>37356</v>
      </c>
      <c r="AF23" s="186">
        <v>61142486</v>
      </c>
      <c r="AG23" s="185">
        <v>29561</v>
      </c>
      <c r="AH23" s="186">
        <v>51170297</v>
      </c>
      <c r="AI23" s="185">
        <v>46172</v>
      </c>
      <c r="AJ23" s="186">
        <v>90546331</v>
      </c>
      <c r="AK23" s="238">
        <v>47388</v>
      </c>
      <c r="AL23" s="242">
        <v>83021388</v>
      </c>
      <c r="AM23" s="238">
        <v>32283</v>
      </c>
      <c r="AN23" s="242">
        <v>67763835</v>
      </c>
      <c r="AO23" s="238">
        <v>22212</v>
      </c>
      <c r="AP23" s="242">
        <v>40770158</v>
      </c>
      <c r="AQ23" s="240">
        <v>22194</v>
      </c>
      <c r="AR23" s="243">
        <v>42137151</v>
      </c>
    </row>
    <row r="24" spans="1:44" ht="16.5" customHeight="1">
      <c r="A24" s="18">
        <v>19</v>
      </c>
      <c r="B24" s="42" t="s">
        <v>122</v>
      </c>
      <c r="C24" s="185">
        <v>2722</v>
      </c>
      <c r="D24" s="185">
        <v>933246</v>
      </c>
      <c r="E24" s="185">
        <v>902</v>
      </c>
      <c r="F24" s="185">
        <v>355814</v>
      </c>
      <c r="G24" s="188">
        <v>71</v>
      </c>
      <c r="H24" s="185">
        <v>48036</v>
      </c>
      <c r="I24" s="185">
        <v>44</v>
      </c>
      <c r="J24" s="185">
        <v>25671</v>
      </c>
      <c r="K24" s="185">
        <v>55</v>
      </c>
      <c r="L24" s="185">
        <v>26812</v>
      </c>
      <c r="M24" s="185">
        <v>38</v>
      </c>
      <c r="N24" s="186">
        <v>20704</v>
      </c>
      <c r="O24" s="185">
        <v>39</v>
      </c>
      <c r="P24" s="186">
        <v>25378</v>
      </c>
      <c r="Q24" s="185">
        <v>103</v>
      </c>
      <c r="R24" s="190">
        <v>85211</v>
      </c>
      <c r="S24" s="185">
        <v>56</v>
      </c>
      <c r="T24" s="186">
        <v>28653</v>
      </c>
      <c r="U24" s="185">
        <v>38</v>
      </c>
      <c r="V24" s="186">
        <v>22415</v>
      </c>
      <c r="W24" s="185">
        <v>39</v>
      </c>
      <c r="X24" s="190">
        <v>26095</v>
      </c>
      <c r="Y24" s="185">
        <v>23</v>
      </c>
      <c r="Z24" s="186">
        <v>14924</v>
      </c>
      <c r="AA24" s="185">
        <v>27</v>
      </c>
      <c r="AB24" s="185">
        <v>15021</v>
      </c>
      <c r="AC24" s="186">
        <v>42</v>
      </c>
      <c r="AD24" s="185">
        <v>22923</v>
      </c>
      <c r="AE24" s="185">
        <v>27</v>
      </c>
      <c r="AF24" s="186">
        <v>18053</v>
      </c>
      <c r="AG24" s="185">
        <v>18</v>
      </c>
      <c r="AH24" s="186">
        <v>11999</v>
      </c>
      <c r="AI24" s="185">
        <v>22</v>
      </c>
      <c r="AJ24" s="186">
        <v>14172</v>
      </c>
      <c r="AK24" s="238">
        <v>9</v>
      </c>
      <c r="AL24" s="242">
        <v>5756</v>
      </c>
      <c r="AM24" s="238">
        <v>12</v>
      </c>
      <c r="AN24" s="242">
        <v>8485</v>
      </c>
      <c r="AO24" s="238">
        <v>12</v>
      </c>
      <c r="AP24" s="242">
        <v>4416</v>
      </c>
      <c r="AQ24" s="240">
        <v>13</v>
      </c>
      <c r="AR24" s="243">
        <v>5683</v>
      </c>
    </row>
    <row r="25" spans="1:44" ht="16.5" customHeight="1">
      <c r="A25" s="18">
        <v>20</v>
      </c>
      <c r="B25" s="42" t="s">
        <v>169</v>
      </c>
      <c r="C25" s="185">
        <v>291877</v>
      </c>
      <c r="D25" s="185">
        <v>288442967</v>
      </c>
      <c r="E25" s="185">
        <v>350682</v>
      </c>
      <c r="F25" s="185">
        <v>343045551</v>
      </c>
      <c r="G25" s="185">
        <v>344607</v>
      </c>
      <c r="H25" s="185">
        <v>398046742</v>
      </c>
      <c r="I25" s="185">
        <v>297805</v>
      </c>
      <c r="J25" s="185">
        <v>350328132</v>
      </c>
      <c r="K25" s="185">
        <v>280235</v>
      </c>
      <c r="L25" s="185">
        <v>361075026</v>
      </c>
      <c r="M25" s="185">
        <v>347883</v>
      </c>
      <c r="N25" s="186">
        <v>391495514</v>
      </c>
      <c r="O25" s="185">
        <v>296107</v>
      </c>
      <c r="P25" s="186">
        <v>388843850</v>
      </c>
      <c r="Q25" s="185">
        <v>199869</v>
      </c>
      <c r="R25" s="190">
        <v>295449386</v>
      </c>
      <c r="S25" s="185">
        <v>135514</v>
      </c>
      <c r="T25" s="186">
        <v>216476866</v>
      </c>
      <c r="U25" s="185">
        <v>90855</v>
      </c>
      <c r="V25" s="186">
        <v>149165163</v>
      </c>
      <c r="W25" s="185">
        <v>126744</v>
      </c>
      <c r="X25" s="190">
        <v>176729174</v>
      </c>
      <c r="Y25" s="185">
        <v>122311</v>
      </c>
      <c r="Z25" s="186">
        <v>164741283</v>
      </c>
      <c r="AA25" s="185">
        <v>98349</v>
      </c>
      <c r="AB25" s="185">
        <v>101329318</v>
      </c>
      <c r="AC25" s="186">
        <v>60865</v>
      </c>
      <c r="AD25" s="185">
        <v>67097078</v>
      </c>
      <c r="AE25" s="185">
        <v>71382</v>
      </c>
      <c r="AF25" s="186">
        <v>69973664</v>
      </c>
      <c r="AG25" s="185">
        <v>110660</v>
      </c>
      <c r="AH25" s="186">
        <v>104657953</v>
      </c>
      <c r="AI25" s="185">
        <v>78333</v>
      </c>
      <c r="AJ25" s="186">
        <v>74272996</v>
      </c>
      <c r="AK25" s="238">
        <v>63455</v>
      </c>
      <c r="AL25" s="242">
        <v>60172928</v>
      </c>
      <c r="AM25" s="238">
        <v>51784</v>
      </c>
      <c r="AN25" s="242">
        <v>40165331</v>
      </c>
      <c r="AO25" s="238">
        <v>51405</v>
      </c>
      <c r="AP25" s="242">
        <v>45756815</v>
      </c>
      <c r="AQ25" s="240">
        <v>40581</v>
      </c>
      <c r="AR25" s="243">
        <v>38206031</v>
      </c>
    </row>
    <row r="26" spans="1:44" ht="16.5" customHeight="1">
      <c r="A26" s="18">
        <v>21</v>
      </c>
      <c r="B26" s="42" t="s">
        <v>123</v>
      </c>
      <c r="C26" s="185">
        <v>36516</v>
      </c>
      <c r="D26" s="185">
        <v>13517779</v>
      </c>
      <c r="E26" s="185">
        <v>9078</v>
      </c>
      <c r="F26" s="185">
        <v>2809016</v>
      </c>
      <c r="G26" s="185">
        <v>57778</v>
      </c>
      <c r="H26" s="185">
        <v>16895843</v>
      </c>
      <c r="I26" s="185">
        <v>35545</v>
      </c>
      <c r="J26" s="185">
        <v>11184018</v>
      </c>
      <c r="K26" s="185">
        <v>20450</v>
      </c>
      <c r="L26" s="185">
        <v>6390883</v>
      </c>
      <c r="M26" s="185">
        <v>9530</v>
      </c>
      <c r="N26" s="186">
        <v>3206037</v>
      </c>
      <c r="O26" s="185">
        <v>10865</v>
      </c>
      <c r="P26" s="186">
        <v>4248441</v>
      </c>
      <c r="Q26" s="185">
        <v>12446</v>
      </c>
      <c r="R26" s="190">
        <v>4708558</v>
      </c>
      <c r="S26" s="185">
        <v>5577</v>
      </c>
      <c r="T26" s="186">
        <v>1738250</v>
      </c>
      <c r="U26" s="185">
        <v>10082</v>
      </c>
      <c r="V26" s="186">
        <v>1959770</v>
      </c>
      <c r="W26" s="185">
        <v>8721</v>
      </c>
      <c r="X26" s="190">
        <v>1576494</v>
      </c>
      <c r="Y26" s="185">
        <v>10841</v>
      </c>
      <c r="Z26" s="186">
        <v>1228782</v>
      </c>
      <c r="AA26" s="185">
        <v>13522</v>
      </c>
      <c r="AB26" s="185">
        <v>1473112</v>
      </c>
      <c r="AC26" s="186">
        <v>3811</v>
      </c>
      <c r="AD26" s="185">
        <v>456885</v>
      </c>
      <c r="AE26" s="185">
        <v>3772</v>
      </c>
      <c r="AF26" s="186">
        <v>523148</v>
      </c>
      <c r="AG26" s="185">
        <v>3556</v>
      </c>
      <c r="AH26" s="186">
        <v>280023</v>
      </c>
      <c r="AI26" s="185">
        <v>6445</v>
      </c>
      <c r="AJ26" s="186">
        <v>423763</v>
      </c>
      <c r="AK26" s="238">
        <v>6027</v>
      </c>
      <c r="AL26" s="242">
        <v>316640</v>
      </c>
      <c r="AM26" s="238">
        <v>4328</v>
      </c>
      <c r="AN26" s="242">
        <v>171210</v>
      </c>
      <c r="AO26" s="238">
        <v>10719</v>
      </c>
      <c r="AP26" s="242">
        <v>913094</v>
      </c>
      <c r="AQ26" s="240">
        <v>3078</v>
      </c>
      <c r="AR26" s="243">
        <v>259623</v>
      </c>
    </row>
    <row r="27" spans="1:44" ht="16.5" customHeight="1">
      <c r="A27" s="18">
        <v>22</v>
      </c>
      <c r="B27" s="42" t="s">
        <v>170</v>
      </c>
      <c r="C27" s="185">
        <v>1053399</v>
      </c>
      <c r="D27" s="185">
        <v>247547797</v>
      </c>
      <c r="E27" s="185">
        <v>601249</v>
      </c>
      <c r="F27" s="185">
        <v>150131006</v>
      </c>
      <c r="G27" s="185">
        <v>20718</v>
      </c>
      <c r="H27" s="185">
        <v>7361223</v>
      </c>
      <c r="I27" s="185">
        <v>11152</v>
      </c>
      <c r="J27" s="185">
        <v>4679350</v>
      </c>
      <c r="K27" s="185">
        <v>7611</v>
      </c>
      <c r="L27" s="185">
        <v>2868909</v>
      </c>
      <c r="M27" s="185">
        <v>12249</v>
      </c>
      <c r="N27" s="186">
        <v>5886819</v>
      </c>
      <c r="O27" s="185">
        <v>1483</v>
      </c>
      <c r="P27" s="186">
        <v>460423</v>
      </c>
      <c r="Q27" s="185">
        <v>1476</v>
      </c>
      <c r="R27" s="190">
        <v>490583</v>
      </c>
      <c r="S27" s="185">
        <v>2307</v>
      </c>
      <c r="T27" s="186">
        <v>442099</v>
      </c>
      <c r="U27" s="185">
        <v>11511</v>
      </c>
      <c r="V27" s="186">
        <v>2419731</v>
      </c>
      <c r="W27" s="185">
        <v>103399</v>
      </c>
      <c r="X27" s="190">
        <v>33580293</v>
      </c>
      <c r="Y27" s="185">
        <v>193123</v>
      </c>
      <c r="Z27" s="186">
        <v>54124721</v>
      </c>
      <c r="AA27" s="185">
        <v>71498</v>
      </c>
      <c r="AB27" s="185">
        <v>11095936</v>
      </c>
      <c r="AC27" s="186">
        <v>56035</v>
      </c>
      <c r="AD27" s="185">
        <v>10075444</v>
      </c>
      <c r="AE27" s="185">
        <v>5126</v>
      </c>
      <c r="AF27" s="186">
        <v>1303034</v>
      </c>
      <c r="AG27" s="185">
        <v>34467</v>
      </c>
      <c r="AH27" s="186">
        <v>4452182</v>
      </c>
      <c r="AI27" s="185">
        <v>100243</v>
      </c>
      <c r="AJ27" s="186">
        <v>13359471</v>
      </c>
      <c r="AK27" s="238">
        <v>61267</v>
      </c>
      <c r="AL27" s="242">
        <v>12215436</v>
      </c>
      <c r="AM27" s="238">
        <v>34471</v>
      </c>
      <c r="AN27" s="242">
        <v>7044254</v>
      </c>
      <c r="AO27" s="238">
        <v>40559</v>
      </c>
      <c r="AP27" s="242">
        <v>10586991</v>
      </c>
      <c r="AQ27" s="240">
        <v>59183</v>
      </c>
      <c r="AR27" s="243">
        <v>15531009</v>
      </c>
    </row>
    <row r="28" spans="1:44" ht="16.5" customHeight="1">
      <c r="A28" s="18">
        <v>23</v>
      </c>
      <c r="B28" s="42" t="s">
        <v>124</v>
      </c>
      <c r="C28" s="185">
        <v>173033</v>
      </c>
      <c r="D28" s="185">
        <v>29162798</v>
      </c>
      <c r="E28" s="185">
        <v>121431</v>
      </c>
      <c r="F28" s="185">
        <v>28401621</v>
      </c>
      <c r="G28" s="185">
        <v>88619</v>
      </c>
      <c r="H28" s="185">
        <v>22789779</v>
      </c>
      <c r="I28" s="185">
        <v>96805</v>
      </c>
      <c r="J28" s="185">
        <v>17840674</v>
      </c>
      <c r="K28" s="185">
        <v>127496</v>
      </c>
      <c r="L28" s="185">
        <v>25121396</v>
      </c>
      <c r="M28" s="185">
        <v>104649</v>
      </c>
      <c r="N28" s="186">
        <v>25339804</v>
      </c>
      <c r="O28" s="185">
        <v>125035</v>
      </c>
      <c r="P28" s="186">
        <v>29740227</v>
      </c>
      <c r="Q28" s="185">
        <v>89134</v>
      </c>
      <c r="R28" s="190">
        <v>21093974</v>
      </c>
      <c r="S28" s="185">
        <v>105659</v>
      </c>
      <c r="T28" s="186">
        <v>20046041</v>
      </c>
      <c r="U28" s="185">
        <v>76582</v>
      </c>
      <c r="V28" s="186">
        <v>17636783</v>
      </c>
      <c r="W28" s="185">
        <v>68945</v>
      </c>
      <c r="X28" s="190">
        <v>16151198</v>
      </c>
      <c r="Y28" s="185">
        <v>59143</v>
      </c>
      <c r="Z28" s="186">
        <v>14223501</v>
      </c>
      <c r="AA28" s="185">
        <v>56962</v>
      </c>
      <c r="AB28" s="185">
        <v>10753374</v>
      </c>
      <c r="AC28" s="186">
        <v>70198</v>
      </c>
      <c r="AD28" s="185">
        <v>17311777</v>
      </c>
      <c r="AE28" s="185">
        <v>75186</v>
      </c>
      <c r="AF28" s="186">
        <v>17359324</v>
      </c>
      <c r="AG28" s="185">
        <v>46552</v>
      </c>
      <c r="AH28" s="186">
        <v>12976880</v>
      </c>
      <c r="AI28" s="185">
        <v>45033</v>
      </c>
      <c r="AJ28" s="186">
        <v>13484849</v>
      </c>
      <c r="AK28" s="238">
        <v>73887</v>
      </c>
      <c r="AL28" s="242">
        <v>19943632</v>
      </c>
      <c r="AM28" s="238">
        <v>28239</v>
      </c>
      <c r="AN28" s="242">
        <v>8720572</v>
      </c>
      <c r="AO28" s="238">
        <v>28839</v>
      </c>
      <c r="AP28" s="242">
        <v>11327599</v>
      </c>
      <c r="AQ28" s="240">
        <v>17609</v>
      </c>
      <c r="AR28" s="243">
        <v>5433187</v>
      </c>
    </row>
    <row r="29" spans="1:44" ht="16.5" customHeight="1">
      <c r="A29" s="18">
        <v>24</v>
      </c>
      <c r="B29" s="42" t="s">
        <v>125</v>
      </c>
      <c r="C29" s="185">
        <v>62341</v>
      </c>
      <c r="D29" s="185">
        <v>22451796</v>
      </c>
      <c r="E29" s="185">
        <v>33543</v>
      </c>
      <c r="F29" s="185">
        <v>14222873</v>
      </c>
      <c r="G29" s="185">
        <v>34645</v>
      </c>
      <c r="H29" s="185">
        <v>8772593</v>
      </c>
      <c r="I29" s="185">
        <v>64138</v>
      </c>
      <c r="J29" s="185">
        <v>11492988</v>
      </c>
      <c r="K29" s="185">
        <v>40196</v>
      </c>
      <c r="L29" s="185">
        <v>10939057</v>
      </c>
      <c r="M29" s="185">
        <v>56058</v>
      </c>
      <c r="N29" s="186">
        <v>13328276</v>
      </c>
      <c r="O29" s="185">
        <v>48889</v>
      </c>
      <c r="P29" s="186">
        <v>17091235</v>
      </c>
      <c r="Q29" s="185">
        <v>56572</v>
      </c>
      <c r="R29" s="190">
        <v>20423928</v>
      </c>
      <c r="S29" s="185">
        <v>53364</v>
      </c>
      <c r="T29" s="186">
        <v>17104128</v>
      </c>
      <c r="U29" s="185">
        <v>46444</v>
      </c>
      <c r="V29" s="186">
        <v>13338332</v>
      </c>
      <c r="W29" s="185">
        <v>50095</v>
      </c>
      <c r="X29" s="190">
        <v>15211634</v>
      </c>
      <c r="Y29" s="185">
        <v>37284</v>
      </c>
      <c r="Z29" s="186">
        <v>9001193</v>
      </c>
      <c r="AA29" s="185">
        <v>58999</v>
      </c>
      <c r="AB29" s="185">
        <v>13079169</v>
      </c>
      <c r="AC29" s="186">
        <v>32912</v>
      </c>
      <c r="AD29" s="185">
        <v>9351854</v>
      </c>
      <c r="AE29" s="185">
        <v>22901</v>
      </c>
      <c r="AF29" s="186">
        <v>8377175</v>
      </c>
      <c r="AG29" s="185">
        <v>11662</v>
      </c>
      <c r="AH29" s="186">
        <v>3896649</v>
      </c>
      <c r="AI29" s="185">
        <v>13361</v>
      </c>
      <c r="AJ29" s="186">
        <v>3559941</v>
      </c>
      <c r="AK29" s="238">
        <v>8790</v>
      </c>
      <c r="AL29" s="242">
        <v>2360697</v>
      </c>
      <c r="AM29" s="238">
        <v>2989</v>
      </c>
      <c r="AN29" s="242">
        <v>934370</v>
      </c>
      <c r="AO29" s="238">
        <v>7300</v>
      </c>
      <c r="AP29" s="242">
        <v>2683104</v>
      </c>
      <c r="AQ29" s="240">
        <v>2482</v>
      </c>
      <c r="AR29" s="243">
        <v>891247</v>
      </c>
    </row>
    <row r="30" spans="1:44" ht="16.5" customHeight="1">
      <c r="A30" s="18">
        <v>25</v>
      </c>
      <c r="B30" s="42" t="s">
        <v>171</v>
      </c>
      <c r="C30" s="185">
        <v>99615</v>
      </c>
      <c r="D30" s="185">
        <v>43948351</v>
      </c>
      <c r="E30" s="185">
        <v>119122</v>
      </c>
      <c r="F30" s="185">
        <v>51997739</v>
      </c>
      <c r="G30" s="185">
        <v>147197</v>
      </c>
      <c r="H30" s="185">
        <v>46660320</v>
      </c>
      <c r="I30" s="185">
        <v>114797</v>
      </c>
      <c r="J30" s="185">
        <v>40201339</v>
      </c>
      <c r="K30" s="185">
        <v>72771</v>
      </c>
      <c r="L30" s="185">
        <v>34449675</v>
      </c>
      <c r="M30" s="185">
        <v>73371</v>
      </c>
      <c r="N30" s="186">
        <v>28550976</v>
      </c>
      <c r="O30" s="185">
        <v>52725</v>
      </c>
      <c r="P30" s="186">
        <v>28586407</v>
      </c>
      <c r="Q30" s="185">
        <v>29861</v>
      </c>
      <c r="R30" s="190">
        <v>17465520</v>
      </c>
      <c r="S30" s="185">
        <v>128114</v>
      </c>
      <c r="T30" s="186">
        <v>27631964</v>
      </c>
      <c r="U30" s="185">
        <v>297251</v>
      </c>
      <c r="V30" s="186">
        <v>40903131</v>
      </c>
      <c r="W30" s="185">
        <v>367274</v>
      </c>
      <c r="X30" s="190">
        <v>65772334</v>
      </c>
      <c r="Y30" s="185">
        <v>178044</v>
      </c>
      <c r="Z30" s="186">
        <v>42421831</v>
      </c>
      <c r="AA30" s="185">
        <v>118916</v>
      </c>
      <c r="AB30" s="185">
        <v>33679406</v>
      </c>
      <c r="AC30" s="186">
        <v>60973</v>
      </c>
      <c r="AD30" s="185">
        <v>24742402</v>
      </c>
      <c r="AE30" s="185">
        <v>68134</v>
      </c>
      <c r="AF30" s="186">
        <v>22270794</v>
      </c>
      <c r="AG30" s="185">
        <v>66353</v>
      </c>
      <c r="AH30" s="186">
        <v>23564571</v>
      </c>
      <c r="AI30" s="185">
        <v>36146</v>
      </c>
      <c r="AJ30" s="186">
        <v>17332857</v>
      </c>
      <c r="AK30" s="238">
        <v>15407</v>
      </c>
      <c r="AL30" s="242">
        <v>8232770</v>
      </c>
      <c r="AM30" s="238">
        <v>30602</v>
      </c>
      <c r="AN30" s="242">
        <v>5034563</v>
      </c>
      <c r="AO30" s="238">
        <v>44543</v>
      </c>
      <c r="AP30" s="242">
        <v>8930607</v>
      </c>
      <c r="AQ30" s="240">
        <v>35582</v>
      </c>
      <c r="AR30" s="243">
        <v>12233724</v>
      </c>
    </row>
    <row r="31" spans="1:44" ht="16.5" customHeight="1">
      <c r="A31" s="18">
        <v>26</v>
      </c>
      <c r="B31" s="42" t="s">
        <v>172</v>
      </c>
      <c r="C31" s="185">
        <v>174423</v>
      </c>
      <c r="D31" s="185">
        <v>117999182</v>
      </c>
      <c r="E31" s="185">
        <v>87959</v>
      </c>
      <c r="F31" s="185">
        <v>54032103</v>
      </c>
      <c r="G31" s="185">
        <v>8050</v>
      </c>
      <c r="H31" s="185">
        <v>9608029</v>
      </c>
      <c r="I31" s="185">
        <v>6912</v>
      </c>
      <c r="J31" s="185">
        <v>7225686</v>
      </c>
      <c r="K31" s="185">
        <v>3823</v>
      </c>
      <c r="L31" s="185">
        <v>4267955</v>
      </c>
      <c r="M31" s="185">
        <v>8391</v>
      </c>
      <c r="N31" s="186">
        <v>6467760</v>
      </c>
      <c r="O31" s="185">
        <v>9757</v>
      </c>
      <c r="P31" s="186">
        <v>6834096</v>
      </c>
      <c r="Q31" s="185">
        <v>8833</v>
      </c>
      <c r="R31" s="190">
        <v>7633446</v>
      </c>
      <c r="S31" s="185">
        <v>10154</v>
      </c>
      <c r="T31" s="186">
        <v>5974817</v>
      </c>
      <c r="U31" s="185">
        <v>8486</v>
      </c>
      <c r="V31" s="186">
        <v>4064596</v>
      </c>
      <c r="W31" s="185">
        <v>7120</v>
      </c>
      <c r="X31" s="190">
        <v>4235834</v>
      </c>
      <c r="Y31" s="185">
        <v>3748</v>
      </c>
      <c r="Z31" s="186">
        <v>2584750</v>
      </c>
      <c r="AA31" s="185">
        <v>5468</v>
      </c>
      <c r="AB31" s="185">
        <v>2676413</v>
      </c>
      <c r="AC31" s="186">
        <v>1817</v>
      </c>
      <c r="AD31" s="185">
        <v>1454543</v>
      </c>
      <c r="AE31" s="185">
        <v>7048</v>
      </c>
      <c r="AF31" s="186">
        <v>2923644</v>
      </c>
      <c r="AG31" s="185">
        <v>2968</v>
      </c>
      <c r="AH31" s="186">
        <v>1796223</v>
      </c>
      <c r="AI31" s="185">
        <v>2255</v>
      </c>
      <c r="AJ31" s="186">
        <v>1894551</v>
      </c>
      <c r="AK31" s="238">
        <v>1629</v>
      </c>
      <c r="AL31" s="242">
        <v>1326072</v>
      </c>
      <c r="AM31" s="238">
        <v>711</v>
      </c>
      <c r="AN31" s="242">
        <v>724947</v>
      </c>
      <c r="AO31" s="238">
        <v>1032</v>
      </c>
      <c r="AP31" s="242">
        <v>822649</v>
      </c>
      <c r="AQ31" s="240">
        <v>601</v>
      </c>
      <c r="AR31" s="243">
        <v>507350</v>
      </c>
    </row>
    <row r="32" spans="1:44" ht="16.5" customHeight="1">
      <c r="A32" s="18">
        <v>27</v>
      </c>
      <c r="B32" s="42" t="s">
        <v>126</v>
      </c>
      <c r="C32" s="185">
        <v>2168735</v>
      </c>
      <c r="D32" s="185">
        <v>673561164</v>
      </c>
      <c r="E32" s="185">
        <v>1354806</v>
      </c>
      <c r="F32" s="185">
        <v>476627844</v>
      </c>
      <c r="G32" s="188">
        <v>1140308</v>
      </c>
      <c r="H32" s="185">
        <v>361641230</v>
      </c>
      <c r="I32" s="185">
        <v>883209</v>
      </c>
      <c r="J32" s="185">
        <v>248627326</v>
      </c>
      <c r="K32" s="185">
        <v>792027</v>
      </c>
      <c r="L32" s="185">
        <v>260048983</v>
      </c>
      <c r="M32" s="185">
        <v>877685</v>
      </c>
      <c r="N32" s="186">
        <v>280057294</v>
      </c>
      <c r="O32" s="185">
        <v>631143</v>
      </c>
      <c r="P32" s="186">
        <v>243002694</v>
      </c>
      <c r="Q32" s="185">
        <v>474615</v>
      </c>
      <c r="R32" s="190">
        <v>196693765</v>
      </c>
      <c r="S32" s="185">
        <v>421980</v>
      </c>
      <c r="T32" s="186">
        <v>125154958</v>
      </c>
      <c r="U32" s="185">
        <v>324246</v>
      </c>
      <c r="V32" s="186">
        <v>101604376</v>
      </c>
      <c r="W32" s="185">
        <v>570980</v>
      </c>
      <c r="X32" s="190">
        <v>169355126</v>
      </c>
      <c r="Y32" s="185">
        <v>550205</v>
      </c>
      <c r="Z32" s="186">
        <v>155682067</v>
      </c>
      <c r="AA32" s="185">
        <v>562590</v>
      </c>
      <c r="AB32" s="185">
        <v>145102946</v>
      </c>
      <c r="AC32" s="186">
        <v>322911</v>
      </c>
      <c r="AD32" s="185">
        <v>90347352</v>
      </c>
      <c r="AE32" s="185">
        <v>273776</v>
      </c>
      <c r="AF32" s="186">
        <v>87431841</v>
      </c>
      <c r="AG32" s="185">
        <v>249838</v>
      </c>
      <c r="AH32" s="186">
        <v>79089498</v>
      </c>
      <c r="AI32" s="185">
        <v>383145</v>
      </c>
      <c r="AJ32" s="186">
        <v>101073170</v>
      </c>
      <c r="AK32" s="238">
        <v>467566</v>
      </c>
      <c r="AL32" s="242">
        <v>102352981</v>
      </c>
      <c r="AM32" s="238">
        <v>437400</v>
      </c>
      <c r="AN32" s="242">
        <v>78583178</v>
      </c>
      <c r="AO32" s="238">
        <v>213375</v>
      </c>
      <c r="AP32" s="242">
        <v>47949128</v>
      </c>
      <c r="AQ32" s="240">
        <v>163973</v>
      </c>
      <c r="AR32" s="243">
        <v>44432709</v>
      </c>
    </row>
    <row r="33" spans="1:44" ht="16.5" customHeight="1">
      <c r="A33" s="18">
        <v>28</v>
      </c>
      <c r="B33" s="42" t="s">
        <v>173</v>
      </c>
      <c r="C33" s="185">
        <v>5153023</v>
      </c>
      <c r="D33" s="185">
        <v>875564843</v>
      </c>
      <c r="E33" s="185">
        <v>4212327</v>
      </c>
      <c r="F33" s="185">
        <v>387869660</v>
      </c>
      <c r="G33" s="185">
        <v>2997536</v>
      </c>
      <c r="H33" s="185">
        <v>158360040</v>
      </c>
      <c r="I33" s="185">
        <v>2044206</v>
      </c>
      <c r="J33" s="185">
        <v>150003490</v>
      </c>
      <c r="K33" s="185">
        <v>741211</v>
      </c>
      <c r="L33" s="185">
        <v>140827490</v>
      </c>
      <c r="M33" s="185">
        <v>724206</v>
      </c>
      <c r="N33" s="186">
        <v>89567915</v>
      </c>
      <c r="O33" s="185">
        <v>482111</v>
      </c>
      <c r="P33" s="186">
        <v>114496923</v>
      </c>
      <c r="Q33" s="185">
        <v>230503</v>
      </c>
      <c r="R33" s="190">
        <v>71187236</v>
      </c>
      <c r="S33" s="185">
        <v>958421</v>
      </c>
      <c r="T33" s="186">
        <v>176615308</v>
      </c>
      <c r="U33" s="185">
        <v>429287</v>
      </c>
      <c r="V33" s="186">
        <v>88209200</v>
      </c>
      <c r="W33" s="185">
        <v>248044</v>
      </c>
      <c r="X33" s="190">
        <v>65417812</v>
      </c>
      <c r="Y33" s="185">
        <v>47159</v>
      </c>
      <c r="Z33" s="186">
        <v>11307824</v>
      </c>
      <c r="AA33" s="185">
        <v>115870</v>
      </c>
      <c r="AB33" s="185">
        <v>38061953</v>
      </c>
      <c r="AC33" s="186">
        <v>36343</v>
      </c>
      <c r="AD33" s="185">
        <v>22853979</v>
      </c>
      <c r="AE33" s="185">
        <v>2559</v>
      </c>
      <c r="AF33" s="186">
        <v>1554140</v>
      </c>
      <c r="AG33" s="185">
        <v>821</v>
      </c>
      <c r="AH33" s="186">
        <v>983985</v>
      </c>
      <c r="AI33" s="185">
        <v>246</v>
      </c>
      <c r="AJ33" s="186">
        <v>128587</v>
      </c>
      <c r="AK33" s="238">
        <v>12146</v>
      </c>
      <c r="AL33" s="242">
        <v>1579574</v>
      </c>
      <c r="AM33" s="238">
        <v>34737</v>
      </c>
      <c r="AN33" s="242">
        <v>16180948</v>
      </c>
      <c r="AO33" s="238">
        <v>550854</v>
      </c>
      <c r="AP33" s="242">
        <v>66583775</v>
      </c>
      <c r="AQ33" s="240">
        <v>166920</v>
      </c>
      <c r="AR33" s="243">
        <v>35915963</v>
      </c>
    </row>
    <row r="34" spans="1:44" ht="16.5" customHeight="1">
      <c r="A34" s="18">
        <v>29</v>
      </c>
      <c r="B34" s="42" t="s">
        <v>174</v>
      </c>
      <c r="C34" s="185">
        <v>33994</v>
      </c>
      <c r="D34" s="185">
        <v>1051267</v>
      </c>
      <c r="E34" s="185">
        <v>22175</v>
      </c>
      <c r="F34" s="185">
        <v>1525880</v>
      </c>
      <c r="G34" s="185">
        <v>13860</v>
      </c>
      <c r="H34" s="185">
        <v>511384</v>
      </c>
      <c r="I34" s="185">
        <v>7622</v>
      </c>
      <c r="J34" s="185">
        <v>453634</v>
      </c>
      <c r="K34" s="185">
        <v>13974</v>
      </c>
      <c r="L34" s="185">
        <v>703088</v>
      </c>
      <c r="M34" s="185">
        <v>17720</v>
      </c>
      <c r="N34" s="186">
        <v>695341</v>
      </c>
      <c r="O34" s="185">
        <v>13033</v>
      </c>
      <c r="P34" s="186">
        <v>423798</v>
      </c>
      <c r="Q34" s="185">
        <v>67402</v>
      </c>
      <c r="R34" s="190">
        <v>1816119</v>
      </c>
      <c r="S34" s="185">
        <v>34017</v>
      </c>
      <c r="T34" s="186">
        <v>701350</v>
      </c>
      <c r="U34" s="185">
        <v>6228</v>
      </c>
      <c r="V34" s="186">
        <v>237194</v>
      </c>
      <c r="W34" s="185">
        <v>7238</v>
      </c>
      <c r="X34" s="190">
        <v>352330</v>
      </c>
      <c r="Y34" s="185">
        <v>3439</v>
      </c>
      <c r="Z34" s="186">
        <v>223491</v>
      </c>
      <c r="AA34" s="185">
        <v>2444</v>
      </c>
      <c r="AB34" s="185">
        <v>127008</v>
      </c>
      <c r="AC34" s="186">
        <v>888</v>
      </c>
      <c r="AD34" s="185">
        <v>63601</v>
      </c>
      <c r="AE34" s="185">
        <v>1440</v>
      </c>
      <c r="AF34" s="186">
        <v>112647</v>
      </c>
      <c r="AG34" s="185">
        <v>912</v>
      </c>
      <c r="AH34" s="186">
        <v>78767</v>
      </c>
      <c r="AI34" s="185">
        <v>1149</v>
      </c>
      <c r="AJ34" s="186">
        <v>87604</v>
      </c>
      <c r="AK34" s="238">
        <v>1173</v>
      </c>
      <c r="AL34" s="242">
        <v>46118</v>
      </c>
      <c r="AM34" s="238">
        <v>531</v>
      </c>
      <c r="AN34" s="242">
        <v>18268</v>
      </c>
      <c r="AO34" s="238">
        <v>646</v>
      </c>
      <c r="AP34" s="242">
        <v>18459</v>
      </c>
      <c r="AQ34" s="240">
        <v>516</v>
      </c>
      <c r="AR34" s="243">
        <v>12357</v>
      </c>
    </row>
    <row r="35" spans="1:44" ht="16.5" customHeight="1">
      <c r="A35" s="18">
        <v>30</v>
      </c>
      <c r="B35" s="42" t="s">
        <v>175</v>
      </c>
      <c r="C35" s="185">
        <v>756879</v>
      </c>
      <c r="D35" s="185">
        <v>56137032</v>
      </c>
      <c r="E35" s="185">
        <v>304902</v>
      </c>
      <c r="F35" s="185">
        <v>24430159</v>
      </c>
      <c r="G35" s="185">
        <v>422951</v>
      </c>
      <c r="H35" s="185">
        <v>29279136</v>
      </c>
      <c r="I35" s="185">
        <v>560508</v>
      </c>
      <c r="J35" s="185">
        <v>15097554</v>
      </c>
      <c r="K35" s="185">
        <v>170880</v>
      </c>
      <c r="L35" s="185">
        <v>15585692</v>
      </c>
      <c r="M35" s="185">
        <v>1375419</v>
      </c>
      <c r="N35" s="186">
        <v>40930185</v>
      </c>
      <c r="O35" s="185">
        <v>646887</v>
      </c>
      <c r="P35" s="186">
        <v>21433161</v>
      </c>
      <c r="Q35" s="185">
        <v>1567263</v>
      </c>
      <c r="R35" s="190">
        <v>58513403</v>
      </c>
      <c r="S35" s="185">
        <v>1721904</v>
      </c>
      <c r="T35" s="186">
        <v>76379687</v>
      </c>
      <c r="U35" s="185">
        <v>306817</v>
      </c>
      <c r="V35" s="186">
        <v>15259114</v>
      </c>
      <c r="W35" s="185">
        <v>144866</v>
      </c>
      <c r="X35" s="190">
        <v>7506369</v>
      </c>
      <c r="Y35" s="185">
        <v>706363</v>
      </c>
      <c r="Z35" s="186">
        <v>22787763</v>
      </c>
      <c r="AA35" s="185">
        <v>716969</v>
      </c>
      <c r="AB35" s="185">
        <v>55461036</v>
      </c>
      <c r="AC35" s="186">
        <v>864563</v>
      </c>
      <c r="AD35" s="185">
        <v>50721642</v>
      </c>
      <c r="AE35" s="185">
        <v>232733</v>
      </c>
      <c r="AF35" s="186">
        <v>34020667</v>
      </c>
      <c r="AG35" s="185">
        <v>2130935</v>
      </c>
      <c r="AH35" s="186">
        <v>140191282</v>
      </c>
      <c r="AI35" s="185">
        <v>1147201</v>
      </c>
      <c r="AJ35" s="186">
        <v>42536103</v>
      </c>
      <c r="AK35" s="238">
        <v>2736731</v>
      </c>
      <c r="AL35" s="242">
        <v>136853080</v>
      </c>
      <c r="AM35" s="238">
        <v>1972994</v>
      </c>
      <c r="AN35" s="242">
        <v>74043186</v>
      </c>
      <c r="AO35" s="238">
        <v>917882</v>
      </c>
      <c r="AP35" s="242">
        <v>52603918</v>
      </c>
      <c r="AQ35" s="240">
        <v>447555</v>
      </c>
      <c r="AR35" s="243">
        <v>30277661</v>
      </c>
    </row>
    <row r="36" spans="1:44" ht="16.5" customHeight="1">
      <c r="A36" s="18">
        <v>31</v>
      </c>
      <c r="B36" s="42" t="s">
        <v>176</v>
      </c>
      <c r="C36" s="185">
        <v>111636</v>
      </c>
      <c r="D36" s="185">
        <v>62092056</v>
      </c>
      <c r="E36" s="185">
        <v>305791</v>
      </c>
      <c r="F36" s="185">
        <v>186519849</v>
      </c>
      <c r="G36" s="185">
        <v>123266</v>
      </c>
      <c r="H36" s="185">
        <v>85597478</v>
      </c>
      <c r="I36" s="185">
        <v>147106</v>
      </c>
      <c r="J36" s="185">
        <v>101368534</v>
      </c>
      <c r="K36" s="185">
        <v>93372</v>
      </c>
      <c r="L36" s="185">
        <v>41228890</v>
      </c>
      <c r="M36" s="185">
        <v>82436</v>
      </c>
      <c r="N36" s="186">
        <v>25148419</v>
      </c>
      <c r="O36" s="185">
        <v>24435</v>
      </c>
      <c r="P36" s="186">
        <v>15583662</v>
      </c>
      <c r="Q36" s="185">
        <v>24911</v>
      </c>
      <c r="R36" s="190">
        <v>17118637</v>
      </c>
      <c r="S36" s="185">
        <v>70417</v>
      </c>
      <c r="T36" s="186">
        <v>42504310</v>
      </c>
      <c r="U36" s="185">
        <v>66463</v>
      </c>
      <c r="V36" s="186">
        <v>21434954</v>
      </c>
      <c r="W36" s="185">
        <v>25493</v>
      </c>
      <c r="X36" s="190">
        <v>16767118</v>
      </c>
      <c r="Y36" s="185">
        <v>51326</v>
      </c>
      <c r="Z36" s="186">
        <v>29544972</v>
      </c>
      <c r="AA36" s="185">
        <v>20987</v>
      </c>
      <c r="AB36" s="185">
        <v>13284274</v>
      </c>
      <c r="AC36" s="186">
        <v>4553</v>
      </c>
      <c r="AD36" s="185">
        <v>2736799</v>
      </c>
      <c r="AE36" s="185">
        <v>33516</v>
      </c>
      <c r="AF36" s="186">
        <v>15269089</v>
      </c>
      <c r="AG36" s="185">
        <v>32289</v>
      </c>
      <c r="AH36" s="186">
        <v>20813981</v>
      </c>
      <c r="AI36" s="185">
        <v>25251</v>
      </c>
      <c r="AJ36" s="186">
        <v>12906543</v>
      </c>
      <c r="AK36" s="238">
        <v>24093</v>
      </c>
      <c r="AL36" s="242">
        <v>14514411</v>
      </c>
      <c r="AM36" s="238">
        <v>34919</v>
      </c>
      <c r="AN36" s="242">
        <v>12543299</v>
      </c>
      <c r="AO36" s="238">
        <v>4354</v>
      </c>
      <c r="AP36" s="242">
        <v>3481065</v>
      </c>
      <c r="AQ36" s="240">
        <v>3644</v>
      </c>
      <c r="AR36" s="243">
        <v>2927188</v>
      </c>
    </row>
    <row r="37" spans="1:44" ht="16.5" customHeight="1">
      <c r="A37" s="18">
        <v>32</v>
      </c>
      <c r="B37" s="42" t="s">
        <v>177</v>
      </c>
      <c r="C37" s="185">
        <v>104751</v>
      </c>
      <c r="D37" s="185">
        <v>1407619</v>
      </c>
      <c r="E37" s="188">
        <v>25065985</v>
      </c>
      <c r="F37" s="185">
        <v>412125506</v>
      </c>
      <c r="G37" s="188">
        <v>23001285</v>
      </c>
      <c r="H37" s="185">
        <v>318961781</v>
      </c>
      <c r="I37" s="185">
        <v>32064358</v>
      </c>
      <c r="J37" s="185">
        <v>515483298</v>
      </c>
      <c r="K37" s="185">
        <v>2279864</v>
      </c>
      <c r="L37" s="185">
        <v>43754718</v>
      </c>
      <c r="M37" s="185">
        <v>16111581</v>
      </c>
      <c r="N37" s="186">
        <v>382794466</v>
      </c>
      <c r="O37" s="185">
        <v>52340</v>
      </c>
      <c r="P37" s="186">
        <v>2180201</v>
      </c>
      <c r="Q37" s="185">
        <v>681277</v>
      </c>
      <c r="R37" s="190">
        <v>20029544</v>
      </c>
      <c r="S37" s="185">
        <v>7138634</v>
      </c>
      <c r="T37" s="186">
        <v>123774304</v>
      </c>
      <c r="U37" s="185">
        <v>14741189</v>
      </c>
      <c r="V37" s="186">
        <v>356297685</v>
      </c>
      <c r="W37" s="185">
        <v>3726995</v>
      </c>
      <c r="X37" s="190">
        <v>76854118</v>
      </c>
      <c r="Y37" s="185">
        <v>3161589</v>
      </c>
      <c r="Z37" s="186">
        <v>77657544</v>
      </c>
      <c r="AA37" s="185">
        <v>9349487</v>
      </c>
      <c r="AB37" s="185">
        <v>285169747</v>
      </c>
      <c r="AC37" s="186">
        <v>20522713</v>
      </c>
      <c r="AD37" s="185">
        <v>1040849301</v>
      </c>
      <c r="AE37" s="185">
        <v>28804727</v>
      </c>
      <c r="AF37" s="186">
        <v>1738868303</v>
      </c>
      <c r="AG37" s="185">
        <v>49470610</v>
      </c>
      <c r="AH37" s="186">
        <v>2096872708</v>
      </c>
      <c r="AI37" s="185">
        <v>76792780</v>
      </c>
      <c r="AJ37" s="186">
        <v>3170909413</v>
      </c>
      <c r="AK37" s="238">
        <v>72696159</v>
      </c>
      <c r="AL37" s="242">
        <v>2474584853</v>
      </c>
      <c r="AM37" s="238">
        <v>129235133</v>
      </c>
      <c r="AN37" s="242">
        <v>3852515318</v>
      </c>
      <c r="AO37" s="238">
        <v>141982665</v>
      </c>
      <c r="AP37" s="242">
        <v>4167897322</v>
      </c>
      <c r="AQ37" s="240">
        <v>151098738</v>
      </c>
      <c r="AR37" s="243">
        <v>4881821223</v>
      </c>
    </row>
    <row r="38" spans="1:44" ht="16.5" customHeight="1">
      <c r="A38" s="18">
        <v>33</v>
      </c>
      <c r="B38" s="42" t="s">
        <v>178</v>
      </c>
      <c r="C38" s="185">
        <v>49903</v>
      </c>
      <c r="D38" s="185">
        <v>14443156</v>
      </c>
      <c r="E38" s="185">
        <v>32178</v>
      </c>
      <c r="F38" s="185">
        <v>9047171</v>
      </c>
      <c r="G38" s="185">
        <v>190834</v>
      </c>
      <c r="H38" s="185">
        <v>66040305</v>
      </c>
      <c r="I38" s="185">
        <v>179487</v>
      </c>
      <c r="J38" s="185">
        <v>49289008</v>
      </c>
      <c r="K38" s="185">
        <v>81411</v>
      </c>
      <c r="L38" s="185">
        <v>18294065</v>
      </c>
      <c r="M38" s="185">
        <v>34147</v>
      </c>
      <c r="N38" s="186">
        <v>7311259</v>
      </c>
      <c r="O38" s="185">
        <v>50661</v>
      </c>
      <c r="P38" s="186">
        <v>10469008</v>
      </c>
      <c r="Q38" s="185">
        <v>68007</v>
      </c>
      <c r="R38" s="190">
        <v>13604225</v>
      </c>
      <c r="S38" s="185">
        <v>52896</v>
      </c>
      <c r="T38" s="186">
        <v>9587214</v>
      </c>
      <c r="U38" s="185">
        <v>45679</v>
      </c>
      <c r="V38" s="186">
        <v>6661627</v>
      </c>
      <c r="W38" s="185">
        <v>63369</v>
      </c>
      <c r="X38" s="190">
        <v>8711079</v>
      </c>
      <c r="Y38" s="185">
        <v>59128</v>
      </c>
      <c r="Z38" s="186">
        <v>9961491</v>
      </c>
      <c r="AA38" s="185">
        <v>60642</v>
      </c>
      <c r="AB38" s="185">
        <v>11778326</v>
      </c>
      <c r="AC38" s="186">
        <v>17045</v>
      </c>
      <c r="AD38" s="185">
        <v>4301850</v>
      </c>
      <c r="AE38" s="185">
        <v>18754</v>
      </c>
      <c r="AF38" s="186">
        <v>6430913</v>
      </c>
      <c r="AG38" s="185">
        <v>7373</v>
      </c>
      <c r="AH38" s="186">
        <v>1891304</v>
      </c>
      <c r="AI38" s="185">
        <v>2863</v>
      </c>
      <c r="AJ38" s="186">
        <v>546250</v>
      </c>
      <c r="AK38" s="238">
        <v>769</v>
      </c>
      <c r="AL38" s="242">
        <v>109588</v>
      </c>
      <c r="AM38" s="238">
        <v>532</v>
      </c>
      <c r="AN38" s="242">
        <v>41496</v>
      </c>
      <c r="AO38" s="238">
        <v>792</v>
      </c>
      <c r="AP38" s="242">
        <v>38890</v>
      </c>
      <c r="AQ38" s="240">
        <v>453</v>
      </c>
      <c r="AR38" s="243">
        <v>26903</v>
      </c>
    </row>
    <row r="39" spans="1:44" ht="16.5" customHeight="1">
      <c r="A39" s="18">
        <v>34</v>
      </c>
      <c r="B39" s="42" t="s">
        <v>179</v>
      </c>
      <c r="C39" s="185">
        <v>281690</v>
      </c>
      <c r="D39" s="185">
        <v>64934760</v>
      </c>
      <c r="E39" s="185">
        <v>154200</v>
      </c>
      <c r="F39" s="185">
        <v>46929007</v>
      </c>
      <c r="G39" s="185">
        <v>125936</v>
      </c>
      <c r="H39" s="185">
        <v>33690492</v>
      </c>
      <c r="I39" s="185">
        <v>334008</v>
      </c>
      <c r="J39" s="185">
        <v>40171840</v>
      </c>
      <c r="K39" s="185">
        <v>615971</v>
      </c>
      <c r="L39" s="185">
        <v>153934191</v>
      </c>
      <c r="M39" s="185">
        <v>160713</v>
      </c>
      <c r="N39" s="186">
        <v>56063262</v>
      </c>
      <c r="O39" s="185">
        <v>97453</v>
      </c>
      <c r="P39" s="186">
        <v>42638890</v>
      </c>
      <c r="Q39" s="185">
        <v>52309</v>
      </c>
      <c r="R39" s="190">
        <v>21889480</v>
      </c>
      <c r="S39" s="185">
        <v>82529</v>
      </c>
      <c r="T39" s="186">
        <v>20900211</v>
      </c>
      <c r="U39" s="185">
        <v>79277</v>
      </c>
      <c r="V39" s="186">
        <v>19755734</v>
      </c>
      <c r="W39" s="185">
        <v>68318</v>
      </c>
      <c r="X39" s="190">
        <v>32462051</v>
      </c>
      <c r="Y39" s="185">
        <v>36112</v>
      </c>
      <c r="Z39" s="186">
        <v>15033532</v>
      </c>
      <c r="AA39" s="185">
        <v>54423</v>
      </c>
      <c r="AB39" s="185">
        <v>16842162</v>
      </c>
      <c r="AC39" s="186">
        <v>133813</v>
      </c>
      <c r="AD39" s="185">
        <v>51727314</v>
      </c>
      <c r="AE39" s="185">
        <v>142528</v>
      </c>
      <c r="AF39" s="186">
        <v>64229591</v>
      </c>
      <c r="AG39" s="185">
        <v>208516</v>
      </c>
      <c r="AH39" s="186">
        <v>101504786</v>
      </c>
      <c r="AI39" s="185">
        <v>195436</v>
      </c>
      <c r="AJ39" s="186">
        <v>116954214</v>
      </c>
      <c r="AK39" s="238">
        <v>257160</v>
      </c>
      <c r="AL39" s="242">
        <v>206764656</v>
      </c>
      <c r="AM39" s="238">
        <v>200867</v>
      </c>
      <c r="AN39" s="242">
        <v>115947404</v>
      </c>
      <c r="AO39" s="238">
        <v>159349</v>
      </c>
      <c r="AP39" s="242">
        <v>62333700</v>
      </c>
      <c r="AQ39" s="240">
        <v>105468</v>
      </c>
      <c r="AR39" s="243">
        <v>80442756</v>
      </c>
    </row>
    <row r="40" spans="1:44" ht="16.5" customHeight="1">
      <c r="A40" s="18">
        <v>35</v>
      </c>
      <c r="B40" s="42" t="s">
        <v>180</v>
      </c>
      <c r="C40" s="185">
        <v>85931</v>
      </c>
      <c r="D40" s="185">
        <v>119849345</v>
      </c>
      <c r="E40" s="185">
        <v>19409</v>
      </c>
      <c r="F40" s="185">
        <v>51851447</v>
      </c>
      <c r="G40" s="185">
        <v>22369</v>
      </c>
      <c r="H40" s="201">
        <v>55795981</v>
      </c>
      <c r="I40" s="185">
        <v>4158</v>
      </c>
      <c r="J40" s="185">
        <v>11360772</v>
      </c>
      <c r="K40" s="185">
        <v>36456</v>
      </c>
      <c r="L40" s="185">
        <v>36713182</v>
      </c>
      <c r="M40" s="185">
        <v>13852</v>
      </c>
      <c r="N40" s="186">
        <v>31829716</v>
      </c>
      <c r="O40" s="185">
        <v>15253</v>
      </c>
      <c r="P40" s="186">
        <v>32850543</v>
      </c>
      <c r="Q40" s="185">
        <v>134280</v>
      </c>
      <c r="R40" s="190">
        <v>70751621</v>
      </c>
      <c r="S40" s="185">
        <v>56498</v>
      </c>
      <c r="T40" s="186">
        <v>74094594</v>
      </c>
      <c r="U40" s="185">
        <v>105701</v>
      </c>
      <c r="V40" s="186">
        <v>81017319</v>
      </c>
      <c r="W40" s="185">
        <v>174112</v>
      </c>
      <c r="X40" s="190">
        <v>128568762</v>
      </c>
      <c r="Y40" s="185">
        <v>115156</v>
      </c>
      <c r="Z40" s="186">
        <v>112564131</v>
      </c>
      <c r="AA40" s="185">
        <v>97232</v>
      </c>
      <c r="AB40" s="185">
        <v>120088526</v>
      </c>
      <c r="AC40" s="186">
        <v>64909</v>
      </c>
      <c r="AD40" s="185">
        <v>112296744</v>
      </c>
      <c r="AE40" s="185">
        <v>52304</v>
      </c>
      <c r="AF40" s="186">
        <v>151939015</v>
      </c>
      <c r="AG40" s="185">
        <v>52844</v>
      </c>
      <c r="AH40" s="186">
        <v>204057436</v>
      </c>
      <c r="AI40" s="185">
        <v>31128</v>
      </c>
      <c r="AJ40" s="186">
        <v>164757731</v>
      </c>
      <c r="AK40" s="238">
        <v>21348</v>
      </c>
      <c r="AL40" s="242">
        <v>115904708</v>
      </c>
      <c r="AM40" s="238">
        <v>34163</v>
      </c>
      <c r="AN40" s="242">
        <v>186750306</v>
      </c>
      <c r="AO40" s="238">
        <v>28817</v>
      </c>
      <c r="AP40" s="242">
        <v>155471078</v>
      </c>
      <c r="AQ40" s="240">
        <v>18237</v>
      </c>
      <c r="AR40" s="243">
        <v>125881131</v>
      </c>
    </row>
    <row r="41" spans="1:44" ht="16.5" customHeight="1">
      <c r="A41" s="18">
        <v>36</v>
      </c>
      <c r="B41" s="42" t="s">
        <v>181</v>
      </c>
      <c r="C41" s="185">
        <v>273580</v>
      </c>
      <c r="D41" s="185">
        <v>67531795</v>
      </c>
      <c r="E41" s="185">
        <v>295799</v>
      </c>
      <c r="F41" s="185">
        <v>90621112</v>
      </c>
      <c r="G41" s="185">
        <v>509387</v>
      </c>
      <c r="H41" s="185">
        <v>135791553</v>
      </c>
      <c r="I41" s="185">
        <v>300823</v>
      </c>
      <c r="J41" s="185">
        <v>88163515</v>
      </c>
      <c r="K41" s="185">
        <v>453636</v>
      </c>
      <c r="L41" s="185">
        <v>126637336</v>
      </c>
      <c r="M41" s="185">
        <v>579549</v>
      </c>
      <c r="N41" s="186">
        <v>174577442</v>
      </c>
      <c r="O41" s="185">
        <v>599769</v>
      </c>
      <c r="P41" s="186">
        <v>152335421</v>
      </c>
      <c r="Q41" s="185">
        <v>599665</v>
      </c>
      <c r="R41" s="190">
        <v>138367201</v>
      </c>
      <c r="S41" s="185">
        <v>509338</v>
      </c>
      <c r="T41" s="186">
        <v>128272633</v>
      </c>
      <c r="U41" s="185">
        <v>511508</v>
      </c>
      <c r="V41" s="186">
        <v>123253238</v>
      </c>
      <c r="W41" s="185">
        <v>471634</v>
      </c>
      <c r="X41" s="190">
        <v>116872200</v>
      </c>
      <c r="Y41" s="185">
        <v>502764</v>
      </c>
      <c r="Z41" s="186">
        <v>121759494</v>
      </c>
      <c r="AA41" s="185">
        <v>410645</v>
      </c>
      <c r="AB41" s="185">
        <v>129599517</v>
      </c>
      <c r="AC41" s="186">
        <v>389299</v>
      </c>
      <c r="AD41" s="185">
        <v>128577002</v>
      </c>
      <c r="AE41" s="185">
        <v>388419</v>
      </c>
      <c r="AF41" s="186">
        <v>130582379</v>
      </c>
      <c r="AG41" s="185">
        <v>377445</v>
      </c>
      <c r="AH41" s="186">
        <v>117013256</v>
      </c>
      <c r="AI41" s="185">
        <v>389755</v>
      </c>
      <c r="AJ41" s="186">
        <v>96127403</v>
      </c>
      <c r="AK41" s="238">
        <v>363466</v>
      </c>
      <c r="AL41" s="242">
        <v>74675237</v>
      </c>
      <c r="AM41" s="238">
        <v>263447</v>
      </c>
      <c r="AN41" s="242">
        <v>57281520</v>
      </c>
      <c r="AO41" s="238">
        <v>292620</v>
      </c>
      <c r="AP41" s="242">
        <v>59787853</v>
      </c>
      <c r="AQ41" s="240">
        <v>307688</v>
      </c>
      <c r="AR41" s="243">
        <v>56203649</v>
      </c>
    </row>
    <row r="42" spans="1:44" ht="16.5" customHeight="1">
      <c r="A42" s="18">
        <v>37</v>
      </c>
      <c r="B42" s="42" t="s">
        <v>182</v>
      </c>
      <c r="C42" s="185">
        <v>363231</v>
      </c>
      <c r="D42" s="185">
        <v>316529623</v>
      </c>
      <c r="E42" s="185">
        <v>334857</v>
      </c>
      <c r="F42" s="185">
        <v>380952404</v>
      </c>
      <c r="G42" s="185">
        <v>214997</v>
      </c>
      <c r="H42" s="185">
        <v>369114053</v>
      </c>
      <c r="I42" s="185">
        <v>271108</v>
      </c>
      <c r="J42" s="185">
        <v>365191039</v>
      </c>
      <c r="K42" s="185">
        <v>251853</v>
      </c>
      <c r="L42" s="185">
        <v>257029599</v>
      </c>
      <c r="M42" s="185">
        <v>360499</v>
      </c>
      <c r="N42" s="186">
        <v>326990921</v>
      </c>
      <c r="O42" s="185">
        <v>250704</v>
      </c>
      <c r="P42" s="186">
        <v>366072558</v>
      </c>
      <c r="Q42" s="185">
        <v>102299</v>
      </c>
      <c r="R42" s="190">
        <v>191991567</v>
      </c>
      <c r="S42" s="185">
        <v>252674</v>
      </c>
      <c r="T42" s="186">
        <v>250169964</v>
      </c>
      <c r="U42" s="185">
        <v>270546</v>
      </c>
      <c r="V42" s="186">
        <v>190923013</v>
      </c>
      <c r="W42" s="185">
        <v>138265</v>
      </c>
      <c r="X42" s="190">
        <v>137147158</v>
      </c>
      <c r="Y42" s="185">
        <v>191930</v>
      </c>
      <c r="Z42" s="186">
        <v>321608312</v>
      </c>
      <c r="AA42" s="185">
        <v>196124</v>
      </c>
      <c r="AB42" s="185">
        <v>342029636</v>
      </c>
      <c r="AC42" s="186">
        <v>119568</v>
      </c>
      <c r="AD42" s="185">
        <v>176301393</v>
      </c>
      <c r="AE42" s="185">
        <v>252417</v>
      </c>
      <c r="AF42" s="186">
        <v>301961392</v>
      </c>
      <c r="AG42" s="185">
        <v>170374</v>
      </c>
      <c r="AH42" s="186">
        <v>290996086</v>
      </c>
      <c r="AI42" s="185">
        <v>99513</v>
      </c>
      <c r="AJ42" s="186">
        <v>204717345</v>
      </c>
      <c r="AK42" s="238">
        <v>144433</v>
      </c>
      <c r="AL42" s="242">
        <v>154432818</v>
      </c>
      <c r="AM42" s="238">
        <v>62743</v>
      </c>
      <c r="AN42" s="242">
        <v>92085710</v>
      </c>
      <c r="AO42" s="238">
        <v>26421</v>
      </c>
      <c r="AP42" s="242">
        <v>76352069</v>
      </c>
      <c r="AQ42" s="240">
        <v>35509</v>
      </c>
      <c r="AR42" s="243">
        <v>160333436</v>
      </c>
    </row>
    <row r="43" spans="1:44" ht="16.5" customHeight="1">
      <c r="A43" s="18">
        <v>38</v>
      </c>
      <c r="B43" s="42" t="s">
        <v>183</v>
      </c>
      <c r="C43" s="185">
        <v>7636</v>
      </c>
      <c r="D43" s="185">
        <v>1019037</v>
      </c>
      <c r="E43" s="185">
        <v>6396</v>
      </c>
      <c r="F43" s="185">
        <v>492480</v>
      </c>
      <c r="G43" s="185">
        <v>4860</v>
      </c>
      <c r="H43" s="185">
        <v>220619</v>
      </c>
      <c r="I43" s="185">
        <v>11513</v>
      </c>
      <c r="J43" s="185">
        <v>569738</v>
      </c>
      <c r="K43" s="185">
        <v>5067</v>
      </c>
      <c r="L43" s="185">
        <v>230121</v>
      </c>
      <c r="M43" s="185">
        <v>3740</v>
      </c>
      <c r="N43" s="186">
        <v>254464</v>
      </c>
      <c r="O43" s="185">
        <v>1894</v>
      </c>
      <c r="P43" s="186">
        <v>102376</v>
      </c>
      <c r="Q43" s="185">
        <v>4373</v>
      </c>
      <c r="R43" s="190">
        <v>235187</v>
      </c>
      <c r="S43" s="185">
        <v>4871</v>
      </c>
      <c r="T43" s="186">
        <v>463216</v>
      </c>
      <c r="U43" s="185">
        <v>7033</v>
      </c>
      <c r="V43" s="186">
        <v>529177</v>
      </c>
      <c r="W43" s="185">
        <v>9178</v>
      </c>
      <c r="X43" s="190">
        <v>582120</v>
      </c>
      <c r="Y43" s="185">
        <v>5556</v>
      </c>
      <c r="Z43" s="186">
        <v>312639</v>
      </c>
      <c r="AA43" s="185">
        <v>6247</v>
      </c>
      <c r="AB43" s="185">
        <v>436526</v>
      </c>
      <c r="AC43" s="186">
        <v>2895</v>
      </c>
      <c r="AD43" s="185">
        <v>224929</v>
      </c>
      <c r="AE43" s="185">
        <v>7134</v>
      </c>
      <c r="AF43" s="186">
        <v>315623</v>
      </c>
      <c r="AG43" s="185">
        <v>39346</v>
      </c>
      <c r="AH43" s="186">
        <v>2499785</v>
      </c>
      <c r="AI43" s="185">
        <v>19179</v>
      </c>
      <c r="AJ43" s="186">
        <v>994656</v>
      </c>
      <c r="AK43" s="238">
        <v>26328</v>
      </c>
      <c r="AL43" s="242">
        <v>1726510</v>
      </c>
      <c r="AM43" s="238">
        <v>6737</v>
      </c>
      <c r="AN43" s="242">
        <v>362824</v>
      </c>
      <c r="AO43" s="238">
        <v>13034</v>
      </c>
      <c r="AP43" s="242">
        <v>672855</v>
      </c>
      <c r="AQ43" s="240">
        <v>4599</v>
      </c>
      <c r="AR43" s="243">
        <v>362648</v>
      </c>
    </row>
    <row r="44" spans="1:44" ht="16.5" customHeight="1">
      <c r="A44" s="41">
        <v>39</v>
      </c>
      <c r="B44" s="42" t="s">
        <v>98</v>
      </c>
      <c r="C44" s="185">
        <v>7548212</v>
      </c>
      <c r="D44" s="185">
        <v>1554273738</v>
      </c>
      <c r="E44" s="185">
        <v>21878307</v>
      </c>
      <c r="F44" s="185">
        <v>3048788356</v>
      </c>
      <c r="G44" s="185">
        <v>16942912</v>
      </c>
      <c r="H44" s="185">
        <v>2593672285</v>
      </c>
      <c r="I44" s="185">
        <v>22458482</v>
      </c>
      <c r="J44" s="185">
        <v>3332793066</v>
      </c>
      <c r="K44" s="185">
        <v>13616393</v>
      </c>
      <c r="L44" s="185">
        <v>1786762792</v>
      </c>
      <c r="M44" s="185">
        <v>22644043</v>
      </c>
      <c r="N44" s="186">
        <v>2958110353</v>
      </c>
      <c r="O44" s="185">
        <v>8828925</v>
      </c>
      <c r="P44" s="186">
        <v>1638778557</v>
      </c>
      <c r="Q44" s="185">
        <v>19649147</v>
      </c>
      <c r="R44" s="190">
        <v>3330136910</v>
      </c>
      <c r="S44" s="185">
        <v>22214505</v>
      </c>
      <c r="T44" s="186">
        <v>2678658314</v>
      </c>
      <c r="U44" s="185">
        <v>4393281</v>
      </c>
      <c r="V44" s="186">
        <v>845968124</v>
      </c>
      <c r="W44" s="185">
        <v>2474882</v>
      </c>
      <c r="X44" s="190">
        <v>326535787</v>
      </c>
      <c r="Y44" s="185">
        <v>5784338</v>
      </c>
      <c r="Z44" s="186">
        <v>441460875</v>
      </c>
      <c r="AA44" s="185">
        <v>4325574</v>
      </c>
      <c r="AB44" s="185">
        <v>437063831</v>
      </c>
      <c r="AC44" s="186">
        <v>4113606</v>
      </c>
      <c r="AD44" s="185">
        <v>791900082</v>
      </c>
      <c r="AE44" s="185">
        <v>1201174</v>
      </c>
      <c r="AF44" s="186">
        <v>202197931</v>
      </c>
      <c r="AG44" s="185">
        <v>1280845</v>
      </c>
      <c r="AH44" s="186">
        <v>262524294</v>
      </c>
      <c r="AI44" s="185">
        <v>1169364</v>
      </c>
      <c r="AJ44" s="186">
        <v>276424471</v>
      </c>
      <c r="AK44" s="256">
        <v>1063157</v>
      </c>
      <c r="AL44" s="257">
        <v>243223540</v>
      </c>
      <c r="AM44" s="256">
        <v>858247</v>
      </c>
      <c r="AN44" s="257">
        <v>186333255</v>
      </c>
      <c r="AO44" s="256">
        <v>559526</v>
      </c>
      <c r="AP44" s="257">
        <v>108390899</v>
      </c>
      <c r="AQ44" s="258">
        <v>909696</v>
      </c>
      <c r="AR44" s="259">
        <v>85915571</v>
      </c>
    </row>
    <row r="45" spans="1:44" ht="16.5" customHeight="1">
      <c r="A45" s="43"/>
      <c r="B45" s="43" t="s">
        <v>31</v>
      </c>
      <c r="C45" s="4">
        <f>SUM(C6:C44)</f>
        <v>124028060</v>
      </c>
      <c r="D45" s="4">
        <f aca="true" t="shared" si="0" ref="D45:AF45">SUM(D6:D44)</f>
        <v>17062545523</v>
      </c>
      <c r="E45" s="4">
        <f t="shared" si="0"/>
        <v>149017007</v>
      </c>
      <c r="F45" s="4">
        <f t="shared" si="0"/>
        <v>18919418021</v>
      </c>
      <c r="G45" s="4">
        <f t="shared" si="0"/>
        <v>158398986</v>
      </c>
      <c r="H45" s="4">
        <f t="shared" si="0"/>
        <v>13696004479</v>
      </c>
      <c r="I45" s="4">
        <f t="shared" si="0"/>
        <v>155782078</v>
      </c>
      <c r="J45" s="4">
        <f t="shared" si="0"/>
        <v>14239952444</v>
      </c>
      <c r="K45" s="4">
        <f t="shared" si="0"/>
        <v>114576272</v>
      </c>
      <c r="L45" s="4">
        <f t="shared" si="0"/>
        <v>11911833826</v>
      </c>
      <c r="M45" s="4">
        <f t="shared" si="0"/>
        <v>137948321</v>
      </c>
      <c r="N45" s="96">
        <f t="shared" si="0"/>
        <v>14562956788</v>
      </c>
      <c r="O45" s="4">
        <f t="shared" si="0"/>
        <v>107569355</v>
      </c>
      <c r="P45" s="96">
        <f t="shared" si="0"/>
        <v>12723108527</v>
      </c>
      <c r="Q45" s="4">
        <f t="shared" si="0"/>
        <v>125678122</v>
      </c>
      <c r="R45" s="191">
        <f t="shared" si="0"/>
        <v>15281219764</v>
      </c>
      <c r="S45" s="4">
        <f t="shared" si="0"/>
        <v>128053114</v>
      </c>
      <c r="T45" s="96">
        <f t="shared" si="0"/>
        <v>12154590081</v>
      </c>
      <c r="U45" s="4">
        <f t="shared" si="0"/>
        <v>113990122</v>
      </c>
      <c r="V45" s="96">
        <f t="shared" si="0"/>
        <v>11357762042</v>
      </c>
      <c r="W45" s="4">
        <f t="shared" si="0"/>
        <v>119640777</v>
      </c>
      <c r="X45" s="191">
        <f t="shared" si="0"/>
        <v>9969801074</v>
      </c>
      <c r="Y45" s="4">
        <f t="shared" si="0"/>
        <v>110258405</v>
      </c>
      <c r="Z45" s="96">
        <f t="shared" si="0"/>
        <v>8839452647</v>
      </c>
      <c r="AA45" s="4">
        <f t="shared" si="0"/>
        <v>110668228</v>
      </c>
      <c r="AB45" s="4">
        <f t="shared" si="0"/>
        <v>9021716410</v>
      </c>
      <c r="AC45" s="96">
        <f>SUM(AC6:AC44)</f>
        <v>130570947</v>
      </c>
      <c r="AD45" s="4">
        <f>SUM(AD6:AD44)</f>
        <v>12777793722</v>
      </c>
      <c r="AE45" s="4">
        <f t="shared" si="0"/>
        <v>114977021</v>
      </c>
      <c r="AF45" s="96">
        <f t="shared" si="0"/>
        <v>12142655273</v>
      </c>
      <c r="AG45" s="4">
        <f aca="true" t="shared" si="1" ref="AG45:AN45">SUM(AG6:AG44)</f>
        <v>114207032</v>
      </c>
      <c r="AH45" s="96">
        <f t="shared" si="1"/>
        <v>10099228554</v>
      </c>
      <c r="AI45" s="4">
        <f t="shared" si="1"/>
        <v>139678159</v>
      </c>
      <c r="AJ45" s="96">
        <f t="shared" si="1"/>
        <v>10203666578</v>
      </c>
      <c r="AK45" s="244">
        <f t="shared" si="1"/>
        <v>121878214</v>
      </c>
      <c r="AL45" s="260">
        <f t="shared" si="1"/>
        <v>8238832095</v>
      </c>
      <c r="AM45" s="244">
        <f t="shared" si="1"/>
        <v>172267965</v>
      </c>
      <c r="AN45" s="260">
        <f t="shared" si="1"/>
        <v>8330487406</v>
      </c>
      <c r="AO45" s="244">
        <f>SUM(AO6:AO44)</f>
        <v>191635495</v>
      </c>
      <c r="AP45" s="260">
        <f>SUM(AP6:AP44)</f>
        <v>8227252527</v>
      </c>
      <c r="AQ45" s="246">
        <f>SUM(AQ6:AQ44)</f>
        <v>204499017</v>
      </c>
      <c r="AR45" s="261">
        <f>SUM(AR6:AR44)</f>
        <v>8860949316</v>
      </c>
    </row>
    <row r="46" spans="1:10" ht="13.5" customHeight="1">
      <c r="A46" s="144" t="s">
        <v>30</v>
      </c>
      <c r="C46" s="8"/>
      <c r="D46" s="8"/>
      <c r="G46" s="8"/>
      <c r="H46" s="8"/>
      <c r="I46" s="8"/>
      <c r="J46" s="8"/>
    </row>
    <row r="47" spans="3:10" ht="13.5" customHeight="1">
      <c r="C47" s="8"/>
      <c r="D47" s="8"/>
      <c r="G47" s="8"/>
      <c r="H47" s="8"/>
      <c r="I47" s="8"/>
      <c r="J47" s="8"/>
    </row>
    <row r="48" ht="13.5" customHeight="1"/>
    <row r="49" ht="12">
      <c r="A49" s="116"/>
    </row>
  </sheetData>
  <sheetProtection/>
  <mergeCells count="45">
    <mergeCell ref="AO3:AP3"/>
    <mergeCell ref="AO4:AP4"/>
    <mergeCell ref="AM3:AN3"/>
    <mergeCell ref="AM4:AN4"/>
    <mergeCell ref="AK3:AL3"/>
    <mergeCell ref="AK4:AL4"/>
    <mergeCell ref="AI3:AJ3"/>
    <mergeCell ref="C3:D3"/>
    <mergeCell ref="O3:P3"/>
    <mergeCell ref="AA3:AB3"/>
    <mergeCell ref="E3:F3"/>
    <mergeCell ref="Q3:R3"/>
    <mergeCell ref="U3:V3"/>
    <mergeCell ref="W3:X3"/>
    <mergeCell ref="AC3:AD3"/>
    <mergeCell ref="AE3:AF3"/>
    <mergeCell ref="A1:F1"/>
    <mergeCell ref="K1:T1"/>
    <mergeCell ref="A3:B5"/>
    <mergeCell ref="S3:T3"/>
    <mergeCell ref="G3:H3"/>
    <mergeCell ref="M4:N4"/>
    <mergeCell ref="I3:J3"/>
    <mergeCell ref="K3:L3"/>
    <mergeCell ref="M3:N3"/>
    <mergeCell ref="Y4:Z4"/>
    <mergeCell ref="C4:D4"/>
    <mergeCell ref="E4:F4"/>
    <mergeCell ref="G4:H4"/>
    <mergeCell ref="I4:J4"/>
    <mergeCell ref="K4:L4"/>
    <mergeCell ref="O4:P4"/>
    <mergeCell ref="Q4:R4"/>
    <mergeCell ref="S4:T4"/>
    <mergeCell ref="U4:V4"/>
    <mergeCell ref="W4:X4"/>
    <mergeCell ref="Y3:Z3"/>
    <mergeCell ref="AQ3:AR3"/>
    <mergeCell ref="AQ4:AR4"/>
    <mergeCell ref="AA4:AB4"/>
    <mergeCell ref="AC4:AD4"/>
    <mergeCell ref="AE4:AF4"/>
    <mergeCell ref="AG4:AH4"/>
    <mergeCell ref="AI4:AJ4"/>
    <mergeCell ref="AG3:AH3"/>
  </mergeCells>
  <printOptions/>
  <pageMargins left="0.79" right="0.5905511811023623" top="0.7874015748031497" bottom="0.7874015748031497"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AR28"/>
  <sheetViews>
    <sheetView showGridLines="0" zoomScalePageLayoutView="0" workbookViewId="0" topLeftCell="A1">
      <pane xSplit="2" ySplit="5" topLeftCell="C6" activePane="bottomRight" state="frozen"/>
      <selection pane="topLeft" activeCell="A1" sqref="A1:I1"/>
      <selection pane="topRight" activeCell="A1" sqref="A1:I1"/>
      <selection pane="bottomLeft" activeCell="A1" sqref="A1:I1"/>
      <selection pane="bottomRight" activeCell="A1" sqref="A1:F1"/>
    </sheetView>
  </sheetViews>
  <sheetFormatPr defaultColWidth="9.00390625" defaultRowHeight="13.5"/>
  <cols>
    <col min="1" max="1" width="4.375" style="6" customWidth="1"/>
    <col min="2" max="2" width="26.625" style="6" customWidth="1"/>
    <col min="3" max="44" width="14.625" style="6" customWidth="1"/>
    <col min="45" max="16384" width="9.00390625" style="6" customWidth="1"/>
  </cols>
  <sheetData>
    <row r="1" spans="1:20" ht="19.5" customHeight="1">
      <c r="A1" s="387" t="s">
        <v>104</v>
      </c>
      <c r="B1" s="489"/>
      <c r="C1" s="489"/>
      <c r="D1" s="489"/>
      <c r="E1" s="489"/>
      <c r="F1" s="489"/>
      <c r="G1" s="7"/>
      <c r="H1" s="7"/>
      <c r="I1" s="7"/>
      <c r="J1" s="7"/>
      <c r="K1" s="470"/>
      <c r="L1" s="470"/>
      <c r="M1" s="470"/>
      <c r="N1" s="470"/>
      <c r="O1" s="470"/>
      <c r="P1" s="470"/>
      <c r="Q1" s="470"/>
      <c r="R1" s="470"/>
      <c r="S1" s="470"/>
      <c r="T1" s="470"/>
    </row>
    <row r="2" spans="1:38" ht="13.5" customHeight="1">
      <c r="A2" s="8" t="s">
        <v>294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44" ht="19.5" customHeight="1">
      <c r="A3" s="492" t="s">
        <v>282</v>
      </c>
      <c r="B3" s="493"/>
      <c r="C3" s="483" t="s">
        <v>404</v>
      </c>
      <c r="D3" s="490"/>
      <c r="E3" s="483" t="s">
        <v>401</v>
      </c>
      <c r="F3" s="484"/>
      <c r="G3" s="483" t="s">
        <v>402</v>
      </c>
      <c r="H3" s="484"/>
      <c r="I3" s="483" t="s">
        <v>403</v>
      </c>
      <c r="J3" s="484"/>
      <c r="K3" s="483" t="s">
        <v>400</v>
      </c>
      <c r="L3" s="484"/>
      <c r="M3" s="483" t="s">
        <v>399</v>
      </c>
      <c r="N3" s="484"/>
      <c r="O3" s="483" t="s">
        <v>432</v>
      </c>
      <c r="P3" s="484"/>
      <c r="Q3" s="483" t="s">
        <v>433</v>
      </c>
      <c r="R3" s="484"/>
      <c r="S3" s="483" t="s">
        <v>434</v>
      </c>
      <c r="T3" s="484"/>
      <c r="U3" s="483" t="s">
        <v>435</v>
      </c>
      <c r="V3" s="484"/>
      <c r="W3" s="483" t="s">
        <v>436</v>
      </c>
      <c r="X3" s="484"/>
      <c r="Y3" s="483" t="s">
        <v>437</v>
      </c>
      <c r="Z3" s="484"/>
      <c r="AA3" s="483" t="s">
        <v>438</v>
      </c>
      <c r="AB3" s="484"/>
      <c r="AC3" s="483" t="s">
        <v>439</v>
      </c>
      <c r="AD3" s="484"/>
      <c r="AE3" s="483" t="s">
        <v>440</v>
      </c>
      <c r="AF3" s="484"/>
      <c r="AG3" s="483" t="s">
        <v>431</v>
      </c>
      <c r="AH3" s="484"/>
      <c r="AI3" s="483" t="s">
        <v>430</v>
      </c>
      <c r="AJ3" s="484"/>
      <c r="AK3" s="483" t="s">
        <v>494</v>
      </c>
      <c r="AL3" s="484"/>
      <c r="AM3" s="483" t="s">
        <v>506</v>
      </c>
      <c r="AN3" s="484"/>
      <c r="AO3" s="483" t="s">
        <v>544</v>
      </c>
      <c r="AP3" s="484"/>
      <c r="AQ3" s="479" t="s">
        <v>603</v>
      </c>
      <c r="AR3" s="480"/>
    </row>
    <row r="4" spans="1:44" ht="19.5" customHeight="1">
      <c r="A4" s="494"/>
      <c r="B4" s="495"/>
      <c r="C4" s="485" t="s">
        <v>413</v>
      </c>
      <c r="D4" s="488"/>
      <c r="E4" s="485" t="s">
        <v>414</v>
      </c>
      <c r="F4" s="488"/>
      <c r="G4" s="485" t="s">
        <v>415</v>
      </c>
      <c r="H4" s="488"/>
      <c r="I4" s="485" t="s">
        <v>416</v>
      </c>
      <c r="J4" s="488"/>
      <c r="K4" s="485" t="s">
        <v>417</v>
      </c>
      <c r="L4" s="488"/>
      <c r="M4" s="485" t="s">
        <v>418</v>
      </c>
      <c r="N4" s="488"/>
      <c r="O4" s="485" t="s">
        <v>419</v>
      </c>
      <c r="P4" s="488"/>
      <c r="Q4" s="485" t="s">
        <v>420</v>
      </c>
      <c r="R4" s="488"/>
      <c r="S4" s="485" t="s">
        <v>421</v>
      </c>
      <c r="T4" s="488"/>
      <c r="U4" s="485" t="s">
        <v>422</v>
      </c>
      <c r="V4" s="488"/>
      <c r="W4" s="485" t="s">
        <v>423</v>
      </c>
      <c r="X4" s="488"/>
      <c r="Y4" s="485" t="s">
        <v>424</v>
      </c>
      <c r="Z4" s="488"/>
      <c r="AA4" s="485" t="s">
        <v>425</v>
      </c>
      <c r="AB4" s="488"/>
      <c r="AC4" s="485" t="s">
        <v>426</v>
      </c>
      <c r="AD4" s="488"/>
      <c r="AE4" s="485" t="s">
        <v>427</v>
      </c>
      <c r="AF4" s="488"/>
      <c r="AG4" s="485" t="s">
        <v>428</v>
      </c>
      <c r="AH4" s="488"/>
      <c r="AI4" s="485" t="s">
        <v>429</v>
      </c>
      <c r="AJ4" s="486"/>
      <c r="AK4" s="485" t="s">
        <v>507</v>
      </c>
      <c r="AL4" s="486"/>
      <c r="AM4" s="485" t="s">
        <v>508</v>
      </c>
      <c r="AN4" s="486"/>
      <c r="AO4" s="485" t="s">
        <v>545</v>
      </c>
      <c r="AP4" s="486"/>
      <c r="AQ4" s="481" t="s">
        <v>604</v>
      </c>
      <c r="AR4" s="482"/>
    </row>
    <row r="5" spans="1:44" ht="19.5" customHeight="1">
      <c r="A5" s="496"/>
      <c r="B5" s="497"/>
      <c r="C5" s="126" t="s">
        <v>266</v>
      </c>
      <c r="D5" s="126" t="s">
        <v>267</v>
      </c>
      <c r="E5" s="126" t="s">
        <v>266</v>
      </c>
      <c r="F5" s="126" t="s">
        <v>267</v>
      </c>
      <c r="G5" s="126" t="s">
        <v>266</v>
      </c>
      <c r="H5" s="126" t="s">
        <v>267</v>
      </c>
      <c r="I5" s="126" t="s">
        <v>266</v>
      </c>
      <c r="J5" s="126" t="s">
        <v>267</v>
      </c>
      <c r="K5" s="126" t="s">
        <v>266</v>
      </c>
      <c r="L5" s="126" t="s">
        <v>267</v>
      </c>
      <c r="M5" s="126" t="s">
        <v>266</v>
      </c>
      <c r="N5" s="128" t="s">
        <v>267</v>
      </c>
      <c r="O5" s="126" t="s">
        <v>266</v>
      </c>
      <c r="P5" s="128" t="s">
        <v>267</v>
      </c>
      <c r="Q5" s="126" t="s">
        <v>266</v>
      </c>
      <c r="R5" s="189" t="s">
        <v>267</v>
      </c>
      <c r="S5" s="126" t="s">
        <v>266</v>
      </c>
      <c r="T5" s="128" t="s">
        <v>267</v>
      </c>
      <c r="U5" s="126" t="s">
        <v>266</v>
      </c>
      <c r="V5" s="128" t="s">
        <v>267</v>
      </c>
      <c r="W5" s="126" t="s">
        <v>266</v>
      </c>
      <c r="X5" s="189" t="s">
        <v>267</v>
      </c>
      <c r="Y5" s="126" t="s">
        <v>266</v>
      </c>
      <c r="Z5" s="128" t="s">
        <v>267</v>
      </c>
      <c r="AA5" s="126" t="s">
        <v>266</v>
      </c>
      <c r="AB5" s="128" t="s">
        <v>267</v>
      </c>
      <c r="AC5" s="136" t="s">
        <v>375</v>
      </c>
      <c r="AD5" s="126" t="s">
        <v>376</v>
      </c>
      <c r="AE5" s="126" t="s">
        <v>266</v>
      </c>
      <c r="AF5" s="128" t="s">
        <v>267</v>
      </c>
      <c r="AG5" s="126" t="s">
        <v>266</v>
      </c>
      <c r="AH5" s="128" t="s">
        <v>267</v>
      </c>
      <c r="AI5" s="126" t="s">
        <v>266</v>
      </c>
      <c r="AJ5" s="128" t="s">
        <v>267</v>
      </c>
      <c r="AK5" s="248" t="s">
        <v>266</v>
      </c>
      <c r="AL5" s="249" t="s">
        <v>267</v>
      </c>
      <c r="AM5" s="248" t="s">
        <v>266</v>
      </c>
      <c r="AN5" s="249" t="s">
        <v>267</v>
      </c>
      <c r="AO5" s="248" t="s">
        <v>266</v>
      </c>
      <c r="AP5" s="249" t="s">
        <v>267</v>
      </c>
      <c r="AQ5" s="250" t="s">
        <v>266</v>
      </c>
      <c r="AR5" s="251" t="s">
        <v>267</v>
      </c>
    </row>
    <row r="6" spans="1:44" ht="19.5" customHeight="1">
      <c r="A6" s="18">
        <v>1</v>
      </c>
      <c r="B6" s="44" t="s">
        <v>76</v>
      </c>
      <c r="C6" s="3">
        <v>24893416</v>
      </c>
      <c r="D6" s="3">
        <v>3740807051</v>
      </c>
      <c r="E6" s="3">
        <v>9604997</v>
      </c>
      <c r="F6" s="3">
        <v>1704303061</v>
      </c>
      <c r="G6" s="3">
        <v>4549613</v>
      </c>
      <c r="H6" s="3">
        <v>716948384</v>
      </c>
      <c r="I6" s="3">
        <v>5160108</v>
      </c>
      <c r="J6" s="3">
        <v>747794722</v>
      </c>
      <c r="K6" s="24">
        <v>4095317</v>
      </c>
      <c r="L6" s="24">
        <v>546045428</v>
      </c>
      <c r="M6" s="24">
        <v>7648512</v>
      </c>
      <c r="N6" s="35">
        <v>1000668584</v>
      </c>
      <c r="O6" s="24">
        <v>5146169</v>
      </c>
      <c r="P6" s="35">
        <v>786687221</v>
      </c>
      <c r="Q6" s="24">
        <v>4720401</v>
      </c>
      <c r="R6" s="192">
        <v>766041061</v>
      </c>
      <c r="S6" s="24">
        <v>4700529</v>
      </c>
      <c r="T6" s="35">
        <v>588074641</v>
      </c>
      <c r="U6" s="24">
        <v>5966838</v>
      </c>
      <c r="V6" s="35">
        <v>833504810</v>
      </c>
      <c r="W6" s="24">
        <v>0</v>
      </c>
      <c r="X6" s="192">
        <v>0</v>
      </c>
      <c r="Y6" s="24">
        <v>4476316</v>
      </c>
      <c r="Z6" s="35">
        <v>446655101</v>
      </c>
      <c r="AA6" s="24">
        <v>9574002</v>
      </c>
      <c r="AB6" s="35">
        <v>758843238</v>
      </c>
      <c r="AC6" s="93">
        <v>1970826</v>
      </c>
      <c r="AD6" s="24">
        <v>239863132</v>
      </c>
      <c r="AE6" s="24">
        <v>81863</v>
      </c>
      <c r="AF6" s="35">
        <v>7344822</v>
      </c>
      <c r="AG6" s="24">
        <v>0</v>
      </c>
      <c r="AH6" s="35">
        <v>0</v>
      </c>
      <c r="AI6" s="24">
        <v>0</v>
      </c>
      <c r="AJ6" s="35">
        <v>0</v>
      </c>
      <c r="AK6" s="203">
        <v>0</v>
      </c>
      <c r="AL6" s="262">
        <v>0</v>
      </c>
      <c r="AM6" s="252">
        <v>0</v>
      </c>
      <c r="AN6" s="294">
        <v>0</v>
      </c>
      <c r="AO6" s="252">
        <v>0</v>
      </c>
      <c r="AP6" s="294">
        <v>0</v>
      </c>
      <c r="AQ6" s="253">
        <v>0</v>
      </c>
      <c r="AR6" s="263">
        <v>0</v>
      </c>
    </row>
    <row r="7" spans="1:44" ht="19.5" customHeight="1">
      <c r="A7" s="18">
        <v>2</v>
      </c>
      <c r="B7" s="42" t="s">
        <v>77</v>
      </c>
      <c r="C7" s="3">
        <v>54595063</v>
      </c>
      <c r="D7" s="3">
        <v>5030179233</v>
      </c>
      <c r="E7" s="3">
        <v>55549739</v>
      </c>
      <c r="F7" s="3">
        <v>4510051838</v>
      </c>
      <c r="G7" s="3">
        <v>78269425</v>
      </c>
      <c r="H7" s="3">
        <v>4668178602</v>
      </c>
      <c r="I7" s="3">
        <v>66986728</v>
      </c>
      <c r="J7" s="3">
        <v>3977701992</v>
      </c>
      <c r="K7" s="3">
        <v>53352327</v>
      </c>
      <c r="L7" s="3">
        <v>4310098680</v>
      </c>
      <c r="M7" s="3">
        <v>54475571</v>
      </c>
      <c r="N7" s="15">
        <v>4859438031</v>
      </c>
      <c r="O7" s="3">
        <v>51684093</v>
      </c>
      <c r="P7" s="15">
        <v>4780086078</v>
      </c>
      <c r="Q7" s="3">
        <v>63610051</v>
      </c>
      <c r="R7" s="193">
        <v>6132436197</v>
      </c>
      <c r="S7" s="3">
        <v>57675643</v>
      </c>
      <c r="T7" s="15">
        <v>3784811795</v>
      </c>
      <c r="U7" s="3">
        <v>63269810</v>
      </c>
      <c r="V7" s="15">
        <v>4704438548</v>
      </c>
      <c r="W7" s="3">
        <v>78849578</v>
      </c>
      <c r="X7" s="193">
        <v>4961290542</v>
      </c>
      <c r="Y7" s="3">
        <v>66600632</v>
      </c>
      <c r="Z7" s="15">
        <v>4420657110</v>
      </c>
      <c r="AA7" s="3">
        <v>64917308</v>
      </c>
      <c r="AB7" s="15">
        <v>3894139872</v>
      </c>
      <c r="AC7" s="94">
        <v>65097988</v>
      </c>
      <c r="AD7" s="3">
        <v>5512240725</v>
      </c>
      <c r="AE7" s="3">
        <v>61073262</v>
      </c>
      <c r="AF7" s="15">
        <v>6026675446</v>
      </c>
      <c r="AG7" s="3">
        <v>48926959</v>
      </c>
      <c r="AH7" s="15">
        <v>4730797252</v>
      </c>
      <c r="AI7" s="3">
        <v>49297473</v>
      </c>
      <c r="AJ7" s="15">
        <v>4433680451</v>
      </c>
      <c r="AK7" s="185">
        <v>39482254</v>
      </c>
      <c r="AL7" s="186">
        <v>3753520163</v>
      </c>
      <c r="AM7" s="238">
        <v>39008639</v>
      </c>
      <c r="AN7" s="254">
        <v>3369394810</v>
      </c>
      <c r="AO7" s="238">
        <v>46929037</v>
      </c>
      <c r="AP7" s="254">
        <v>3231561786</v>
      </c>
      <c r="AQ7" s="240">
        <v>50813690</v>
      </c>
      <c r="AR7" s="255">
        <v>3213140884</v>
      </c>
    </row>
    <row r="8" spans="1:44" ht="19.5" customHeight="1">
      <c r="A8" s="18">
        <v>3</v>
      </c>
      <c r="B8" s="42" t="s">
        <v>40</v>
      </c>
      <c r="C8" s="3">
        <v>2138478</v>
      </c>
      <c r="D8" s="3">
        <v>1687860718</v>
      </c>
      <c r="E8" s="3">
        <v>3056248</v>
      </c>
      <c r="F8" s="3">
        <v>2125292218</v>
      </c>
      <c r="G8" s="3">
        <v>1124064</v>
      </c>
      <c r="H8" s="3">
        <v>1177812774</v>
      </c>
      <c r="I8" s="3">
        <v>913454</v>
      </c>
      <c r="J8" s="3">
        <v>897804241</v>
      </c>
      <c r="K8" s="3">
        <v>806164</v>
      </c>
      <c r="L8" s="3">
        <v>646035412</v>
      </c>
      <c r="M8" s="3">
        <v>641044</v>
      </c>
      <c r="N8" s="15">
        <v>568736556</v>
      </c>
      <c r="O8" s="3">
        <v>793676</v>
      </c>
      <c r="P8" s="15">
        <v>675455156</v>
      </c>
      <c r="Q8" s="3">
        <v>955624</v>
      </c>
      <c r="R8" s="193">
        <v>662606214</v>
      </c>
      <c r="S8" s="3">
        <v>548171</v>
      </c>
      <c r="T8" s="15">
        <v>478016240</v>
      </c>
      <c r="U8" s="3">
        <v>974962</v>
      </c>
      <c r="V8" s="15">
        <v>814503618</v>
      </c>
      <c r="W8" s="3">
        <v>524716</v>
      </c>
      <c r="X8" s="193">
        <v>417335451</v>
      </c>
      <c r="Y8" s="3">
        <v>353239</v>
      </c>
      <c r="Z8" s="15">
        <v>182936937</v>
      </c>
      <c r="AA8" s="3">
        <v>109271</v>
      </c>
      <c r="AB8" s="15">
        <v>107690383</v>
      </c>
      <c r="AC8" s="94">
        <v>254075</v>
      </c>
      <c r="AD8" s="3">
        <v>197771745</v>
      </c>
      <c r="AE8" s="3">
        <v>0</v>
      </c>
      <c r="AF8" s="15">
        <v>0</v>
      </c>
      <c r="AG8" s="3">
        <v>0</v>
      </c>
      <c r="AH8" s="15">
        <v>0</v>
      </c>
      <c r="AI8" s="3">
        <v>0</v>
      </c>
      <c r="AJ8" s="15">
        <v>0</v>
      </c>
      <c r="AK8" s="185">
        <v>0</v>
      </c>
      <c r="AL8" s="186">
        <v>0</v>
      </c>
      <c r="AM8" s="238">
        <v>0</v>
      </c>
      <c r="AN8" s="254">
        <v>0</v>
      </c>
      <c r="AO8" s="238">
        <v>0</v>
      </c>
      <c r="AP8" s="254">
        <v>0</v>
      </c>
      <c r="AQ8" s="240">
        <v>0</v>
      </c>
      <c r="AR8" s="255">
        <v>0</v>
      </c>
    </row>
    <row r="9" spans="1:44" ht="19.5" customHeight="1">
      <c r="A9" s="18">
        <v>4</v>
      </c>
      <c r="B9" s="42" t="s">
        <v>127</v>
      </c>
      <c r="C9" s="3">
        <v>357520</v>
      </c>
      <c r="D9" s="3">
        <v>119197516</v>
      </c>
      <c r="E9" s="3">
        <v>239089</v>
      </c>
      <c r="F9" s="3">
        <v>90542245</v>
      </c>
      <c r="G9" s="3">
        <v>211603</v>
      </c>
      <c r="H9" s="3">
        <v>60274753</v>
      </c>
      <c r="I9" s="3">
        <v>243173</v>
      </c>
      <c r="J9" s="3">
        <v>81670366</v>
      </c>
      <c r="K9" s="3">
        <v>279209</v>
      </c>
      <c r="L9" s="3">
        <v>93501454</v>
      </c>
      <c r="M9" s="3">
        <v>277141</v>
      </c>
      <c r="N9" s="15">
        <v>96842418</v>
      </c>
      <c r="O9" s="3">
        <v>207333</v>
      </c>
      <c r="P9" s="15">
        <v>59289210</v>
      </c>
      <c r="Q9" s="3">
        <v>108603</v>
      </c>
      <c r="R9" s="193">
        <v>36252194</v>
      </c>
      <c r="S9" s="3">
        <v>159895</v>
      </c>
      <c r="T9" s="15">
        <v>46687290</v>
      </c>
      <c r="U9" s="3">
        <v>174714</v>
      </c>
      <c r="V9" s="15">
        <v>56122382</v>
      </c>
      <c r="W9" s="3">
        <v>122112</v>
      </c>
      <c r="X9" s="193">
        <v>46413345</v>
      </c>
      <c r="Y9" s="3">
        <v>66497</v>
      </c>
      <c r="Z9" s="15">
        <v>26059831</v>
      </c>
      <c r="AA9" s="3">
        <v>43346</v>
      </c>
      <c r="AB9" s="15">
        <v>20500528</v>
      </c>
      <c r="AC9" s="94">
        <v>74131</v>
      </c>
      <c r="AD9" s="3">
        <v>47560562</v>
      </c>
      <c r="AE9" s="3">
        <v>33680</v>
      </c>
      <c r="AF9" s="15">
        <v>33736135</v>
      </c>
      <c r="AG9" s="3">
        <v>84012</v>
      </c>
      <c r="AH9" s="15">
        <v>49217971</v>
      </c>
      <c r="AI9" s="3">
        <v>66707</v>
      </c>
      <c r="AJ9" s="15">
        <v>40294252</v>
      </c>
      <c r="AK9" s="185">
        <v>79906</v>
      </c>
      <c r="AL9" s="186">
        <v>42301113</v>
      </c>
      <c r="AM9" s="238">
        <v>50942</v>
      </c>
      <c r="AN9" s="254">
        <v>31651136</v>
      </c>
      <c r="AO9" s="238">
        <v>21803</v>
      </c>
      <c r="AP9" s="254">
        <v>22090821</v>
      </c>
      <c r="AQ9" s="240">
        <v>48214</v>
      </c>
      <c r="AR9" s="255">
        <v>27933907</v>
      </c>
    </row>
    <row r="10" spans="1:44" ht="19.5" customHeight="1">
      <c r="A10" s="18">
        <v>5</v>
      </c>
      <c r="B10" s="42" t="s">
        <v>128</v>
      </c>
      <c r="C10" s="3">
        <v>51823</v>
      </c>
      <c r="D10" s="3">
        <v>701942</v>
      </c>
      <c r="E10" s="36">
        <v>25063237</v>
      </c>
      <c r="F10" s="36">
        <v>411572525</v>
      </c>
      <c r="G10" s="36">
        <v>23001285</v>
      </c>
      <c r="H10" s="3">
        <v>318961778</v>
      </c>
      <c r="I10" s="3">
        <v>32064358</v>
      </c>
      <c r="J10" s="3">
        <v>515483296</v>
      </c>
      <c r="K10" s="3">
        <v>5642546</v>
      </c>
      <c r="L10" s="3">
        <v>122230584</v>
      </c>
      <c r="M10" s="3">
        <v>17842169</v>
      </c>
      <c r="N10" s="15">
        <v>519040258</v>
      </c>
      <c r="O10" s="3">
        <v>844412</v>
      </c>
      <c r="P10" s="15">
        <v>73621534</v>
      </c>
      <c r="Q10" s="3">
        <v>681277</v>
      </c>
      <c r="R10" s="193">
        <v>20029544</v>
      </c>
      <c r="S10" s="3">
        <v>7138328</v>
      </c>
      <c r="T10" s="15">
        <v>123671540</v>
      </c>
      <c r="U10" s="3">
        <v>14990976</v>
      </c>
      <c r="V10" s="15">
        <v>365227480</v>
      </c>
      <c r="W10" s="3">
        <v>3720031</v>
      </c>
      <c r="X10" s="193">
        <v>76140296</v>
      </c>
      <c r="Y10" s="3">
        <v>5557767</v>
      </c>
      <c r="Z10" s="15">
        <v>257370682</v>
      </c>
      <c r="AA10" s="3">
        <v>11910486</v>
      </c>
      <c r="AB10" s="15">
        <v>671303354</v>
      </c>
      <c r="AC10" s="94">
        <v>29773976</v>
      </c>
      <c r="AD10" s="3">
        <v>1816016824</v>
      </c>
      <c r="AE10" s="3">
        <v>37879699</v>
      </c>
      <c r="AF10" s="15">
        <v>2071520914</v>
      </c>
      <c r="AG10" s="3">
        <v>53612007</v>
      </c>
      <c r="AH10" s="15">
        <v>2595956534</v>
      </c>
      <c r="AI10" s="3">
        <v>77993591</v>
      </c>
      <c r="AJ10" s="15">
        <v>3344662928</v>
      </c>
      <c r="AK10" s="185">
        <v>67441810</v>
      </c>
      <c r="AL10" s="186">
        <v>2310939493</v>
      </c>
      <c r="AM10" s="238">
        <v>125769138</v>
      </c>
      <c r="AN10" s="254">
        <v>3716828788</v>
      </c>
      <c r="AO10" s="238">
        <v>141037050</v>
      </c>
      <c r="AP10" s="254">
        <v>4173991128</v>
      </c>
      <c r="AQ10" s="240">
        <v>150296843</v>
      </c>
      <c r="AR10" s="255">
        <v>4856173626</v>
      </c>
    </row>
    <row r="11" spans="1:44" ht="19.5" customHeight="1">
      <c r="A11" s="18">
        <v>6</v>
      </c>
      <c r="B11" s="42" t="s">
        <v>129</v>
      </c>
      <c r="C11" s="3">
        <v>30619313</v>
      </c>
      <c r="D11" s="3">
        <v>3387022296</v>
      </c>
      <c r="E11" s="3">
        <v>30671244</v>
      </c>
      <c r="F11" s="3">
        <v>5057608759</v>
      </c>
      <c r="G11" s="3">
        <v>28469143</v>
      </c>
      <c r="H11" s="3">
        <v>2028242521</v>
      </c>
      <c r="I11" s="3">
        <v>21594073</v>
      </c>
      <c r="J11" s="3">
        <v>2710359588</v>
      </c>
      <c r="K11" s="3">
        <v>27798032</v>
      </c>
      <c r="L11" s="3">
        <v>1914481980</v>
      </c>
      <c r="M11" s="3">
        <v>27879846</v>
      </c>
      <c r="N11" s="15">
        <v>2078183780</v>
      </c>
      <c r="O11" s="3">
        <v>33604481</v>
      </c>
      <c r="P11" s="15">
        <v>2492259611</v>
      </c>
      <c r="Q11" s="3">
        <v>29364276</v>
      </c>
      <c r="R11" s="193">
        <v>2490524114</v>
      </c>
      <c r="S11" s="3">
        <v>28070988</v>
      </c>
      <c r="T11" s="15">
        <v>2512451030</v>
      </c>
      <c r="U11" s="3">
        <v>16589690</v>
      </c>
      <c r="V11" s="15">
        <v>1840694095</v>
      </c>
      <c r="W11" s="3">
        <v>26918811</v>
      </c>
      <c r="X11" s="193">
        <v>2177872637</v>
      </c>
      <c r="Y11" s="3">
        <v>22529529</v>
      </c>
      <c r="Z11" s="15">
        <v>1384795206</v>
      </c>
      <c r="AA11" s="3">
        <v>13513710</v>
      </c>
      <c r="AB11" s="15">
        <v>1428977575</v>
      </c>
      <c r="AC11" s="94">
        <v>20868599</v>
      </c>
      <c r="AD11" s="3">
        <v>2164027901</v>
      </c>
      <c r="AE11" s="3">
        <v>6528633</v>
      </c>
      <c r="AF11" s="15">
        <v>1235352657</v>
      </c>
      <c r="AG11" s="3">
        <v>5399916</v>
      </c>
      <c r="AH11" s="15">
        <v>1004752314</v>
      </c>
      <c r="AI11" s="3">
        <v>3491332</v>
      </c>
      <c r="AJ11" s="15">
        <v>879223248</v>
      </c>
      <c r="AK11" s="185">
        <v>5906090</v>
      </c>
      <c r="AL11" s="186">
        <v>921998294</v>
      </c>
      <c r="AM11" s="238">
        <v>1656244</v>
      </c>
      <c r="AN11" s="254">
        <v>313173978</v>
      </c>
      <c r="AO11" s="238">
        <v>159581</v>
      </c>
      <c r="AP11" s="254">
        <v>64575780</v>
      </c>
      <c r="AQ11" s="240">
        <v>115656</v>
      </c>
      <c r="AR11" s="255">
        <v>55741100</v>
      </c>
    </row>
    <row r="12" spans="1:44" ht="19.5" customHeight="1">
      <c r="A12" s="18">
        <v>7</v>
      </c>
      <c r="B12" s="42" t="s">
        <v>78</v>
      </c>
      <c r="C12" s="3">
        <v>3005341</v>
      </c>
      <c r="D12" s="3">
        <v>310050357</v>
      </c>
      <c r="E12" s="3">
        <v>1471660</v>
      </c>
      <c r="F12" s="3">
        <v>264823727</v>
      </c>
      <c r="G12" s="3">
        <v>2599185</v>
      </c>
      <c r="H12" s="3">
        <v>425351675</v>
      </c>
      <c r="I12" s="3">
        <v>1552965</v>
      </c>
      <c r="J12" s="3">
        <v>288317398</v>
      </c>
      <c r="K12" s="3">
        <v>3038686</v>
      </c>
      <c r="L12" s="3">
        <v>502922494</v>
      </c>
      <c r="M12" s="3">
        <v>2421348</v>
      </c>
      <c r="N12" s="15">
        <v>601541222</v>
      </c>
      <c r="O12" s="3">
        <v>2916688</v>
      </c>
      <c r="P12" s="15">
        <v>480975394</v>
      </c>
      <c r="Q12" s="3">
        <v>1247693</v>
      </c>
      <c r="R12" s="193">
        <v>194275349</v>
      </c>
      <c r="S12" s="3">
        <v>2531234</v>
      </c>
      <c r="T12" s="15">
        <v>451902843</v>
      </c>
      <c r="U12" s="3">
        <v>2229189</v>
      </c>
      <c r="V12" s="15">
        <v>540911089</v>
      </c>
      <c r="W12" s="3">
        <v>3106384</v>
      </c>
      <c r="X12" s="193">
        <v>614620713</v>
      </c>
      <c r="Y12" s="3">
        <v>3487572</v>
      </c>
      <c r="Z12" s="15">
        <v>586912511</v>
      </c>
      <c r="AA12" s="3">
        <v>2051099</v>
      </c>
      <c r="AB12" s="15">
        <v>511253236</v>
      </c>
      <c r="AC12" s="94">
        <v>3608270</v>
      </c>
      <c r="AD12" s="3">
        <v>958275657</v>
      </c>
      <c r="AE12" s="3">
        <v>3310910</v>
      </c>
      <c r="AF12" s="15">
        <v>1040824682</v>
      </c>
      <c r="AG12" s="3">
        <v>285575</v>
      </c>
      <c r="AH12" s="15">
        <v>155295413</v>
      </c>
      <c r="AI12" s="3">
        <v>0</v>
      </c>
      <c r="AJ12" s="15">
        <v>0</v>
      </c>
      <c r="AK12" s="185">
        <v>52585</v>
      </c>
      <c r="AL12" s="186">
        <v>30295145</v>
      </c>
      <c r="AM12" s="238">
        <v>18275</v>
      </c>
      <c r="AN12" s="254">
        <v>15688566</v>
      </c>
      <c r="AO12" s="238">
        <v>178369</v>
      </c>
      <c r="AP12" s="254">
        <v>119043936</v>
      </c>
      <c r="AQ12" s="240">
        <v>620</v>
      </c>
      <c r="AR12" s="255">
        <v>392472</v>
      </c>
    </row>
    <row r="13" spans="1:44" ht="19.5" customHeight="1">
      <c r="A13" s="18">
        <v>8</v>
      </c>
      <c r="B13" s="42" t="s">
        <v>130</v>
      </c>
      <c r="C13" s="3">
        <v>509420</v>
      </c>
      <c r="D13" s="3">
        <v>100685630</v>
      </c>
      <c r="E13" s="3">
        <v>452480</v>
      </c>
      <c r="F13" s="3">
        <v>84878201</v>
      </c>
      <c r="G13" s="3">
        <v>558102</v>
      </c>
      <c r="H13" s="3">
        <v>93503372</v>
      </c>
      <c r="I13" s="3">
        <v>517095</v>
      </c>
      <c r="J13" s="3">
        <v>102799470</v>
      </c>
      <c r="K13" s="3">
        <v>452159</v>
      </c>
      <c r="L13" s="3">
        <v>108290125</v>
      </c>
      <c r="M13" s="3">
        <v>310962</v>
      </c>
      <c r="N13" s="15">
        <v>97371966</v>
      </c>
      <c r="O13" s="3">
        <v>415161</v>
      </c>
      <c r="P13" s="15">
        <v>128944256</v>
      </c>
      <c r="Q13" s="3">
        <v>321473</v>
      </c>
      <c r="R13" s="193">
        <v>118011401</v>
      </c>
      <c r="S13" s="3">
        <v>330005</v>
      </c>
      <c r="T13" s="15">
        <v>107303201</v>
      </c>
      <c r="U13" s="3">
        <v>154273</v>
      </c>
      <c r="V13" s="15">
        <v>47014505</v>
      </c>
      <c r="W13" s="3">
        <v>106637</v>
      </c>
      <c r="X13" s="193">
        <v>39343210</v>
      </c>
      <c r="Y13" s="3">
        <v>134123</v>
      </c>
      <c r="Z13" s="15">
        <v>44376149</v>
      </c>
      <c r="AA13" s="3">
        <v>158179</v>
      </c>
      <c r="AB13" s="15">
        <v>55001396</v>
      </c>
      <c r="AC13" s="94">
        <v>158455</v>
      </c>
      <c r="AD13" s="3">
        <v>54467459</v>
      </c>
      <c r="AE13" s="3">
        <v>292398</v>
      </c>
      <c r="AF13" s="15">
        <v>81162004</v>
      </c>
      <c r="AG13" s="3">
        <v>163039</v>
      </c>
      <c r="AH13" s="15">
        <v>49057434</v>
      </c>
      <c r="AI13" s="3">
        <v>148784</v>
      </c>
      <c r="AJ13" s="15">
        <v>28628545</v>
      </c>
      <c r="AK13" s="185">
        <v>84457</v>
      </c>
      <c r="AL13" s="186">
        <v>20674755</v>
      </c>
      <c r="AM13" s="238">
        <v>56653</v>
      </c>
      <c r="AN13" s="254">
        <v>1854884</v>
      </c>
      <c r="AO13" s="238">
        <v>14380</v>
      </c>
      <c r="AP13" s="254">
        <v>499172</v>
      </c>
      <c r="AQ13" s="240">
        <v>9204</v>
      </c>
      <c r="AR13" s="255">
        <v>324819</v>
      </c>
    </row>
    <row r="14" spans="1:44" ht="19.5" customHeight="1">
      <c r="A14" s="18">
        <v>9</v>
      </c>
      <c r="B14" s="42" t="s">
        <v>131</v>
      </c>
      <c r="C14" s="3">
        <v>934031</v>
      </c>
      <c r="D14" s="3">
        <v>332996258</v>
      </c>
      <c r="E14" s="3">
        <v>564031</v>
      </c>
      <c r="F14" s="3">
        <v>301154066</v>
      </c>
      <c r="G14" s="3">
        <v>612967</v>
      </c>
      <c r="H14" s="3">
        <v>236190743</v>
      </c>
      <c r="I14" s="3">
        <v>596587</v>
      </c>
      <c r="J14" s="3">
        <v>180445254</v>
      </c>
      <c r="K14" s="3">
        <v>778265</v>
      </c>
      <c r="L14" s="3">
        <v>263219696</v>
      </c>
      <c r="M14" s="3">
        <v>548129</v>
      </c>
      <c r="N14" s="15">
        <v>230680341</v>
      </c>
      <c r="O14" s="3">
        <v>504309</v>
      </c>
      <c r="P14" s="15">
        <v>216377816</v>
      </c>
      <c r="Q14" s="3">
        <v>453348</v>
      </c>
      <c r="R14" s="193">
        <v>176064504</v>
      </c>
      <c r="S14" s="3">
        <v>499719</v>
      </c>
      <c r="T14" s="15">
        <v>149939353</v>
      </c>
      <c r="U14" s="3">
        <v>619732</v>
      </c>
      <c r="V14" s="15">
        <v>154639994</v>
      </c>
      <c r="W14" s="3">
        <v>682853</v>
      </c>
      <c r="X14" s="193">
        <v>202067414</v>
      </c>
      <c r="Y14" s="3">
        <v>494468</v>
      </c>
      <c r="Z14" s="15">
        <v>158900453</v>
      </c>
      <c r="AA14" s="3">
        <v>442076</v>
      </c>
      <c r="AB14" s="15">
        <v>138040205</v>
      </c>
      <c r="AC14" s="94">
        <v>391993</v>
      </c>
      <c r="AD14" s="3">
        <v>140815225</v>
      </c>
      <c r="AE14" s="3">
        <v>295648</v>
      </c>
      <c r="AF14" s="15">
        <v>124391075</v>
      </c>
      <c r="AG14" s="3">
        <v>320554</v>
      </c>
      <c r="AH14" s="15">
        <v>117120627</v>
      </c>
      <c r="AI14" s="3">
        <v>288198</v>
      </c>
      <c r="AJ14" s="15">
        <v>136282881</v>
      </c>
      <c r="AK14" s="185">
        <v>259372</v>
      </c>
      <c r="AL14" s="186">
        <v>124759112</v>
      </c>
      <c r="AM14" s="238">
        <v>131293</v>
      </c>
      <c r="AN14" s="254">
        <v>88094873</v>
      </c>
      <c r="AO14" s="238">
        <v>156473</v>
      </c>
      <c r="AP14" s="254">
        <v>72383746</v>
      </c>
      <c r="AQ14" s="240">
        <v>195591</v>
      </c>
      <c r="AR14" s="255">
        <v>68397263</v>
      </c>
    </row>
    <row r="15" spans="1:44" ht="19.5" customHeight="1">
      <c r="A15" s="18">
        <v>10</v>
      </c>
      <c r="B15" s="42" t="s">
        <v>132</v>
      </c>
      <c r="C15" s="3">
        <v>98681</v>
      </c>
      <c r="D15" s="3">
        <v>38499237</v>
      </c>
      <c r="E15" s="3">
        <v>430951</v>
      </c>
      <c r="F15" s="3">
        <v>158671498</v>
      </c>
      <c r="G15" s="3">
        <v>505226</v>
      </c>
      <c r="H15" s="3">
        <v>284324050</v>
      </c>
      <c r="I15" s="3">
        <v>621830</v>
      </c>
      <c r="J15" s="3">
        <v>190021196</v>
      </c>
      <c r="K15" s="3">
        <v>1040999</v>
      </c>
      <c r="L15" s="3">
        <v>396005412</v>
      </c>
      <c r="M15" s="3">
        <v>1286312</v>
      </c>
      <c r="N15" s="15">
        <v>480486125</v>
      </c>
      <c r="O15" s="3">
        <v>1016207</v>
      </c>
      <c r="P15" s="15">
        <v>557634118</v>
      </c>
      <c r="Q15" s="3">
        <v>923458</v>
      </c>
      <c r="R15" s="193">
        <v>491465719</v>
      </c>
      <c r="S15" s="3">
        <v>591556</v>
      </c>
      <c r="T15" s="15">
        <v>255496788</v>
      </c>
      <c r="U15" s="3">
        <v>636976</v>
      </c>
      <c r="V15" s="15">
        <v>195116435</v>
      </c>
      <c r="W15" s="3">
        <v>360469</v>
      </c>
      <c r="X15" s="193">
        <v>105182871</v>
      </c>
      <c r="Y15" s="3">
        <v>488772</v>
      </c>
      <c r="Z15" s="15">
        <v>177070557</v>
      </c>
      <c r="AA15" s="3">
        <v>259631</v>
      </c>
      <c r="AB15" s="15">
        <v>70103322</v>
      </c>
      <c r="AC15" s="94">
        <v>501523</v>
      </c>
      <c r="AD15" s="3">
        <v>122432710</v>
      </c>
      <c r="AE15" s="3">
        <v>431461</v>
      </c>
      <c r="AF15" s="15">
        <v>161973748</v>
      </c>
      <c r="AG15" s="3">
        <v>374448</v>
      </c>
      <c r="AH15" s="15">
        <v>170808534</v>
      </c>
      <c r="AI15" s="3">
        <v>391560</v>
      </c>
      <c r="AJ15" s="15">
        <v>125117566</v>
      </c>
      <c r="AK15" s="185">
        <v>330253</v>
      </c>
      <c r="AL15" s="186">
        <v>92076898</v>
      </c>
      <c r="AM15" s="238">
        <v>288129</v>
      </c>
      <c r="AN15" s="254">
        <v>85307358</v>
      </c>
      <c r="AO15" s="238">
        <v>211854</v>
      </c>
      <c r="AP15" s="254">
        <v>50137186</v>
      </c>
      <c r="AQ15" s="240">
        <v>695837</v>
      </c>
      <c r="AR15" s="255">
        <v>120129742</v>
      </c>
    </row>
    <row r="16" spans="1:44" ht="19.5" customHeight="1">
      <c r="A16" s="18">
        <v>11</v>
      </c>
      <c r="B16" s="42" t="s">
        <v>79</v>
      </c>
      <c r="C16" s="3">
        <v>352915</v>
      </c>
      <c r="D16" s="3">
        <v>65448311</v>
      </c>
      <c r="E16" s="3">
        <v>1219</v>
      </c>
      <c r="F16" s="3">
        <v>576764</v>
      </c>
      <c r="G16" s="3">
        <v>294805</v>
      </c>
      <c r="H16" s="3">
        <v>76754095</v>
      </c>
      <c r="I16" s="3">
        <v>0</v>
      </c>
      <c r="J16" s="3">
        <v>0</v>
      </c>
      <c r="K16" s="3">
        <v>45124</v>
      </c>
      <c r="L16" s="3">
        <v>4962329</v>
      </c>
      <c r="M16" s="3">
        <v>27584</v>
      </c>
      <c r="N16" s="15">
        <v>3519805</v>
      </c>
      <c r="O16" s="3">
        <v>271685</v>
      </c>
      <c r="P16" s="15">
        <v>51434462</v>
      </c>
      <c r="Q16" s="3">
        <v>324010</v>
      </c>
      <c r="R16" s="193">
        <v>95622023</v>
      </c>
      <c r="S16" s="3">
        <v>727063</v>
      </c>
      <c r="T16" s="15">
        <v>226801425</v>
      </c>
      <c r="U16" s="3">
        <v>441881</v>
      </c>
      <c r="V16" s="15">
        <v>83772931</v>
      </c>
      <c r="W16" s="3">
        <v>348923</v>
      </c>
      <c r="X16" s="193">
        <v>58055536</v>
      </c>
      <c r="Y16" s="3">
        <v>122161</v>
      </c>
      <c r="Z16" s="15">
        <v>19157235</v>
      </c>
      <c r="AA16" s="3">
        <v>262077</v>
      </c>
      <c r="AB16" s="15">
        <v>33276218</v>
      </c>
      <c r="AC16" s="94">
        <v>85771</v>
      </c>
      <c r="AD16" s="3">
        <v>10821820</v>
      </c>
      <c r="AE16" s="3">
        <v>30409</v>
      </c>
      <c r="AF16" s="15">
        <v>6826976</v>
      </c>
      <c r="AG16" s="3">
        <v>8541</v>
      </c>
      <c r="AH16" s="15">
        <v>1133109</v>
      </c>
      <c r="AI16" s="3">
        <v>10696</v>
      </c>
      <c r="AJ16" s="15">
        <v>2090345</v>
      </c>
      <c r="AK16" s="185">
        <v>1098</v>
      </c>
      <c r="AL16" s="186">
        <v>89125</v>
      </c>
      <c r="AM16" s="238">
        <v>64799</v>
      </c>
      <c r="AN16" s="254">
        <v>8779488</v>
      </c>
      <c r="AO16" s="238">
        <v>11170</v>
      </c>
      <c r="AP16" s="254">
        <v>1938227</v>
      </c>
      <c r="AQ16" s="240">
        <v>2628</v>
      </c>
      <c r="AR16" s="255">
        <v>279606</v>
      </c>
    </row>
    <row r="17" spans="1:44" ht="19.5" customHeight="1">
      <c r="A17" s="18">
        <v>12</v>
      </c>
      <c r="B17" s="42" t="s">
        <v>133</v>
      </c>
      <c r="C17" s="3">
        <v>1102568</v>
      </c>
      <c r="D17" s="3">
        <v>510292658</v>
      </c>
      <c r="E17" s="3">
        <v>675489</v>
      </c>
      <c r="F17" s="3">
        <v>385051504</v>
      </c>
      <c r="G17" s="3">
        <v>506143</v>
      </c>
      <c r="H17" s="3">
        <v>221548235</v>
      </c>
      <c r="I17" s="3">
        <v>710181</v>
      </c>
      <c r="J17" s="3">
        <v>321141977</v>
      </c>
      <c r="K17" s="3">
        <v>562656</v>
      </c>
      <c r="L17" s="3">
        <v>209230040</v>
      </c>
      <c r="M17" s="3">
        <v>522055</v>
      </c>
      <c r="N17" s="15">
        <v>216096409</v>
      </c>
      <c r="O17" s="3">
        <v>351997</v>
      </c>
      <c r="P17" s="15">
        <v>138168887</v>
      </c>
      <c r="Q17" s="3">
        <v>438621</v>
      </c>
      <c r="R17" s="193">
        <v>158398546</v>
      </c>
      <c r="S17" s="3">
        <v>283125</v>
      </c>
      <c r="T17" s="15">
        <v>109403887</v>
      </c>
      <c r="U17" s="3">
        <v>507666</v>
      </c>
      <c r="V17" s="15">
        <v>206592637</v>
      </c>
      <c r="W17" s="3">
        <v>488096</v>
      </c>
      <c r="X17" s="193">
        <v>183568930</v>
      </c>
      <c r="Y17" s="3">
        <v>418497</v>
      </c>
      <c r="Z17" s="15">
        <v>136085855</v>
      </c>
      <c r="AA17" s="3">
        <v>712527</v>
      </c>
      <c r="AB17" s="15">
        <v>175655720</v>
      </c>
      <c r="AC17" s="94">
        <v>529736</v>
      </c>
      <c r="AD17" s="3">
        <v>184806503</v>
      </c>
      <c r="AE17" s="3">
        <v>256351</v>
      </c>
      <c r="AF17" s="15">
        <v>113020119</v>
      </c>
      <c r="AG17" s="3">
        <v>241319</v>
      </c>
      <c r="AH17" s="15">
        <v>119880324</v>
      </c>
      <c r="AI17" s="3">
        <v>189109</v>
      </c>
      <c r="AJ17" s="15">
        <v>105296833</v>
      </c>
      <c r="AK17" s="185">
        <v>285732</v>
      </c>
      <c r="AL17" s="186">
        <v>79516494</v>
      </c>
      <c r="AM17" s="238">
        <v>242226</v>
      </c>
      <c r="AN17" s="254">
        <v>62380874</v>
      </c>
      <c r="AO17" s="238">
        <v>178711</v>
      </c>
      <c r="AP17" s="254">
        <v>51542743</v>
      </c>
      <c r="AQ17" s="240">
        <v>281055</v>
      </c>
      <c r="AR17" s="255">
        <v>74908424</v>
      </c>
    </row>
    <row r="18" spans="1:44" ht="19.5" customHeight="1">
      <c r="A18" s="18">
        <v>13</v>
      </c>
      <c r="B18" s="42" t="s">
        <v>134</v>
      </c>
      <c r="C18" s="3">
        <v>8536</v>
      </c>
      <c r="D18" s="3">
        <v>1005122</v>
      </c>
      <c r="E18" s="3">
        <v>9452</v>
      </c>
      <c r="F18" s="3">
        <v>2106862</v>
      </c>
      <c r="G18" s="3">
        <v>17663</v>
      </c>
      <c r="H18" s="3">
        <v>4070917</v>
      </c>
      <c r="I18" s="3">
        <v>2982</v>
      </c>
      <c r="J18" s="3">
        <v>766869</v>
      </c>
      <c r="K18" s="3">
        <v>7457</v>
      </c>
      <c r="L18" s="3">
        <v>2638923</v>
      </c>
      <c r="M18" s="3">
        <v>40171</v>
      </c>
      <c r="N18" s="15">
        <v>11675871</v>
      </c>
      <c r="O18" s="3">
        <v>784</v>
      </c>
      <c r="P18" s="15">
        <v>478020</v>
      </c>
      <c r="Q18" s="3">
        <v>115578</v>
      </c>
      <c r="R18" s="193">
        <v>25759468</v>
      </c>
      <c r="S18" s="3">
        <v>29325</v>
      </c>
      <c r="T18" s="15">
        <v>8737555</v>
      </c>
      <c r="U18" s="3">
        <v>79491</v>
      </c>
      <c r="V18" s="15">
        <v>22562347</v>
      </c>
      <c r="W18" s="3">
        <v>132165</v>
      </c>
      <c r="X18" s="193">
        <v>32554740</v>
      </c>
      <c r="Y18" s="3">
        <v>71846</v>
      </c>
      <c r="Z18" s="15">
        <v>17781011</v>
      </c>
      <c r="AA18" s="3">
        <v>62279</v>
      </c>
      <c r="AB18" s="15">
        <v>17807180</v>
      </c>
      <c r="AC18" s="94">
        <v>23739</v>
      </c>
      <c r="AD18" s="3">
        <v>5966167</v>
      </c>
      <c r="AE18" s="3">
        <v>7662</v>
      </c>
      <c r="AF18" s="15">
        <v>927976</v>
      </c>
      <c r="AG18" s="3">
        <v>9175</v>
      </c>
      <c r="AH18" s="15">
        <v>544772</v>
      </c>
      <c r="AI18" s="3">
        <v>19321</v>
      </c>
      <c r="AJ18" s="15">
        <v>226954</v>
      </c>
      <c r="AK18" s="185">
        <v>13983</v>
      </c>
      <c r="AL18" s="186">
        <v>725317</v>
      </c>
      <c r="AM18" s="238">
        <v>26841</v>
      </c>
      <c r="AN18" s="254">
        <v>3005262</v>
      </c>
      <c r="AO18" s="238">
        <v>686</v>
      </c>
      <c r="AP18" s="254">
        <v>9641</v>
      </c>
      <c r="AQ18" s="240">
        <v>1594</v>
      </c>
      <c r="AR18" s="255">
        <v>138294</v>
      </c>
    </row>
    <row r="19" spans="1:44" ht="19.5" customHeight="1">
      <c r="A19" s="18">
        <v>14</v>
      </c>
      <c r="B19" s="42" t="s">
        <v>80</v>
      </c>
      <c r="C19" s="3">
        <v>43798</v>
      </c>
      <c r="D19" s="3">
        <v>93785460</v>
      </c>
      <c r="E19" s="3">
        <v>13282</v>
      </c>
      <c r="F19" s="3">
        <v>41611583</v>
      </c>
      <c r="G19" s="3">
        <v>17241</v>
      </c>
      <c r="H19" s="3">
        <v>51839104</v>
      </c>
      <c r="I19" s="3">
        <v>3804</v>
      </c>
      <c r="J19" s="3">
        <v>11132467</v>
      </c>
      <c r="K19" s="3">
        <v>5802</v>
      </c>
      <c r="L19" s="3">
        <v>13604872</v>
      </c>
      <c r="M19" s="3">
        <v>11990</v>
      </c>
      <c r="N19" s="15">
        <v>30546752</v>
      </c>
      <c r="O19" s="3">
        <v>13176</v>
      </c>
      <c r="P19" s="15">
        <v>30908515</v>
      </c>
      <c r="Q19" s="3">
        <v>17398</v>
      </c>
      <c r="R19" s="193">
        <v>44393230</v>
      </c>
      <c r="S19" s="3">
        <v>26854</v>
      </c>
      <c r="T19" s="15">
        <v>64721161</v>
      </c>
      <c r="U19" s="3">
        <v>30008</v>
      </c>
      <c r="V19" s="15">
        <v>60990300</v>
      </c>
      <c r="W19" s="3">
        <v>35767</v>
      </c>
      <c r="X19" s="193">
        <v>93998625</v>
      </c>
      <c r="Y19" s="3">
        <v>37537</v>
      </c>
      <c r="Z19" s="15">
        <v>92906520</v>
      </c>
      <c r="AA19" s="3">
        <v>44466</v>
      </c>
      <c r="AB19" s="15">
        <v>105703280</v>
      </c>
      <c r="AC19" s="94">
        <v>48454</v>
      </c>
      <c r="AD19" s="3">
        <v>107551113</v>
      </c>
      <c r="AE19" s="3">
        <v>51771</v>
      </c>
      <c r="AF19" s="15">
        <v>151762003</v>
      </c>
      <c r="AG19" s="3">
        <v>52722</v>
      </c>
      <c r="AH19" s="15">
        <v>204015132</v>
      </c>
      <c r="AI19" s="3">
        <v>30916</v>
      </c>
      <c r="AJ19" s="15">
        <v>164169504</v>
      </c>
      <c r="AK19" s="185">
        <v>21292</v>
      </c>
      <c r="AL19" s="186">
        <v>115784964</v>
      </c>
      <c r="AM19" s="238">
        <v>32855</v>
      </c>
      <c r="AN19" s="254">
        <v>183963528</v>
      </c>
      <c r="AO19" s="238">
        <v>27295</v>
      </c>
      <c r="AP19" s="254">
        <v>154367759</v>
      </c>
      <c r="AQ19" s="240">
        <v>17104</v>
      </c>
      <c r="AR19" s="255">
        <v>125301027</v>
      </c>
    </row>
    <row r="20" spans="1:44" ht="19.5" customHeight="1">
      <c r="A20" s="18">
        <v>15</v>
      </c>
      <c r="B20" s="42" t="s">
        <v>81</v>
      </c>
      <c r="C20" s="3">
        <v>251995</v>
      </c>
      <c r="D20" s="3">
        <v>46292663</v>
      </c>
      <c r="E20" s="3">
        <v>258268</v>
      </c>
      <c r="F20" s="3">
        <v>62334421</v>
      </c>
      <c r="G20" s="3">
        <v>463860</v>
      </c>
      <c r="H20" s="3">
        <v>105721733</v>
      </c>
      <c r="I20" s="3">
        <v>253127</v>
      </c>
      <c r="J20" s="3">
        <v>50181662</v>
      </c>
      <c r="K20" s="3">
        <v>383156</v>
      </c>
      <c r="L20" s="3">
        <v>83525978</v>
      </c>
      <c r="M20" s="3">
        <v>518220</v>
      </c>
      <c r="N20" s="15">
        <v>134744522</v>
      </c>
      <c r="O20" s="3">
        <v>580391</v>
      </c>
      <c r="P20" s="15">
        <v>144751010</v>
      </c>
      <c r="Q20" s="3">
        <v>565755</v>
      </c>
      <c r="R20" s="193">
        <v>122212541</v>
      </c>
      <c r="S20" s="3">
        <v>483027</v>
      </c>
      <c r="T20" s="15">
        <v>113408470</v>
      </c>
      <c r="U20" s="3">
        <v>481751</v>
      </c>
      <c r="V20" s="15">
        <v>106817739</v>
      </c>
      <c r="W20" s="3">
        <v>423068</v>
      </c>
      <c r="X20" s="193">
        <v>95658440</v>
      </c>
      <c r="Y20" s="3">
        <v>443735</v>
      </c>
      <c r="Z20" s="15">
        <v>96332459</v>
      </c>
      <c r="AA20" s="3">
        <v>381229</v>
      </c>
      <c r="AB20" s="15">
        <v>109576643</v>
      </c>
      <c r="AC20" s="94">
        <v>395476</v>
      </c>
      <c r="AD20" s="3">
        <v>117139343</v>
      </c>
      <c r="AE20" s="3">
        <v>398073</v>
      </c>
      <c r="AF20" s="15">
        <v>126337597</v>
      </c>
      <c r="AG20" s="3">
        <v>385335</v>
      </c>
      <c r="AH20" s="15">
        <v>115884781</v>
      </c>
      <c r="AI20" s="3">
        <v>395764</v>
      </c>
      <c r="AJ20" s="15">
        <v>94469031</v>
      </c>
      <c r="AK20" s="185">
        <v>365694</v>
      </c>
      <c r="AL20" s="186">
        <v>72828695</v>
      </c>
      <c r="AM20" s="238">
        <v>269084</v>
      </c>
      <c r="AN20" s="254">
        <v>56801321</v>
      </c>
      <c r="AO20" s="238">
        <v>296824</v>
      </c>
      <c r="AP20" s="254">
        <v>59418276</v>
      </c>
      <c r="AQ20" s="240">
        <v>307441</v>
      </c>
      <c r="AR20" s="255">
        <v>47869564</v>
      </c>
    </row>
    <row r="21" spans="1:44" ht="19.5" customHeight="1">
      <c r="A21" s="18">
        <v>16</v>
      </c>
      <c r="B21" s="42" t="s">
        <v>33</v>
      </c>
      <c r="C21" s="3">
        <v>571287</v>
      </c>
      <c r="D21" s="3">
        <v>354881442</v>
      </c>
      <c r="E21" s="3">
        <v>577524</v>
      </c>
      <c r="F21" s="3">
        <v>424792073</v>
      </c>
      <c r="G21" s="3">
        <v>453200</v>
      </c>
      <c r="H21" s="3">
        <v>386687005</v>
      </c>
      <c r="I21" s="3">
        <v>464765</v>
      </c>
      <c r="J21" s="3">
        <v>382495397</v>
      </c>
      <c r="K21" s="3">
        <v>415940</v>
      </c>
      <c r="L21" s="3">
        <v>279303200</v>
      </c>
      <c r="M21" s="3">
        <v>496136</v>
      </c>
      <c r="N21" s="15">
        <v>339250653</v>
      </c>
      <c r="O21" s="3">
        <v>489861</v>
      </c>
      <c r="P21" s="15">
        <v>377151564</v>
      </c>
      <c r="Q21" s="3">
        <v>338423</v>
      </c>
      <c r="R21" s="193">
        <v>206236561</v>
      </c>
      <c r="S21" s="3">
        <v>421103</v>
      </c>
      <c r="T21" s="15">
        <v>264377020</v>
      </c>
      <c r="U21" s="3">
        <v>468446</v>
      </c>
      <c r="V21" s="15">
        <v>200186754</v>
      </c>
      <c r="W21" s="3">
        <v>231373</v>
      </c>
      <c r="X21" s="193">
        <v>141937737</v>
      </c>
      <c r="Y21" s="3">
        <v>292864</v>
      </c>
      <c r="Z21" s="15">
        <v>330933082</v>
      </c>
      <c r="AA21" s="3">
        <v>342656</v>
      </c>
      <c r="AB21" s="15">
        <v>358287121</v>
      </c>
      <c r="AC21" s="94">
        <v>213108</v>
      </c>
      <c r="AD21" s="3">
        <v>183315521</v>
      </c>
      <c r="AE21" s="3">
        <v>472489</v>
      </c>
      <c r="AF21" s="15">
        <v>328266233</v>
      </c>
      <c r="AG21" s="3">
        <v>271324</v>
      </c>
      <c r="AH21" s="15">
        <v>308272759</v>
      </c>
      <c r="AI21" s="3">
        <v>243392</v>
      </c>
      <c r="AJ21" s="15">
        <v>211981021</v>
      </c>
      <c r="AK21" s="185">
        <v>223119</v>
      </c>
      <c r="AL21" s="186">
        <v>159692938</v>
      </c>
      <c r="AM21" s="238">
        <v>131942</v>
      </c>
      <c r="AN21" s="254">
        <v>96413251</v>
      </c>
      <c r="AO21" s="238">
        <v>100499</v>
      </c>
      <c r="AP21" s="254">
        <v>81041738</v>
      </c>
      <c r="AQ21" s="240">
        <v>132784</v>
      </c>
      <c r="AR21" s="255">
        <v>164841107</v>
      </c>
    </row>
    <row r="22" spans="1:44" ht="19.5" customHeight="1">
      <c r="A22" s="18">
        <v>17</v>
      </c>
      <c r="B22" s="42" t="s">
        <v>82</v>
      </c>
      <c r="C22" s="3">
        <v>133096</v>
      </c>
      <c r="D22" s="3">
        <v>38679990</v>
      </c>
      <c r="E22" s="3">
        <v>94530</v>
      </c>
      <c r="F22" s="3">
        <v>34547082</v>
      </c>
      <c r="G22" s="3">
        <v>160555</v>
      </c>
      <c r="H22" s="3">
        <v>55802018</v>
      </c>
      <c r="I22" s="3">
        <v>129726</v>
      </c>
      <c r="J22" s="3">
        <v>40337106</v>
      </c>
      <c r="K22" s="3">
        <v>224446</v>
      </c>
      <c r="L22" s="3">
        <v>58305820</v>
      </c>
      <c r="M22" s="3">
        <v>46832</v>
      </c>
      <c r="N22" s="15">
        <v>16321804</v>
      </c>
      <c r="O22" s="3">
        <v>77449</v>
      </c>
      <c r="P22" s="15">
        <v>24506390</v>
      </c>
      <c r="Q22" s="3">
        <v>252566</v>
      </c>
      <c r="R22" s="193">
        <v>49343796</v>
      </c>
      <c r="S22" s="3">
        <v>50689</v>
      </c>
      <c r="T22" s="15">
        <v>8691175</v>
      </c>
      <c r="U22" s="3">
        <v>41658</v>
      </c>
      <c r="V22" s="15">
        <v>7623524</v>
      </c>
      <c r="W22" s="3">
        <v>71350</v>
      </c>
      <c r="X22" s="193">
        <v>12102434</v>
      </c>
      <c r="Y22" s="3">
        <v>67185</v>
      </c>
      <c r="Z22" s="15">
        <v>12863614</v>
      </c>
      <c r="AA22" s="3">
        <v>70680</v>
      </c>
      <c r="AB22" s="15">
        <v>13774143</v>
      </c>
      <c r="AC22" s="94">
        <v>11768</v>
      </c>
      <c r="AD22" s="3">
        <v>3689438</v>
      </c>
      <c r="AE22" s="3">
        <v>16678</v>
      </c>
      <c r="AF22" s="15">
        <v>6496249</v>
      </c>
      <c r="AG22" s="3">
        <v>6628</v>
      </c>
      <c r="AH22" s="15">
        <v>1631367</v>
      </c>
      <c r="AI22" s="3">
        <v>7944</v>
      </c>
      <c r="AJ22" s="15">
        <v>903757</v>
      </c>
      <c r="AK22" s="185">
        <v>3903</v>
      </c>
      <c r="AL22" s="186">
        <v>256459</v>
      </c>
      <c r="AM22" s="238">
        <v>203</v>
      </c>
      <c r="AN22" s="254">
        <v>33364</v>
      </c>
      <c r="AO22" s="238">
        <v>715</v>
      </c>
      <c r="AP22" s="254">
        <v>104362</v>
      </c>
      <c r="AQ22" s="240">
        <v>456</v>
      </c>
      <c r="AR22" s="255">
        <v>128357</v>
      </c>
    </row>
    <row r="23" spans="1:44" ht="19.5" customHeight="1">
      <c r="A23" s="18">
        <v>18</v>
      </c>
      <c r="B23" s="42" t="s">
        <v>34</v>
      </c>
      <c r="C23" s="3">
        <v>0</v>
      </c>
      <c r="D23" s="3">
        <v>0</v>
      </c>
      <c r="E23" s="3">
        <v>0</v>
      </c>
      <c r="F23" s="3">
        <v>0</v>
      </c>
      <c r="G23" s="3">
        <v>0</v>
      </c>
      <c r="H23" s="3">
        <v>0</v>
      </c>
      <c r="I23" s="3">
        <v>0</v>
      </c>
      <c r="J23" s="3">
        <v>0</v>
      </c>
      <c r="K23" s="3">
        <v>0</v>
      </c>
      <c r="L23" s="3">
        <v>0</v>
      </c>
      <c r="M23" s="3">
        <v>0</v>
      </c>
      <c r="N23" s="15">
        <v>0</v>
      </c>
      <c r="O23" s="3">
        <v>0</v>
      </c>
      <c r="P23" s="15">
        <v>0</v>
      </c>
      <c r="Q23" s="3">
        <v>0</v>
      </c>
      <c r="R23" s="193">
        <v>0</v>
      </c>
      <c r="S23" s="3">
        <v>0</v>
      </c>
      <c r="T23" s="15">
        <v>0</v>
      </c>
      <c r="U23" s="3">
        <v>0</v>
      </c>
      <c r="V23" s="15">
        <v>0</v>
      </c>
      <c r="W23" s="3">
        <v>0</v>
      </c>
      <c r="X23" s="193">
        <v>0</v>
      </c>
      <c r="Y23" s="3">
        <v>0</v>
      </c>
      <c r="Z23" s="15">
        <v>0</v>
      </c>
      <c r="AA23" s="3">
        <v>0</v>
      </c>
      <c r="AB23" s="15">
        <v>0</v>
      </c>
      <c r="AC23" s="94">
        <v>0</v>
      </c>
      <c r="AD23" s="3">
        <v>0</v>
      </c>
      <c r="AE23" s="3">
        <v>0</v>
      </c>
      <c r="AF23" s="15">
        <v>0</v>
      </c>
      <c r="AG23" s="3">
        <v>0</v>
      </c>
      <c r="AH23" s="15">
        <v>0</v>
      </c>
      <c r="AI23" s="3">
        <v>0</v>
      </c>
      <c r="AJ23" s="15">
        <v>0</v>
      </c>
      <c r="AK23" s="185">
        <v>0</v>
      </c>
      <c r="AL23" s="186">
        <v>0</v>
      </c>
      <c r="AM23" s="238">
        <v>0</v>
      </c>
      <c r="AN23" s="254">
        <v>0</v>
      </c>
      <c r="AO23" s="238">
        <v>0</v>
      </c>
      <c r="AP23" s="254">
        <v>0</v>
      </c>
      <c r="AQ23" s="240">
        <v>0</v>
      </c>
      <c r="AR23" s="255">
        <v>0</v>
      </c>
    </row>
    <row r="24" spans="1:44" ht="19.5" customHeight="1">
      <c r="A24" s="18">
        <v>19</v>
      </c>
      <c r="B24" s="42" t="s">
        <v>35</v>
      </c>
      <c r="C24" s="3">
        <v>0</v>
      </c>
      <c r="D24" s="3">
        <v>0</v>
      </c>
      <c r="E24" s="3">
        <v>0</v>
      </c>
      <c r="F24" s="3">
        <v>0</v>
      </c>
      <c r="G24" s="3">
        <v>0</v>
      </c>
      <c r="H24" s="3">
        <v>0</v>
      </c>
      <c r="I24" s="3">
        <v>0</v>
      </c>
      <c r="J24" s="3">
        <v>0</v>
      </c>
      <c r="K24" s="3">
        <v>0</v>
      </c>
      <c r="L24" s="3">
        <v>0</v>
      </c>
      <c r="M24" s="3">
        <v>0</v>
      </c>
      <c r="N24" s="15">
        <v>0</v>
      </c>
      <c r="O24" s="3">
        <v>0</v>
      </c>
      <c r="P24" s="15">
        <v>0</v>
      </c>
      <c r="Q24" s="3">
        <v>0</v>
      </c>
      <c r="R24" s="193">
        <v>0</v>
      </c>
      <c r="S24" s="3">
        <v>0</v>
      </c>
      <c r="T24" s="15">
        <v>0</v>
      </c>
      <c r="U24" s="3">
        <v>0</v>
      </c>
      <c r="V24" s="15">
        <v>0</v>
      </c>
      <c r="W24" s="3">
        <v>0</v>
      </c>
      <c r="X24" s="193">
        <v>0</v>
      </c>
      <c r="Y24" s="3">
        <v>0</v>
      </c>
      <c r="Z24" s="15">
        <v>0</v>
      </c>
      <c r="AA24" s="3">
        <v>0</v>
      </c>
      <c r="AB24" s="15">
        <v>0</v>
      </c>
      <c r="AC24" s="94">
        <v>0</v>
      </c>
      <c r="AD24" s="3">
        <v>0</v>
      </c>
      <c r="AE24" s="3">
        <v>0</v>
      </c>
      <c r="AF24" s="15">
        <v>0</v>
      </c>
      <c r="AG24" s="3">
        <v>0</v>
      </c>
      <c r="AH24" s="15">
        <v>0</v>
      </c>
      <c r="AI24" s="3">
        <v>0</v>
      </c>
      <c r="AJ24" s="15">
        <v>0</v>
      </c>
      <c r="AK24" s="185">
        <v>0</v>
      </c>
      <c r="AL24" s="186">
        <v>0</v>
      </c>
      <c r="AM24" s="238">
        <v>0</v>
      </c>
      <c r="AN24" s="254">
        <v>0</v>
      </c>
      <c r="AO24" s="238">
        <v>0</v>
      </c>
      <c r="AP24" s="254">
        <v>0</v>
      </c>
      <c r="AQ24" s="240">
        <v>0</v>
      </c>
      <c r="AR24" s="255">
        <v>0</v>
      </c>
    </row>
    <row r="25" spans="1:44" ht="19.5" customHeight="1">
      <c r="A25" s="18">
        <v>20</v>
      </c>
      <c r="B25" s="42" t="s">
        <v>135</v>
      </c>
      <c r="C25" s="3">
        <v>4360779</v>
      </c>
      <c r="D25" s="3">
        <v>1204159639</v>
      </c>
      <c r="E25" s="36">
        <v>20283567</v>
      </c>
      <c r="F25" s="36">
        <v>3259499594</v>
      </c>
      <c r="G25" s="3">
        <v>16584906</v>
      </c>
      <c r="H25" s="3">
        <v>2783792720</v>
      </c>
      <c r="I25" s="3">
        <v>23967122</v>
      </c>
      <c r="J25" s="3">
        <v>3741499443</v>
      </c>
      <c r="K25" s="3">
        <v>15647987</v>
      </c>
      <c r="L25" s="3">
        <v>2357431399</v>
      </c>
      <c r="M25" s="3">
        <v>22954299</v>
      </c>
      <c r="N25" s="15">
        <v>3277811691</v>
      </c>
      <c r="O25" s="3">
        <v>8651483</v>
      </c>
      <c r="P25" s="15">
        <v>1704379285</v>
      </c>
      <c r="Q25" s="3">
        <v>21239567</v>
      </c>
      <c r="R25" s="193">
        <v>3491547302</v>
      </c>
      <c r="S25" s="3">
        <v>23785860</v>
      </c>
      <c r="T25" s="15">
        <v>2860094667</v>
      </c>
      <c r="U25" s="3">
        <v>6332061</v>
      </c>
      <c r="V25" s="15">
        <v>1117042854</v>
      </c>
      <c r="W25" s="3">
        <v>3518444</v>
      </c>
      <c r="X25" s="193">
        <v>711658153</v>
      </c>
      <c r="Y25" s="3">
        <v>4615665</v>
      </c>
      <c r="Z25" s="15">
        <v>447658334</v>
      </c>
      <c r="AA25" s="3">
        <v>5813206</v>
      </c>
      <c r="AB25" s="15">
        <v>551782996</v>
      </c>
      <c r="AC25" s="94">
        <v>6563059</v>
      </c>
      <c r="AD25" s="3">
        <v>911031877</v>
      </c>
      <c r="AE25" s="3">
        <v>3816034</v>
      </c>
      <c r="AF25" s="15">
        <v>626036637</v>
      </c>
      <c r="AG25" s="3">
        <v>4065478</v>
      </c>
      <c r="AH25" s="15">
        <v>474860231</v>
      </c>
      <c r="AI25" s="3">
        <v>7103372</v>
      </c>
      <c r="AJ25" s="15">
        <v>636639262</v>
      </c>
      <c r="AK25" s="185">
        <v>7326666</v>
      </c>
      <c r="AL25" s="186">
        <v>513373130</v>
      </c>
      <c r="AM25" s="238">
        <v>4520702</v>
      </c>
      <c r="AN25" s="254">
        <v>297115925</v>
      </c>
      <c r="AO25" s="238">
        <v>2311048</v>
      </c>
      <c r="AP25" s="254">
        <v>144546226</v>
      </c>
      <c r="AQ25" s="240">
        <v>1580300</v>
      </c>
      <c r="AR25" s="255">
        <v>105249124</v>
      </c>
    </row>
    <row r="26" spans="1:44" ht="19.5" customHeight="1">
      <c r="A26" s="43"/>
      <c r="B26" s="43" t="s">
        <v>36</v>
      </c>
      <c r="C26" s="4">
        <f aca="true" t="shared" si="0" ref="C26:AF26">SUM(C6:C25)</f>
        <v>124028060</v>
      </c>
      <c r="D26" s="4">
        <f t="shared" si="0"/>
        <v>17062545523</v>
      </c>
      <c r="E26" s="157">
        <f t="shared" si="0"/>
        <v>149017007</v>
      </c>
      <c r="F26" s="157">
        <f t="shared" si="0"/>
        <v>18919418021</v>
      </c>
      <c r="G26" s="4">
        <f t="shared" si="0"/>
        <v>158398986</v>
      </c>
      <c r="H26" s="4">
        <f t="shared" si="0"/>
        <v>13696004479</v>
      </c>
      <c r="I26" s="4">
        <f t="shared" si="0"/>
        <v>155782078</v>
      </c>
      <c r="J26" s="4">
        <f t="shared" si="0"/>
        <v>14239952444</v>
      </c>
      <c r="K26" s="4">
        <f t="shared" si="0"/>
        <v>114576272</v>
      </c>
      <c r="L26" s="4">
        <f t="shared" si="0"/>
        <v>11911833826</v>
      </c>
      <c r="M26" s="4">
        <f t="shared" si="0"/>
        <v>137948321</v>
      </c>
      <c r="N26" s="96">
        <f t="shared" si="0"/>
        <v>14562956788</v>
      </c>
      <c r="O26" s="4">
        <f t="shared" si="0"/>
        <v>107569355</v>
      </c>
      <c r="P26" s="96">
        <f t="shared" si="0"/>
        <v>12723108527</v>
      </c>
      <c r="Q26" s="4">
        <f t="shared" si="0"/>
        <v>125678122</v>
      </c>
      <c r="R26" s="191">
        <f t="shared" si="0"/>
        <v>15281219764</v>
      </c>
      <c r="S26" s="4">
        <f t="shared" si="0"/>
        <v>128053114</v>
      </c>
      <c r="T26" s="96">
        <f t="shared" si="0"/>
        <v>12154590081</v>
      </c>
      <c r="U26" s="4">
        <f t="shared" si="0"/>
        <v>113990122</v>
      </c>
      <c r="V26" s="96">
        <f t="shared" si="0"/>
        <v>11357762042</v>
      </c>
      <c r="W26" s="4">
        <f t="shared" si="0"/>
        <v>119640777</v>
      </c>
      <c r="X26" s="191">
        <f t="shared" si="0"/>
        <v>9969801074</v>
      </c>
      <c r="Y26" s="4">
        <f t="shared" si="0"/>
        <v>110258405</v>
      </c>
      <c r="Z26" s="96">
        <f t="shared" si="0"/>
        <v>8839452647</v>
      </c>
      <c r="AA26" s="4">
        <f t="shared" si="0"/>
        <v>110668228</v>
      </c>
      <c r="AB26" s="96">
        <f t="shared" si="0"/>
        <v>9021716410</v>
      </c>
      <c r="AC26" s="95">
        <f>SUM(AC6:AC25)</f>
        <v>130570947</v>
      </c>
      <c r="AD26" s="4">
        <f>SUM(AD6:AD25)</f>
        <v>12777793722</v>
      </c>
      <c r="AE26" s="4">
        <f t="shared" si="0"/>
        <v>114977021</v>
      </c>
      <c r="AF26" s="96">
        <f t="shared" si="0"/>
        <v>12142655273</v>
      </c>
      <c r="AG26" s="4">
        <f aca="true" t="shared" si="1" ref="AG26:AN26">SUM(AG6:AG25)</f>
        <v>114207032</v>
      </c>
      <c r="AH26" s="96">
        <f t="shared" si="1"/>
        <v>10099228554</v>
      </c>
      <c r="AI26" s="4">
        <f t="shared" si="1"/>
        <v>139678159</v>
      </c>
      <c r="AJ26" s="96">
        <f t="shared" si="1"/>
        <v>10203666578</v>
      </c>
      <c r="AK26" s="244">
        <f t="shared" si="1"/>
        <v>121878214</v>
      </c>
      <c r="AL26" s="260">
        <f t="shared" si="1"/>
        <v>8238832095</v>
      </c>
      <c r="AM26" s="244">
        <f t="shared" si="1"/>
        <v>172267965</v>
      </c>
      <c r="AN26" s="260">
        <f t="shared" si="1"/>
        <v>8330487406</v>
      </c>
      <c r="AO26" s="244">
        <f>SUM(AO6:AO25)</f>
        <v>191635495</v>
      </c>
      <c r="AP26" s="260">
        <f>SUM(AP6:AP25)</f>
        <v>8227252527</v>
      </c>
      <c r="AQ26" s="246">
        <f>SUM(AQ6:AQ25)</f>
        <v>204499017</v>
      </c>
      <c r="AR26" s="261">
        <f>SUM(AR6:AR25)</f>
        <v>8860949316</v>
      </c>
    </row>
    <row r="27" spans="1:10" ht="13.5" customHeight="1">
      <c r="A27" s="6" t="s">
        <v>30</v>
      </c>
      <c r="C27" s="8"/>
      <c r="D27" s="8"/>
      <c r="G27" s="8"/>
      <c r="H27" s="8"/>
      <c r="I27" s="8"/>
      <c r="J27" s="8"/>
    </row>
    <row r="28" spans="3:10" ht="15" customHeight="1">
      <c r="C28" s="8"/>
      <c r="D28" s="8"/>
      <c r="G28" s="8"/>
      <c r="H28" s="8"/>
      <c r="I28" s="8"/>
      <c r="J28" s="8"/>
    </row>
  </sheetData>
  <sheetProtection/>
  <mergeCells count="45">
    <mergeCell ref="AO3:AP3"/>
    <mergeCell ref="AO4:AP4"/>
    <mergeCell ref="AM3:AN3"/>
    <mergeCell ref="AM4:AN4"/>
    <mergeCell ref="AK3:AL3"/>
    <mergeCell ref="AK4:AL4"/>
    <mergeCell ref="AI3:AJ3"/>
    <mergeCell ref="C3:D3"/>
    <mergeCell ref="O3:P3"/>
    <mergeCell ref="AA3:AB3"/>
    <mergeCell ref="E3:F3"/>
    <mergeCell ref="Q3:R3"/>
    <mergeCell ref="U3:V3"/>
    <mergeCell ref="W3:X3"/>
    <mergeCell ref="AC3:AD3"/>
    <mergeCell ref="AE3:AF3"/>
    <mergeCell ref="A1:F1"/>
    <mergeCell ref="K1:T1"/>
    <mergeCell ref="A3:B5"/>
    <mergeCell ref="S3:T3"/>
    <mergeCell ref="G3:H3"/>
    <mergeCell ref="M4:N4"/>
    <mergeCell ref="I3:J3"/>
    <mergeCell ref="K3:L3"/>
    <mergeCell ref="M3:N3"/>
    <mergeCell ref="Y4:Z4"/>
    <mergeCell ref="C4:D4"/>
    <mergeCell ref="E4:F4"/>
    <mergeCell ref="G4:H4"/>
    <mergeCell ref="I4:J4"/>
    <mergeCell ref="K4:L4"/>
    <mergeCell ref="O4:P4"/>
    <mergeCell ref="Q4:R4"/>
    <mergeCell ref="S4:T4"/>
    <mergeCell ref="U4:V4"/>
    <mergeCell ref="W4:X4"/>
    <mergeCell ref="Y3:Z3"/>
    <mergeCell ref="AQ3:AR3"/>
    <mergeCell ref="AQ4:AR4"/>
    <mergeCell ref="AA4:AB4"/>
    <mergeCell ref="AC4:AD4"/>
    <mergeCell ref="AE4:AF4"/>
    <mergeCell ref="AG4:AH4"/>
    <mergeCell ref="AI4:AJ4"/>
    <mergeCell ref="AG3:AH3"/>
  </mergeCells>
  <printOptions/>
  <pageMargins left="0.79" right="0.5905511811023623" top="0.7874015748031497" bottom="0.7874015748031497" header="0.5118110236220472" footer="0.5118110236220472"/>
  <pageSetup horizontalDpi="600" verticalDpi="600" orientation="portrait" paperSize="9" r:id="rId1"/>
  <colBreaks count="1" manualBreakCount="1">
    <brk id="12" max="65535" man="1"/>
  </colBreaks>
</worksheet>
</file>

<file path=xl/worksheets/sheet25.xml><?xml version="1.0" encoding="utf-8"?>
<worksheet xmlns="http://schemas.openxmlformats.org/spreadsheetml/2006/main" xmlns:r="http://schemas.openxmlformats.org/officeDocument/2006/relationships">
  <dimension ref="A1:AR23"/>
  <sheetViews>
    <sheetView showGridLines="0" zoomScalePageLayoutView="0" workbookViewId="0" topLeftCell="A1">
      <pane xSplit="2" ySplit="5" topLeftCell="C6" activePane="bottomRight" state="frozen"/>
      <selection pane="topLeft" activeCell="A1" sqref="A1:I1"/>
      <selection pane="topRight" activeCell="A1" sqref="A1:I1"/>
      <selection pane="bottomLeft" activeCell="A1" sqref="A1:I1"/>
      <selection pane="bottomRight" activeCell="A1" sqref="A1:F1"/>
    </sheetView>
  </sheetViews>
  <sheetFormatPr defaultColWidth="9.00390625" defaultRowHeight="13.5"/>
  <cols>
    <col min="1" max="44" width="15.375" style="6" customWidth="1"/>
    <col min="45" max="16384" width="9.00390625" style="6" customWidth="1"/>
  </cols>
  <sheetData>
    <row r="1" spans="1:20" ht="19.5" customHeight="1">
      <c r="A1" s="387" t="s">
        <v>516</v>
      </c>
      <c r="B1" s="489"/>
      <c r="C1" s="489"/>
      <c r="D1" s="489"/>
      <c r="E1" s="489"/>
      <c r="F1" s="489"/>
      <c r="G1" s="7"/>
      <c r="H1" s="7"/>
      <c r="I1" s="7"/>
      <c r="J1" s="7"/>
      <c r="K1" s="470"/>
      <c r="L1" s="470"/>
      <c r="M1" s="470"/>
      <c r="N1" s="470"/>
      <c r="O1" s="470"/>
      <c r="P1" s="470"/>
      <c r="Q1" s="470"/>
      <c r="R1" s="470"/>
      <c r="S1" s="470"/>
      <c r="T1" s="470"/>
    </row>
    <row r="2" spans="1:38" ht="13.5" customHeight="1">
      <c r="A2" s="8" t="s">
        <v>32</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44" ht="19.5" customHeight="1">
      <c r="A3" s="498" t="s">
        <v>442</v>
      </c>
      <c r="B3" s="499"/>
      <c r="C3" s="483" t="s">
        <v>404</v>
      </c>
      <c r="D3" s="490"/>
      <c r="E3" s="487" t="s">
        <v>401</v>
      </c>
      <c r="F3" s="483"/>
      <c r="G3" s="487" t="s">
        <v>402</v>
      </c>
      <c r="H3" s="483"/>
      <c r="I3" s="487" t="s">
        <v>403</v>
      </c>
      <c r="J3" s="483"/>
      <c r="K3" s="487" t="s">
        <v>400</v>
      </c>
      <c r="L3" s="483"/>
      <c r="M3" s="487" t="s">
        <v>399</v>
      </c>
      <c r="N3" s="483"/>
      <c r="O3" s="487" t="s">
        <v>432</v>
      </c>
      <c r="P3" s="483"/>
      <c r="Q3" s="487" t="s">
        <v>433</v>
      </c>
      <c r="R3" s="483"/>
      <c r="S3" s="487" t="s">
        <v>434</v>
      </c>
      <c r="T3" s="483"/>
      <c r="U3" s="487" t="s">
        <v>435</v>
      </c>
      <c r="V3" s="483"/>
      <c r="W3" s="487" t="s">
        <v>436</v>
      </c>
      <c r="X3" s="483"/>
      <c r="Y3" s="487" t="s">
        <v>437</v>
      </c>
      <c r="Z3" s="483"/>
      <c r="AA3" s="487" t="s">
        <v>438</v>
      </c>
      <c r="AB3" s="483"/>
      <c r="AC3" s="487" t="s">
        <v>439</v>
      </c>
      <c r="AD3" s="483"/>
      <c r="AE3" s="487" t="s">
        <v>440</v>
      </c>
      <c r="AF3" s="483"/>
      <c r="AG3" s="487" t="s">
        <v>431</v>
      </c>
      <c r="AH3" s="483"/>
      <c r="AI3" s="487" t="s">
        <v>430</v>
      </c>
      <c r="AJ3" s="483"/>
      <c r="AK3" s="483" t="s">
        <v>494</v>
      </c>
      <c r="AL3" s="484"/>
      <c r="AM3" s="483" t="s">
        <v>506</v>
      </c>
      <c r="AN3" s="484"/>
      <c r="AO3" s="483" t="s">
        <v>544</v>
      </c>
      <c r="AP3" s="484"/>
      <c r="AQ3" s="479" t="s">
        <v>603</v>
      </c>
      <c r="AR3" s="480"/>
    </row>
    <row r="4" spans="1:44" ht="19.5" customHeight="1">
      <c r="A4" s="500"/>
      <c r="B4" s="501"/>
      <c r="C4" s="485" t="s">
        <v>413</v>
      </c>
      <c r="D4" s="488"/>
      <c r="E4" s="485" t="s">
        <v>414</v>
      </c>
      <c r="F4" s="488"/>
      <c r="G4" s="485" t="s">
        <v>415</v>
      </c>
      <c r="H4" s="488"/>
      <c r="I4" s="485" t="s">
        <v>416</v>
      </c>
      <c r="J4" s="488"/>
      <c r="K4" s="485" t="s">
        <v>417</v>
      </c>
      <c r="L4" s="488"/>
      <c r="M4" s="485" t="s">
        <v>418</v>
      </c>
      <c r="N4" s="488"/>
      <c r="O4" s="485" t="s">
        <v>419</v>
      </c>
      <c r="P4" s="488"/>
      <c r="Q4" s="485" t="s">
        <v>420</v>
      </c>
      <c r="R4" s="488"/>
      <c r="S4" s="485" t="s">
        <v>421</v>
      </c>
      <c r="T4" s="488"/>
      <c r="U4" s="485" t="s">
        <v>422</v>
      </c>
      <c r="V4" s="488"/>
      <c r="W4" s="485" t="s">
        <v>423</v>
      </c>
      <c r="X4" s="488"/>
      <c r="Y4" s="485" t="s">
        <v>424</v>
      </c>
      <c r="Z4" s="488"/>
      <c r="AA4" s="485" t="s">
        <v>425</v>
      </c>
      <c r="AB4" s="488"/>
      <c r="AC4" s="485" t="s">
        <v>426</v>
      </c>
      <c r="AD4" s="488"/>
      <c r="AE4" s="485" t="s">
        <v>427</v>
      </c>
      <c r="AF4" s="488"/>
      <c r="AG4" s="485" t="s">
        <v>428</v>
      </c>
      <c r="AH4" s="488"/>
      <c r="AI4" s="485" t="s">
        <v>429</v>
      </c>
      <c r="AJ4" s="486"/>
      <c r="AK4" s="485" t="s">
        <v>507</v>
      </c>
      <c r="AL4" s="486"/>
      <c r="AM4" s="485" t="s">
        <v>508</v>
      </c>
      <c r="AN4" s="486"/>
      <c r="AO4" s="485" t="s">
        <v>545</v>
      </c>
      <c r="AP4" s="486"/>
      <c r="AQ4" s="481" t="s">
        <v>604</v>
      </c>
      <c r="AR4" s="482"/>
    </row>
    <row r="5" spans="1:44" ht="19.5" customHeight="1">
      <c r="A5" s="502"/>
      <c r="B5" s="503"/>
      <c r="C5" s="126" t="s">
        <v>266</v>
      </c>
      <c r="D5" s="126" t="s">
        <v>267</v>
      </c>
      <c r="E5" s="126" t="s">
        <v>266</v>
      </c>
      <c r="F5" s="126" t="s">
        <v>267</v>
      </c>
      <c r="G5" s="126" t="s">
        <v>266</v>
      </c>
      <c r="H5" s="126" t="s">
        <v>267</v>
      </c>
      <c r="I5" s="126" t="s">
        <v>266</v>
      </c>
      <c r="J5" s="126" t="s">
        <v>267</v>
      </c>
      <c r="K5" s="126" t="s">
        <v>266</v>
      </c>
      <c r="L5" s="126" t="s">
        <v>267</v>
      </c>
      <c r="M5" s="126" t="s">
        <v>266</v>
      </c>
      <c r="N5" s="128" t="s">
        <v>267</v>
      </c>
      <c r="O5" s="126" t="s">
        <v>266</v>
      </c>
      <c r="P5" s="128" t="s">
        <v>267</v>
      </c>
      <c r="Q5" s="126" t="s">
        <v>266</v>
      </c>
      <c r="R5" s="128" t="s">
        <v>267</v>
      </c>
      <c r="S5" s="126" t="s">
        <v>266</v>
      </c>
      <c r="T5" s="128" t="s">
        <v>267</v>
      </c>
      <c r="U5" s="126" t="s">
        <v>266</v>
      </c>
      <c r="V5" s="128" t="s">
        <v>267</v>
      </c>
      <c r="W5" s="126" t="s">
        <v>266</v>
      </c>
      <c r="X5" s="128" t="s">
        <v>267</v>
      </c>
      <c r="Y5" s="126" t="s">
        <v>266</v>
      </c>
      <c r="Z5" s="128" t="s">
        <v>267</v>
      </c>
      <c r="AA5" s="126" t="s">
        <v>266</v>
      </c>
      <c r="AB5" s="128" t="s">
        <v>267</v>
      </c>
      <c r="AC5" s="136" t="s">
        <v>375</v>
      </c>
      <c r="AD5" s="126" t="s">
        <v>376</v>
      </c>
      <c r="AE5" s="126" t="s">
        <v>266</v>
      </c>
      <c r="AF5" s="128" t="s">
        <v>267</v>
      </c>
      <c r="AG5" s="126" t="s">
        <v>266</v>
      </c>
      <c r="AH5" s="128" t="s">
        <v>267</v>
      </c>
      <c r="AI5" s="126" t="s">
        <v>266</v>
      </c>
      <c r="AJ5" s="128" t="s">
        <v>267</v>
      </c>
      <c r="AK5" s="264" t="s">
        <v>266</v>
      </c>
      <c r="AL5" s="265" t="s">
        <v>267</v>
      </c>
      <c r="AM5" s="264" t="s">
        <v>266</v>
      </c>
      <c r="AN5" s="265" t="s">
        <v>267</v>
      </c>
      <c r="AO5" s="264" t="s">
        <v>266</v>
      </c>
      <c r="AP5" s="265" t="s">
        <v>267</v>
      </c>
      <c r="AQ5" s="266" t="s">
        <v>266</v>
      </c>
      <c r="AR5" s="267" t="s">
        <v>267</v>
      </c>
    </row>
    <row r="6" spans="1:44" ht="19.5" customHeight="1">
      <c r="A6" s="506" t="s">
        <v>136</v>
      </c>
      <c r="B6" s="507"/>
      <c r="C6" s="3">
        <v>10965</v>
      </c>
      <c r="D6" s="3">
        <v>2886410</v>
      </c>
      <c r="E6" s="3">
        <v>17363</v>
      </c>
      <c r="F6" s="3">
        <v>5108390</v>
      </c>
      <c r="G6" s="3">
        <v>38088</v>
      </c>
      <c r="H6" s="3">
        <v>10390140</v>
      </c>
      <c r="I6" s="3">
        <v>28299</v>
      </c>
      <c r="J6" s="3">
        <v>9583350</v>
      </c>
      <c r="K6" s="24">
        <v>26298</v>
      </c>
      <c r="L6" s="24">
        <v>8592170</v>
      </c>
      <c r="M6" s="24">
        <v>39585</v>
      </c>
      <c r="N6" s="35">
        <v>11857940</v>
      </c>
      <c r="O6" s="24">
        <v>34725</v>
      </c>
      <c r="P6" s="35">
        <v>7931780</v>
      </c>
      <c r="Q6" s="24">
        <v>24638</v>
      </c>
      <c r="R6" s="35">
        <v>6649150</v>
      </c>
      <c r="S6" s="24">
        <v>29816</v>
      </c>
      <c r="T6" s="35">
        <v>7497170</v>
      </c>
      <c r="U6" s="24">
        <v>26012</v>
      </c>
      <c r="V6" s="35">
        <v>8401240</v>
      </c>
      <c r="W6" s="24">
        <v>38373</v>
      </c>
      <c r="X6" s="35">
        <v>9100030</v>
      </c>
      <c r="Y6" s="24">
        <v>23053</v>
      </c>
      <c r="Z6" s="35">
        <v>6735510</v>
      </c>
      <c r="AA6" s="24">
        <v>27204</v>
      </c>
      <c r="AB6" s="35">
        <v>9190650</v>
      </c>
      <c r="AC6" s="93">
        <v>25368</v>
      </c>
      <c r="AD6" s="24">
        <v>9047930</v>
      </c>
      <c r="AE6" s="24">
        <v>21090</v>
      </c>
      <c r="AF6" s="35">
        <v>7948720</v>
      </c>
      <c r="AG6" s="24">
        <v>16736</v>
      </c>
      <c r="AH6" s="35">
        <v>7041630</v>
      </c>
      <c r="AI6" s="24">
        <v>17427.9</v>
      </c>
      <c r="AJ6" s="35">
        <v>7304360</v>
      </c>
      <c r="AK6" s="252">
        <v>16013</v>
      </c>
      <c r="AL6" s="239">
        <v>6562300</v>
      </c>
      <c r="AM6" s="252">
        <v>13759</v>
      </c>
      <c r="AN6" s="239">
        <v>5816400</v>
      </c>
      <c r="AO6" s="252">
        <v>8937</v>
      </c>
      <c r="AP6" s="239">
        <v>4783020</v>
      </c>
      <c r="AQ6" s="253">
        <v>9881</v>
      </c>
      <c r="AR6" s="241">
        <v>5454920</v>
      </c>
    </row>
    <row r="7" spans="1:44" ht="19.5" customHeight="1">
      <c r="A7" s="403" t="s">
        <v>137</v>
      </c>
      <c r="B7" s="378"/>
      <c r="C7" s="3">
        <v>29425</v>
      </c>
      <c r="D7" s="3">
        <v>6129080</v>
      </c>
      <c r="E7" s="3">
        <v>26969</v>
      </c>
      <c r="F7" s="3">
        <v>5830130</v>
      </c>
      <c r="G7" s="3">
        <v>30646</v>
      </c>
      <c r="H7" s="3">
        <v>5983710</v>
      </c>
      <c r="I7" s="3">
        <v>30737</v>
      </c>
      <c r="J7" s="3">
        <v>5757920</v>
      </c>
      <c r="K7" s="3">
        <v>27402</v>
      </c>
      <c r="L7" s="3">
        <v>4376120</v>
      </c>
      <c r="M7" s="3">
        <v>24360</v>
      </c>
      <c r="N7" s="15">
        <v>6345700</v>
      </c>
      <c r="O7" s="3">
        <v>30500</v>
      </c>
      <c r="P7" s="15">
        <v>8606460</v>
      </c>
      <c r="Q7" s="3">
        <v>33478</v>
      </c>
      <c r="R7" s="15">
        <v>9119550</v>
      </c>
      <c r="S7" s="3">
        <v>23002</v>
      </c>
      <c r="T7" s="15">
        <v>6136000</v>
      </c>
      <c r="U7" s="3">
        <v>28801</v>
      </c>
      <c r="V7" s="15">
        <v>6587890</v>
      </c>
      <c r="W7" s="3">
        <v>29490</v>
      </c>
      <c r="X7" s="15">
        <v>6503050</v>
      </c>
      <c r="Y7" s="3">
        <v>26934</v>
      </c>
      <c r="Z7" s="15">
        <v>6358530</v>
      </c>
      <c r="AA7" s="3">
        <v>19640</v>
      </c>
      <c r="AB7" s="15">
        <v>4510900</v>
      </c>
      <c r="AC7" s="94">
        <v>18442</v>
      </c>
      <c r="AD7" s="3">
        <v>5686560</v>
      </c>
      <c r="AE7" s="3">
        <v>17612</v>
      </c>
      <c r="AF7" s="15">
        <v>5124560</v>
      </c>
      <c r="AG7" s="3">
        <v>14696</v>
      </c>
      <c r="AH7" s="15">
        <v>4493950</v>
      </c>
      <c r="AI7" s="3">
        <v>13416</v>
      </c>
      <c r="AJ7" s="15">
        <v>3957720</v>
      </c>
      <c r="AK7" s="238">
        <v>16185</v>
      </c>
      <c r="AL7" s="242">
        <v>4149010</v>
      </c>
      <c r="AM7" s="238">
        <v>18767</v>
      </c>
      <c r="AN7" s="242">
        <v>5390220</v>
      </c>
      <c r="AO7" s="238">
        <v>19278</v>
      </c>
      <c r="AP7" s="242">
        <v>4376700</v>
      </c>
      <c r="AQ7" s="240">
        <v>22800</v>
      </c>
      <c r="AR7" s="243">
        <v>6270000</v>
      </c>
    </row>
    <row r="8" spans="1:44" ht="19.5" customHeight="1">
      <c r="A8" s="403" t="s">
        <v>138</v>
      </c>
      <c r="B8" s="378"/>
      <c r="C8" s="3">
        <v>3921</v>
      </c>
      <c r="D8" s="3">
        <v>2206300</v>
      </c>
      <c r="E8" s="3">
        <v>3378</v>
      </c>
      <c r="F8" s="3">
        <v>1978630</v>
      </c>
      <c r="G8" s="3">
        <v>4233</v>
      </c>
      <c r="H8" s="3">
        <v>2246320</v>
      </c>
      <c r="I8" s="3">
        <v>4372</v>
      </c>
      <c r="J8" s="3">
        <v>2209460</v>
      </c>
      <c r="K8" s="3">
        <v>4401</v>
      </c>
      <c r="L8" s="3">
        <v>2259870</v>
      </c>
      <c r="M8" s="3">
        <v>3562</v>
      </c>
      <c r="N8" s="15">
        <v>2415480</v>
      </c>
      <c r="O8" s="3">
        <v>3789</v>
      </c>
      <c r="P8" s="15">
        <v>2536610</v>
      </c>
      <c r="Q8" s="3">
        <v>3742</v>
      </c>
      <c r="R8" s="15">
        <v>2326150</v>
      </c>
      <c r="S8" s="3">
        <v>5839</v>
      </c>
      <c r="T8" s="15">
        <v>3333670</v>
      </c>
      <c r="U8" s="3">
        <v>5658</v>
      </c>
      <c r="V8" s="15">
        <v>3453930</v>
      </c>
      <c r="W8" s="3">
        <v>6259</v>
      </c>
      <c r="X8" s="15">
        <v>3752630</v>
      </c>
      <c r="Y8" s="3">
        <v>6168</v>
      </c>
      <c r="Z8" s="15">
        <v>3617330</v>
      </c>
      <c r="AA8" s="3">
        <v>8280</v>
      </c>
      <c r="AB8" s="15">
        <v>3683520</v>
      </c>
      <c r="AC8" s="94">
        <v>8702</v>
      </c>
      <c r="AD8" s="3">
        <v>3676530</v>
      </c>
      <c r="AE8" s="3">
        <v>6092</v>
      </c>
      <c r="AF8" s="15">
        <v>3020600</v>
      </c>
      <c r="AG8" s="3">
        <v>6178</v>
      </c>
      <c r="AH8" s="15">
        <v>3080910</v>
      </c>
      <c r="AI8" s="3">
        <v>6027.3</v>
      </c>
      <c r="AJ8" s="15">
        <v>2572330</v>
      </c>
      <c r="AK8" s="238">
        <v>6564</v>
      </c>
      <c r="AL8" s="242">
        <v>2978240</v>
      </c>
      <c r="AM8" s="238">
        <v>6501</v>
      </c>
      <c r="AN8" s="242">
        <v>3208740</v>
      </c>
      <c r="AO8" s="238">
        <v>5913</v>
      </c>
      <c r="AP8" s="242">
        <v>2986750</v>
      </c>
      <c r="AQ8" s="240">
        <v>4176</v>
      </c>
      <c r="AR8" s="243">
        <v>2428820</v>
      </c>
    </row>
    <row r="9" spans="1:44" ht="19.5" customHeight="1">
      <c r="A9" s="403" t="s">
        <v>139</v>
      </c>
      <c r="B9" s="378"/>
      <c r="C9" s="3">
        <v>323</v>
      </c>
      <c r="D9" s="3">
        <v>343340</v>
      </c>
      <c r="E9" s="3">
        <v>667</v>
      </c>
      <c r="F9" s="3">
        <v>702480</v>
      </c>
      <c r="G9" s="3">
        <v>1109</v>
      </c>
      <c r="H9" s="3">
        <v>961380</v>
      </c>
      <c r="I9" s="3">
        <v>893</v>
      </c>
      <c r="J9" s="3">
        <v>761480</v>
      </c>
      <c r="K9" s="3">
        <v>499</v>
      </c>
      <c r="L9" s="3">
        <v>472240</v>
      </c>
      <c r="M9" s="3">
        <v>3945</v>
      </c>
      <c r="N9" s="15">
        <v>1471060</v>
      </c>
      <c r="O9" s="3">
        <v>840</v>
      </c>
      <c r="P9" s="15">
        <v>835770</v>
      </c>
      <c r="Q9" s="3">
        <v>990</v>
      </c>
      <c r="R9" s="15">
        <v>847420</v>
      </c>
      <c r="S9" s="3">
        <v>957</v>
      </c>
      <c r="T9" s="15">
        <v>817490</v>
      </c>
      <c r="U9" s="3">
        <v>1308</v>
      </c>
      <c r="V9" s="15">
        <v>985440</v>
      </c>
      <c r="W9" s="3">
        <v>1105</v>
      </c>
      <c r="X9" s="15">
        <v>712710</v>
      </c>
      <c r="Y9" s="3">
        <v>941</v>
      </c>
      <c r="Z9" s="15">
        <v>675900</v>
      </c>
      <c r="AA9" s="3">
        <v>523</v>
      </c>
      <c r="AB9" s="15">
        <v>557410</v>
      </c>
      <c r="AC9" s="94">
        <v>790</v>
      </c>
      <c r="AD9" s="3">
        <v>1049500</v>
      </c>
      <c r="AE9" s="3">
        <v>763</v>
      </c>
      <c r="AF9" s="15">
        <v>981110</v>
      </c>
      <c r="AG9" s="3">
        <v>3772</v>
      </c>
      <c r="AH9" s="15">
        <v>2229420</v>
      </c>
      <c r="AI9" s="3">
        <v>3382.7</v>
      </c>
      <c r="AJ9" s="15">
        <v>1910960</v>
      </c>
      <c r="AK9" s="238">
        <v>3212</v>
      </c>
      <c r="AL9" s="242">
        <v>1870620</v>
      </c>
      <c r="AM9" s="238">
        <v>3024</v>
      </c>
      <c r="AN9" s="242">
        <v>1927430</v>
      </c>
      <c r="AO9" s="238">
        <v>3042</v>
      </c>
      <c r="AP9" s="242">
        <v>1081190</v>
      </c>
      <c r="AQ9" s="240">
        <v>3342</v>
      </c>
      <c r="AR9" s="243">
        <v>1175680</v>
      </c>
    </row>
    <row r="10" spans="1:44" ht="19.5" customHeight="1">
      <c r="A10" s="403" t="s">
        <v>140</v>
      </c>
      <c r="B10" s="378"/>
      <c r="C10" s="3">
        <v>2</v>
      </c>
      <c r="D10" s="3">
        <v>127000</v>
      </c>
      <c r="E10" s="3">
        <v>9</v>
      </c>
      <c r="F10" s="3">
        <v>96280</v>
      </c>
      <c r="G10" s="3">
        <v>9</v>
      </c>
      <c r="H10" s="3">
        <v>96270</v>
      </c>
      <c r="I10" s="3">
        <v>9</v>
      </c>
      <c r="J10" s="3">
        <v>96200</v>
      </c>
      <c r="K10" s="3">
        <v>86</v>
      </c>
      <c r="L10" s="3">
        <v>102300</v>
      </c>
      <c r="M10" s="3">
        <v>81</v>
      </c>
      <c r="N10" s="15">
        <v>125960</v>
      </c>
      <c r="O10" s="3">
        <v>71</v>
      </c>
      <c r="P10" s="15">
        <v>123460</v>
      </c>
      <c r="Q10" s="3">
        <v>70</v>
      </c>
      <c r="R10" s="15">
        <v>23460</v>
      </c>
      <c r="S10" s="3">
        <v>67</v>
      </c>
      <c r="T10" s="15">
        <v>22290</v>
      </c>
      <c r="U10" s="3">
        <v>25</v>
      </c>
      <c r="V10" s="15">
        <v>33750</v>
      </c>
      <c r="W10" s="3">
        <v>22</v>
      </c>
      <c r="X10" s="15">
        <v>28980</v>
      </c>
      <c r="Y10" s="3">
        <v>22</v>
      </c>
      <c r="Z10" s="15">
        <v>28980</v>
      </c>
      <c r="AA10" s="3">
        <v>140</v>
      </c>
      <c r="AB10" s="15">
        <v>37000</v>
      </c>
      <c r="AC10" s="94">
        <v>791</v>
      </c>
      <c r="AD10" s="3">
        <v>1677000</v>
      </c>
      <c r="AE10" s="3">
        <v>795</v>
      </c>
      <c r="AF10" s="15">
        <v>1680950</v>
      </c>
      <c r="AG10" s="3">
        <v>620</v>
      </c>
      <c r="AH10" s="15">
        <v>1525000</v>
      </c>
      <c r="AI10" s="3">
        <v>700</v>
      </c>
      <c r="AJ10" s="15">
        <v>1725000</v>
      </c>
      <c r="AK10" s="238">
        <v>700</v>
      </c>
      <c r="AL10" s="242">
        <v>1725000</v>
      </c>
      <c r="AM10" s="238">
        <v>700</v>
      </c>
      <c r="AN10" s="242">
        <v>1725000</v>
      </c>
      <c r="AO10" s="238">
        <v>600</v>
      </c>
      <c r="AP10" s="242">
        <v>1500000</v>
      </c>
      <c r="AQ10" s="240">
        <v>650</v>
      </c>
      <c r="AR10" s="243">
        <v>1625000</v>
      </c>
    </row>
    <row r="11" spans="1:44" ht="19.5" customHeight="1">
      <c r="A11" s="403" t="s">
        <v>141</v>
      </c>
      <c r="B11" s="378"/>
      <c r="C11" s="3">
        <v>19384</v>
      </c>
      <c r="D11" s="3">
        <v>7881740</v>
      </c>
      <c r="E11" s="3">
        <v>18179</v>
      </c>
      <c r="F11" s="3">
        <v>5567780</v>
      </c>
      <c r="G11" s="3">
        <v>19817</v>
      </c>
      <c r="H11" s="3">
        <v>6808970</v>
      </c>
      <c r="I11" s="3">
        <v>12669</v>
      </c>
      <c r="J11" s="3">
        <v>5726710</v>
      </c>
      <c r="K11" s="3">
        <v>9249</v>
      </c>
      <c r="L11" s="3">
        <v>3796260</v>
      </c>
      <c r="M11" s="3">
        <v>18937</v>
      </c>
      <c r="N11" s="15">
        <v>7812300</v>
      </c>
      <c r="O11" s="3">
        <v>7961</v>
      </c>
      <c r="P11" s="15">
        <v>3833380</v>
      </c>
      <c r="Q11" s="3">
        <v>6557</v>
      </c>
      <c r="R11" s="15">
        <v>3604360</v>
      </c>
      <c r="S11" s="3">
        <v>6405</v>
      </c>
      <c r="T11" s="15">
        <v>3244040</v>
      </c>
      <c r="U11" s="3">
        <v>4783</v>
      </c>
      <c r="V11" s="15">
        <v>2229260</v>
      </c>
      <c r="W11" s="3">
        <v>3996</v>
      </c>
      <c r="X11" s="15">
        <v>2125700</v>
      </c>
      <c r="Y11" s="3">
        <v>4589</v>
      </c>
      <c r="Z11" s="15">
        <v>2484130</v>
      </c>
      <c r="AA11" s="3">
        <v>3932</v>
      </c>
      <c r="AB11" s="15">
        <v>2554060</v>
      </c>
      <c r="AC11" s="94">
        <v>3490</v>
      </c>
      <c r="AD11" s="3">
        <v>2291250</v>
      </c>
      <c r="AE11" s="3">
        <v>1383</v>
      </c>
      <c r="AF11" s="15">
        <v>1243270</v>
      </c>
      <c r="AG11" s="3">
        <v>1642</v>
      </c>
      <c r="AH11" s="15">
        <v>1238760</v>
      </c>
      <c r="AI11" s="3">
        <v>1587.1</v>
      </c>
      <c r="AJ11" s="15">
        <v>1423320</v>
      </c>
      <c r="AK11" s="238">
        <v>1154</v>
      </c>
      <c r="AL11" s="242">
        <v>907900</v>
      </c>
      <c r="AM11" s="238">
        <v>894</v>
      </c>
      <c r="AN11" s="242">
        <v>834000</v>
      </c>
      <c r="AO11" s="238">
        <v>622</v>
      </c>
      <c r="AP11" s="242">
        <v>528930</v>
      </c>
      <c r="AQ11" s="240">
        <v>463</v>
      </c>
      <c r="AR11" s="243">
        <v>413860</v>
      </c>
    </row>
    <row r="12" spans="1:44" ht="19.5" customHeight="1">
      <c r="A12" s="403" t="s">
        <v>142</v>
      </c>
      <c r="B12" s="378"/>
      <c r="C12" s="3">
        <v>7130</v>
      </c>
      <c r="D12" s="3">
        <v>13068100</v>
      </c>
      <c r="E12" s="3">
        <v>5795</v>
      </c>
      <c r="F12" s="3">
        <v>12988140</v>
      </c>
      <c r="G12" s="3">
        <v>6708</v>
      </c>
      <c r="H12" s="3">
        <v>13991370</v>
      </c>
      <c r="I12" s="3">
        <v>5751</v>
      </c>
      <c r="J12" s="3">
        <v>12024870</v>
      </c>
      <c r="K12" s="3">
        <v>4848</v>
      </c>
      <c r="L12" s="3">
        <v>11859260</v>
      </c>
      <c r="M12" s="3">
        <v>8482</v>
      </c>
      <c r="N12" s="15">
        <v>18001700</v>
      </c>
      <c r="O12" s="3">
        <v>7439</v>
      </c>
      <c r="P12" s="15">
        <v>15731030</v>
      </c>
      <c r="Q12" s="3">
        <v>9937</v>
      </c>
      <c r="R12" s="15">
        <v>17571700</v>
      </c>
      <c r="S12" s="3">
        <v>9032</v>
      </c>
      <c r="T12" s="15">
        <v>17547040</v>
      </c>
      <c r="U12" s="3">
        <v>9673</v>
      </c>
      <c r="V12" s="15">
        <v>14938050</v>
      </c>
      <c r="W12" s="3">
        <v>8889</v>
      </c>
      <c r="X12" s="15">
        <v>16037790</v>
      </c>
      <c r="Y12" s="3">
        <v>8687</v>
      </c>
      <c r="Z12" s="15">
        <v>16337720</v>
      </c>
      <c r="AA12" s="3">
        <v>7336</v>
      </c>
      <c r="AB12" s="15">
        <v>14347750</v>
      </c>
      <c r="AC12" s="94">
        <v>8091</v>
      </c>
      <c r="AD12" s="3">
        <v>14794350</v>
      </c>
      <c r="AE12" s="3">
        <v>8552</v>
      </c>
      <c r="AF12" s="15">
        <v>14803890</v>
      </c>
      <c r="AG12" s="3">
        <v>8709</v>
      </c>
      <c r="AH12" s="15">
        <v>16700590</v>
      </c>
      <c r="AI12" s="3">
        <v>8088.2</v>
      </c>
      <c r="AJ12" s="15">
        <v>17687390</v>
      </c>
      <c r="AK12" s="238">
        <v>7421</v>
      </c>
      <c r="AL12" s="242">
        <v>14366870</v>
      </c>
      <c r="AM12" s="238">
        <v>7637</v>
      </c>
      <c r="AN12" s="242">
        <v>14519670</v>
      </c>
      <c r="AO12" s="238">
        <v>6994</v>
      </c>
      <c r="AP12" s="242">
        <v>16637930</v>
      </c>
      <c r="AQ12" s="240">
        <v>6730</v>
      </c>
      <c r="AR12" s="243">
        <v>18153070</v>
      </c>
    </row>
    <row r="13" spans="1:44" ht="19.5" customHeight="1">
      <c r="A13" s="403" t="s">
        <v>143</v>
      </c>
      <c r="B13" s="378"/>
      <c r="C13" s="3">
        <v>441</v>
      </c>
      <c r="D13" s="3">
        <v>256810</v>
      </c>
      <c r="E13" s="3">
        <v>514</v>
      </c>
      <c r="F13" s="3">
        <v>316800</v>
      </c>
      <c r="G13" s="3">
        <v>508</v>
      </c>
      <c r="H13" s="3">
        <v>269970</v>
      </c>
      <c r="I13" s="3">
        <v>425</v>
      </c>
      <c r="J13" s="3">
        <v>251650</v>
      </c>
      <c r="K13" s="3">
        <v>362</v>
      </c>
      <c r="L13" s="3">
        <v>228280</v>
      </c>
      <c r="M13" s="3">
        <v>463</v>
      </c>
      <c r="N13" s="15">
        <v>319530</v>
      </c>
      <c r="O13" s="3">
        <v>249</v>
      </c>
      <c r="P13" s="15">
        <v>165960</v>
      </c>
      <c r="Q13" s="3">
        <v>432</v>
      </c>
      <c r="R13" s="15">
        <v>324540</v>
      </c>
      <c r="S13" s="3">
        <v>428</v>
      </c>
      <c r="T13" s="15">
        <v>305770</v>
      </c>
      <c r="U13" s="3">
        <v>436</v>
      </c>
      <c r="V13" s="15">
        <v>345130</v>
      </c>
      <c r="W13" s="3">
        <v>509</v>
      </c>
      <c r="X13" s="15">
        <v>309230</v>
      </c>
      <c r="Y13" s="3">
        <v>478</v>
      </c>
      <c r="Z13" s="15">
        <v>299810</v>
      </c>
      <c r="AA13" s="3">
        <v>494</v>
      </c>
      <c r="AB13" s="15">
        <v>270980</v>
      </c>
      <c r="AC13" s="94">
        <v>205</v>
      </c>
      <c r="AD13" s="3">
        <v>134000</v>
      </c>
      <c r="AE13" s="3">
        <v>155</v>
      </c>
      <c r="AF13" s="15">
        <v>170000</v>
      </c>
      <c r="AG13" s="3">
        <v>145</v>
      </c>
      <c r="AH13" s="15">
        <v>156000</v>
      </c>
      <c r="AI13" s="3">
        <v>145</v>
      </c>
      <c r="AJ13" s="15">
        <v>156000</v>
      </c>
      <c r="AK13" s="238">
        <v>144</v>
      </c>
      <c r="AL13" s="242">
        <v>152000</v>
      </c>
      <c r="AM13" s="238">
        <v>144</v>
      </c>
      <c r="AN13" s="242">
        <v>152000</v>
      </c>
      <c r="AO13" s="238">
        <v>85</v>
      </c>
      <c r="AP13" s="242">
        <v>111600</v>
      </c>
      <c r="AQ13" s="240">
        <v>110</v>
      </c>
      <c r="AR13" s="243">
        <v>142600</v>
      </c>
    </row>
    <row r="14" spans="1:44" ht="19.5" customHeight="1">
      <c r="A14" s="403" t="s">
        <v>83</v>
      </c>
      <c r="B14" s="378"/>
      <c r="C14" s="3">
        <v>2295</v>
      </c>
      <c r="D14" s="3">
        <v>2353550</v>
      </c>
      <c r="E14" s="3">
        <v>1531</v>
      </c>
      <c r="F14" s="3">
        <v>1347950</v>
      </c>
      <c r="G14" s="3">
        <v>1398</v>
      </c>
      <c r="H14" s="3">
        <v>1163260</v>
      </c>
      <c r="I14" s="3">
        <v>1141</v>
      </c>
      <c r="J14" s="3">
        <v>1103500</v>
      </c>
      <c r="K14" s="3">
        <v>1327</v>
      </c>
      <c r="L14" s="3">
        <v>1265180</v>
      </c>
      <c r="M14" s="3">
        <v>2489</v>
      </c>
      <c r="N14" s="15">
        <v>2067610</v>
      </c>
      <c r="O14" s="3">
        <v>2858</v>
      </c>
      <c r="P14" s="15">
        <v>2895810</v>
      </c>
      <c r="Q14" s="3">
        <v>3905</v>
      </c>
      <c r="R14" s="15">
        <v>3161060</v>
      </c>
      <c r="S14" s="3">
        <v>3565</v>
      </c>
      <c r="T14" s="15">
        <v>2565670</v>
      </c>
      <c r="U14" s="3">
        <v>2986</v>
      </c>
      <c r="V14" s="15">
        <v>2186360</v>
      </c>
      <c r="W14" s="3">
        <v>2640</v>
      </c>
      <c r="X14" s="15">
        <v>2655180</v>
      </c>
      <c r="Y14" s="3">
        <v>2155</v>
      </c>
      <c r="Z14" s="15">
        <v>2063340</v>
      </c>
      <c r="AA14" s="3">
        <v>1912</v>
      </c>
      <c r="AB14" s="15">
        <v>2030080</v>
      </c>
      <c r="AC14" s="94">
        <v>2638</v>
      </c>
      <c r="AD14" s="3">
        <v>2161950</v>
      </c>
      <c r="AE14" s="3">
        <v>2719</v>
      </c>
      <c r="AF14" s="15">
        <v>3246270</v>
      </c>
      <c r="AG14" s="3">
        <v>2469</v>
      </c>
      <c r="AH14" s="15">
        <v>4237070</v>
      </c>
      <c r="AI14" s="3">
        <v>2895.3</v>
      </c>
      <c r="AJ14" s="15">
        <v>2239240</v>
      </c>
      <c r="AK14" s="238">
        <v>1821</v>
      </c>
      <c r="AL14" s="242">
        <v>2879830</v>
      </c>
      <c r="AM14" s="238">
        <v>1732</v>
      </c>
      <c r="AN14" s="242">
        <v>2716690</v>
      </c>
      <c r="AO14" s="238">
        <v>1314</v>
      </c>
      <c r="AP14" s="242">
        <v>2272430</v>
      </c>
      <c r="AQ14" s="240">
        <v>1176</v>
      </c>
      <c r="AR14" s="243">
        <v>2015870</v>
      </c>
    </row>
    <row r="15" spans="1:44" ht="19.5" customHeight="1">
      <c r="A15" s="403" t="s">
        <v>144</v>
      </c>
      <c r="B15" s="378"/>
      <c r="C15" s="3">
        <v>17895</v>
      </c>
      <c r="D15" s="3">
        <v>887500</v>
      </c>
      <c r="E15" s="3">
        <v>21763</v>
      </c>
      <c r="F15" s="3">
        <v>1439760</v>
      </c>
      <c r="G15" s="3">
        <v>25134</v>
      </c>
      <c r="H15" s="3">
        <v>1552010</v>
      </c>
      <c r="I15" s="3">
        <v>23001</v>
      </c>
      <c r="J15" s="3">
        <v>1295660</v>
      </c>
      <c r="K15" s="3">
        <v>17520</v>
      </c>
      <c r="L15" s="3">
        <v>1094940</v>
      </c>
      <c r="M15" s="3">
        <v>19305</v>
      </c>
      <c r="N15" s="15">
        <v>1421220</v>
      </c>
      <c r="O15" s="3">
        <v>18766</v>
      </c>
      <c r="P15" s="15">
        <v>1322750</v>
      </c>
      <c r="Q15" s="3">
        <v>21998</v>
      </c>
      <c r="R15" s="15">
        <v>1613170</v>
      </c>
      <c r="S15" s="3">
        <v>22780</v>
      </c>
      <c r="T15" s="15">
        <v>1713510</v>
      </c>
      <c r="U15" s="3">
        <v>22436</v>
      </c>
      <c r="V15" s="15">
        <v>1910660</v>
      </c>
      <c r="W15" s="3">
        <v>20531</v>
      </c>
      <c r="X15" s="15">
        <v>1393450</v>
      </c>
      <c r="Y15" s="3">
        <v>20988</v>
      </c>
      <c r="Z15" s="15">
        <v>2033140</v>
      </c>
      <c r="AA15" s="3">
        <v>19809</v>
      </c>
      <c r="AB15" s="15">
        <v>1979080</v>
      </c>
      <c r="AC15" s="94">
        <v>19661</v>
      </c>
      <c r="AD15" s="3">
        <v>2405270</v>
      </c>
      <c r="AE15" s="3">
        <v>17876</v>
      </c>
      <c r="AF15" s="15">
        <v>2239560</v>
      </c>
      <c r="AG15" s="3">
        <v>21050</v>
      </c>
      <c r="AH15" s="15">
        <v>2346620</v>
      </c>
      <c r="AI15" s="3">
        <v>22066</v>
      </c>
      <c r="AJ15" s="15">
        <v>2662770</v>
      </c>
      <c r="AK15" s="238">
        <v>23550</v>
      </c>
      <c r="AL15" s="242">
        <v>2905580</v>
      </c>
      <c r="AM15" s="238">
        <v>35434</v>
      </c>
      <c r="AN15" s="242">
        <v>4191980</v>
      </c>
      <c r="AO15" s="238">
        <v>37653</v>
      </c>
      <c r="AP15" s="242">
        <v>4255830</v>
      </c>
      <c r="AQ15" s="240">
        <v>41543</v>
      </c>
      <c r="AR15" s="243">
        <v>5398780</v>
      </c>
    </row>
    <row r="16" spans="1:44" ht="19.5" customHeight="1">
      <c r="A16" s="403" t="s">
        <v>145</v>
      </c>
      <c r="B16" s="378"/>
      <c r="C16" s="3">
        <v>5649</v>
      </c>
      <c r="D16" s="3">
        <v>305170</v>
      </c>
      <c r="E16" s="3">
        <v>17170</v>
      </c>
      <c r="F16" s="3">
        <v>643120</v>
      </c>
      <c r="G16" s="3">
        <v>13298</v>
      </c>
      <c r="H16" s="3">
        <v>604520</v>
      </c>
      <c r="I16" s="3">
        <v>10341</v>
      </c>
      <c r="J16" s="3">
        <v>623320</v>
      </c>
      <c r="K16" s="3">
        <v>6664</v>
      </c>
      <c r="L16" s="3">
        <v>446530</v>
      </c>
      <c r="M16" s="3">
        <v>7480</v>
      </c>
      <c r="N16" s="15">
        <v>489640</v>
      </c>
      <c r="O16" s="3">
        <v>6517</v>
      </c>
      <c r="P16" s="15">
        <v>464420</v>
      </c>
      <c r="Q16" s="3">
        <v>7221</v>
      </c>
      <c r="R16" s="15">
        <v>492630</v>
      </c>
      <c r="S16" s="3">
        <v>9305</v>
      </c>
      <c r="T16" s="15">
        <v>579000</v>
      </c>
      <c r="U16" s="3">
        <v>7859</v>
      </c>
      <c r="V16" s="15">
        <v>542730</v>
      </c>
      <c r="W16" s="3">
        <v>6107</v>
      </c>
      <c r="X16" s="15">
        <v>562860</v>
      </c>
      <c r="Y16" s="3">
        <v>8246</v>
      </c>
      <c r="Z16" s="15">
        <v>967800</v>
      </c>
      <c r="AA16" s="3">
        <v>8365</v>
      </c>
      <c r="AB16" s="15">
        <v>858850</v>
      </c>
      <c r="AC16" s="94">
        <v>8446</v>
      </c>
      <c r="AD16" s="3">
        <v>943850</v>
      </c>
      <c r="AE16" s="3">
        <v>7967</v>
      </c>
      <c r="AF16" s="15">
        <v>837230</v>
      </c>
      <c r="AG16" s="3">
        <v>9719</v>
      </c>
      <c r="AH16" s="15">
        <v>1110410</v>
      </c>
      <c r="AI16" s="3">
        <v>17504</v>
      </c>
      <c r="AJ16" s="15">
        <v>1453820</v>
      </c>
      <c r="AK16" s="238">
        <v>16365</v>
      </c>
      <c r="AL16" s="242">
        <v>1446950</v>
      </c>
      <c r="AM16" s="238">
        <v>17986</v>
      </c>
      <c r="AN16" s="242">
        <v>1792050</v>
      </c>
      <c r="AO16" s="238">
        <v>18264</v>
      </c>
      <c r="AP16" s="242">
        <v>1821470</v>
      </c>
      <c r="AQ16" s="240">
        <v>18226</v>
      </c>
      <c r="AR16" s="243">
        <v>2216450</v>
      </c>
    </row>
    <row r="17" spans="1:44" ht="19.5" customHeight="1">
      <c r="A17" s="403" t="s">
        <v>184</v>
      </c>
      <c r="B17" s="378"/>
      <c r="C17" s="3">
        <v>65</v>
      </c>
      <c r="D17" s="3">
        <v>66310</v>
      </c>
      <c r="E17" s="3">
        <v>781</v>
      </c>
      <c r="F17" s="3">
        <v>381110</v>
      </c>
      <c r="G17" s="3">
        <v>865</v>
      </c>
      <c r="H17" s="3">
        <v>421520</v>
      </c>
      <c r="I17" s="3">
        <v>757</v>
      </c>
      <c r="J17" s="3">
        <v>356370</v>
      </c>
      <c r="K17" s="3">
        <v>462</v>
      </c>
      <c r="L17" s="3">
        <v>173800</v>
      </c>
      <c r="M17" s="3">
        <v>639</v>
      </c>
      <c r="N17" s="15">
        <v>450510</v>
      </c>
      <c r="O17" s="3">
        <v>160</v>
      </c>
      <c r="P17" s="15">
        <v>245990</v>
      </c>
      <c r="Q17" s="3">
        <v>582</v>
      </c>
      <c r="R17" s="15">
        <v>560120</v>
      </c>
      <c r="S17" s="3">
        <v>483</v>
      </c>
      <c r="T17" s="15">
        <v>460610</v>
      </c>
      <c r="U17" s="3">
        <v>442</v>
      </c>
      <c r="V17" s="15">
        <v>722660</v>
      </c>
      <c r="W17" s="3">
        <v>544</v>
      </c>
      <c r="X17" s="15">
        <v>920740</v>
      </c>
      <c r="Y17" s="3">
        <v>423</v>
      </c>
      <c r="Z17" s="15">
        <v>849650</v>
      </c>
      <c r="AA17" s="3">
        <v>408</v>
      </c>
      <c r="AB17" s="15">
        <v>822770</v>
      </c>
      <c r="AC17" s="94">
        <v>303</v>
      </c>
      <c r="AD17" s="3">
        <v>563840</v>
      </c>
      <c r="AE17" s="3">
        <v>211</v>
      </c>
      <c r="AF17" s="15">
        <v>230100</v>
      </c>
      <c r="AG17" s="3">
        <v>315</v>
      </c>
      <c r="AH17" s="15">
        <v>254240</v>
      </c>
      <c r="AI17" s="3">
        <v>549.6</v>
      </c>
      <c r="AJ17" s="15">
        <v>521470</v>
      </c>
      <c r="AK17" s="238">
        <v>684</v>
      </c>
      <c r="AL17" s="242">
        <v>561230</v>
      </c>
      <c r="AM17" s="238">
        <v>420</v>
      </c>
      <c r="AN17" s="242">
        <v>339010</v>
      </c>
      <c r="AO17" s="238">
        <v>117</v>
      </c>
      <c r="AP17" s="242">
        <v>104500</v>
      </c>
      <c r="AQ17" s="240">
        <v>131</v>
      </c>
      <c r="AR17" s="243">
        <v>135910</v>
      </c>
    </row>
    <row r="18" spans="1:44" ht="19.5" customHeight="1">
      <c r="A18" s="435" t="s">
        <v>98</v>
      </c>
      <c r="B18" s="379"/>
      <c r="C18" s="3">
        <v>0</v>
      </c>
      <c r="D18" s="3">
        <v>0</v>
      </c>
      <c r="E18" s="3">
        <v>336</v>
      </c>
      <c r="F18" s="3">
        <v>144780</v>
      </c>
      <c r="G18" s="3">
        <v>365</v>
      </c>
      <c r="H18" s="3">
        <v>156090</v>
      </c>
      <c r="I18" s="3">
        <v>442</v>
      </c>
      <c r="J18" s="3">
        <v>195090</v>
      </c>
      <c r="K18" s="3">
        <v>325</v>
      </c>
      <c r="L18" s="3">
        <v>161510</v>
      </c>
      <c r="M18" s="3">
        <v>273</v>
      </c>
      <c r="N18" s="15">
        <v>127380</v>
      </c>
      <c r="O18" s="3">
        <v>60</v>
      </c>
      <c r="P18" s="15">
        <v>69930</v>
      </c>
      <c r="Q18" s="3">
        <v>64</v>
      </c>
      <c r="R18" s="15">
        <v>77020</v>
      </c>
      <c r="S18" s="3">
        <v>60</v>
      </c>
      <c r="T18" s="15">
        <v>74110</v>
      </c>
      <c r="U18" s="3">
        <v>81</v>
      </c>
      <c r="V18" s="15">
        <v>93340</v>
      </c>
      <c r="W18" s="3">
        <v>100</v>
      </c>
      <c r="X18" s="15">
        <v>114110</v>
      </c>
      <c r="Y18" s="3">
        <v>113</v>
      </c>
      <c r="Z18" s="15">
        <v>132530</v>
      </c>
      <c r="AA18" s="3">
        <v>183</v>
      </c>
      <c r="AB18" s="15">
        <v>207490</v>
      </c>
      <c r="AC18" s="94">
        <v>66</v>
      </c>
      <c r="AD18" s="3">
        <v>171080</v>
      </c>
      <c r="AE18" s="3">
        <v>109</v>
      </c>
      <c r="AF18" s="15">
        <v>176880</v>
      </c>
      <c r="AG18" s="3">
        <v>100</v>
      </c>
      <c r="AH18" s="15">
        <v>167610</v>
      </c>
      <c r="AI18" s="3">
        <v>87.8</v>
      </c>
      <c r="AJ18" s="15">
        <v>153370</v>
      </c>
      <c r="AK18" s="256">
        <v>25</v>
      </c>
      <c r="AL18" s="257">
        <v>91030</v>
      </c>
      <c r="AM18" s="256">
        <v>20</v>
      </c>
      <c r="AN18" s="257">
        <v>69110</v>
      </c>
      <c r="AO18" s="256">
        <v>16</v>
      </c>
      <c r="AP18" s="257">
        <v>62310</v>
      </c>
      <c r="AQ18" s="258">
        <v>21</v>
      </c>
      <c r="AR18" s="259">
        <v>78670</v>
      </c>
    </row>
    <row r="19" spans="1:44" ht="19.5" customHeight="1">
      <c r="A19" s="504" t="s">
        <v>280</v>
      </c>
      <c r="B19" s="505"/>
      <c r="C19" s="4">
        <f>SUM(C6:C18)</f>
        <v>97495</v>
      </c>
      <c r="D19" s="4">
        <f aca="true" t="shared" si="0" ref="D19:AB19">SUM(D6:D18)</f>
        <v>36511310</v>
      </c>
      <c r="E19" s="4">
        <f t="shared" si="0"/>
        <v>114455</v>
      </c>
      <c r="F19" s="4">
        <f t="shared" si="0"/>
        <v>36545350</v>
      </c>
      <c r="G19" s="4">
        <f t="shared" si="0"/>
        <v>142178</v>
      </c>
      <c r="H19" s="4">
        <f t="shared" si="0"/>
        <v>44645530</v>
      </c>
      <c r="I19" s="4">
        <v>118838</v>
      </c>
      <c r="J19" s="4">
        <f>SUM(J6:J18)</f>
        <v>39985580</v>
      </c>
      <c r="K19" s="4">
        <f t="shared" si="0"/>
        <v>99443</v>
      </c>
      <c r="L19" s="4">
        <f t="shared" si="0"/>
        <v>34828460</v>
      </c>
      <c r="M19" s="4">
        <f t="shared" si="0"/>
        <v>129601</v>
      </c>
      <c r="N19" s="96">
        <f t="shared" si="0"/>
        <v>52906030</v>
      </c>
      <c r="O19" s="4">
        <f t="shared" si="0"/>
        <v>113935</v>
      </c>
      <c r="P19" s="96">
        <f t="shared" si="0"/>
        <v>44763350</v>
      </c>
      <c r="Q19" s="4">
        <f t="shared" si="0"/>
        <v>113614</v>
      </c>
      <c r="R19" s="96">
        <f t="shared" si="0"/>
        <v>46370330</v>
      </c>
      <c r="S19" s="4">
        <f t="shared" si="0"/>
        <v>111739</v>
      </c>
      <c r="T19" s="96">
        <f t="shared" si="0"/>
        <v>44296370</v>
      </c>
      <c r="U19" s="4">
        <f aca="true" t="shared" si="1" ref="U19:Z19">SUM(U6:U18)</f>
        <v>110500</v>
      </c>
      <c r="V19" s="96">
        <f t="shared" si="1"/>
        <v>42430440</v>
      </c>
      <c r="W19" s="4">
        <f t="shared" si="1"/>
        <v>118565</v>
      </c>
      <c r="X19" s="96">
        <f t="shared" si="1"/>
        <v>44216460</v>
      </c>
      <c r="Y19" s="4">
        <f t="shared" si="1"/>
        <v>102797</v>
      </c>
      <c r="Z19" s="96">
        <f t="shared" si="1"/>
        <v>42584370</v>
      </c>
      <c r="AA19" s="4">
        <f t="shared" si="0"/>
        <v>98226</v>
      </c>
      <c r="AB19" s="96">
        <f t="shared" si="0"/>
        <v>41050540</v>
      </c>
      <c r="AC19" s="95">
        <f aca="true" t="shared" si="2" ref="AC19:AH19">SUM(AC6:AC18)</f>
        <v>96993</v>
      </c>
      <c r="AD19" s="4">
        <f t="shared" si="2"/>
        <v>44603110</v>
      </c>
      <c r="AE19" s="4">
        <f t="shared" si="2"/>
        <v>85324</v>
      </c>
      <c r="AF19" s="96">
        <f t="shared" si="2"/>
        <v>41703140</v>
      </c>
      <c r="AG19" s="4">
        <f t="shared" si="2"/>
        <v>86151</v>
      </c>
      <c r="AH19" s="96">
        <f t="shared" si="2"/>
        <v>44582210</v>
      </c>
      <c r="AI19" s="4">
        <f aca="true" t="shared" si="3" ref="AI19:AN19">SUM(AI6:AI18)</f>
        <v>93876.90000000001</v>
      </c>
      <c r="AJ19" s="96">
        <f t="shared" si="3"/>
        <v>43767750</v>
      </c>
      <c r="AK19" s="244">
        <f t="shared" si="3"/>
        <v>93838</v>
      </c>
      <c r="AL19" s="260">
        <f t="shared" si="3"/>
        <v>40596560</v>
      </c>
      <c r="AM19" s="244">
        <f t="shared" si="3"/>
        <v>107018</v>
      </c>
      <c r="AN19" s="260">
        <f t="shared" si="3"/>
        <v>42682300</v>
      </c>
      <c r="AO19" s="244">
        <f>SUM(AO6:AO18)</f>
        <v>102835</v>
      </c>
      <c r="AP19" s="260">
        <f>SUM(AP6:AP18)</f>
        <v>40522660</v>
      </c>
      <c r="AQ19" s="246">
        <f>SUM(AQ6:AQ18)</f>
        <v>109249</v>
      </c>
      <c r="AR19" s="261">
        <f>SUM(AR6:AR18)</f>
        <v>45509630</v>
      </c>
    </row>
    <row r="20" ht="13.5" customHeight="1">
      <c r="A20" s="6" t="s">
        <v>30</v>
      </c>
    </row>
    <row r="21" ht="12">
      <c r="A21" s="6" t="s">
        <v>484</v>
      </c>
    </row>
    <row r="22" ht="17.25" customHeight="1"/>
    <row r="23" ht="12">
      <c r="A23" s="116"/>
    </row>
  </sheetData>
  <sheetProtection/>
  <mergeCells count="59">
    <mergeCell ref="A9:B9"/>
    <mergeCell ref="A12:B12"/>
    <mergeCell ref="C3:D3"/>
    <mergeCell ref="AO3:AP3"/>
    <mergeCell ref="AO4:AP4"/>
    <mergeCell ref="AM3:AN3"/>
    <mergeCell ref="AM4:AN4"/>
    <mergeCell ref="AK3:AL3"/>
    <mergeCell ref="AK4:AL4"/>
    <mergeCell ref="AG3:AH3"/>
    <mergeCell ref="AE3:AF3"/>
    <mergeCell ref="U3:V3"/>
    <mergeCell ref="A19:B19"/>
    <mergeCell ref="A18:B18"/>
    <mergeCell ref="A17:B17"/>
    <mergeCell ref="A16:B16"/>
    <mergeCell ref="Q3:R3"/>
    <mergeCell ref="A14:B14"/>
    <mergeCell ref="A10:B10"/>
    <mergeCell ref="A6:B6"/>
    <mergeCell ref="AC3:AD3"/>
    <mergeCell ref="M3:N3"/>
    <mergeCell ref="AA3:AB3"/>
    <mergeCell ref="C4:D4"/>
    <mergeCell ref="E4:F4"/>
    <mergeCell ref="AC4:AD4"/>
    <mergeCell ref="K4:L4"/>
    <mergeCell ref="M4:N4"/>
    <mergeCell ref="O4:P4"/>
    <mergeCell ref="A3:B5"/>
    <mergeCell ref="G4:H4"/>
    <mergeCell ref="I4:J4"/>
    <mergeCell ref="K1:T1"/>
    <mergeCell ref="K3:L3"/>
    <mergeCell ref="S3:T3"/>
    <mergeCell ref="Q4:R4"/>
    <mergeCell ref="E3:F3"/>
    <mergeCell ref="I3:J3"/>
    <mergeCell ref="A1:F1"/>
    <mergeCell ref="AI3:AJ3"/>
    <mergeCell ref="A15:B15"/>
    <mergeCell ref="O3:P3"/>
    <mergeCell ref="A13:B13"/>
    <mergeCell ref="A8:B8"/>
    <mergeCell ref="A11:B11"/>
    <mergeCell ref="G3:H3"/>
    <mergeCell ref="Y3:Z3"/>
    <mergeCell ref="W3:X3"/>
    <mergeCell ref="A7:B7"/>
    <mergeCell ref="AQ3:AR3"/>
    <mergeCell ref="AQ4:AR4"/>
    <mergeCell ref="AE4:AF4"/>
    <mergeCell ref="AG4:AH4"/>
    <mergeCell ref="AI4:AJ4"/>
    <mergeCell ref="S4:T4"/>
    <mergeCell ref="U4:V4"/>
    <mergeCell ref="W4:X4"/>
    <mergeCell ref="Y4:Z4"/>
    <mergeCell ref="AA4:AB4"/>
  </mergeCells>
  <printOptions/>
  <pageMargins left="0.5905511811023623" right="0.5905511811023623" top="0.7874015748031497" bottom="0.7874015748031497" header="0.5118110236220472" footer="0.5118110236220472"/>
  <pageSetup horizontalDpi="600" verticalDpi="600" orientation="portrait" paperSize="9" r:id="rId1"/>
  <colBreaks count="1" manualBreakCount="1">
    <brk id="12" max="65535" man="1"/>
  </colBreaks>
</worksheet>
</file>

<file path=xl/worksheets/sheet26.xml><?xml version="1.0" encoding="utf-8"?>
<worksheet xmlns="http://schemas.openxmlformats.org/spreadsheetml/2006/main" xmlns:r="http://schemas.openxmlformats.org/officeDocument/2006/relationships">
  <dimension ref="A1:AZ28"/>
  <sheetViews>
    <sheetView showGridLines="0" zoomScalePageLayoutView="0" workbookViewId="0" topLeftCell="A1">
      <pane xSplit="1" ySplit="5" topLeftCell="B6" activePane="bottomRight" state="frozen"/>
      <selection pane="topLeft" activeCell="A1" sqref="A1:I1"/>
      <selection pane="topRight" activeCell="A1" sqref="A1:I1"/>
      <selection pane="bottomLeft" activeCell="A1" sqref="A1:I1"/>
      <selection pane="bottomRight" activeCell="A1" sqref="A1:K1"/>
    </sheetView>
  </sheetViews>
  <sheetFormatPr defaultColWidth="9.00390625" defaultRowHeight="13.5"/>
  <cols>
    <col min="1" max="1" width="13.75390625" style="6" customWidth="1"/>
    <col min="2" max="11" width="7.875" style="6" customWidth="1"/>
    <col min="12" max="23" width="7.625" style="6" customWidth="1"/>
    <col min="24" max="16384" width="9.00390625" style="6" customWidth="1"/>
  </cols>
  <sheetData>
    <row r="1" spans="1:24" ht="19.5" customHeight="1">
      <c r="A1" s="427" t="s">
        <v>105</v>
      </c>
      <c r="B1" s="427"/>
      <c r="C1" s="427"/>
      <c r="D1" s="427"/>
      <c r="E1" s="427"/>
      <c r="F1" s="427"/>
      <c r="G1" s="427"/>
      <c r="H1" s="427"/>
      <c r="I1" s="427"/>
      <c r="J1" s="427"/>
      <c r="K1" s="427"/>
      <c r="L1" s="510"/>
      <c r="M1" s="510"/>
      <c r="N1" s="510"/>
      <c r="O1" s="510"/>
      <c r="P1" s="510"/>
      <c r="Q1" s="510"/>
      <c r="R1" s="510"/>
      <c r="S1" s="510"/>
      <c r="T1" s="510"/>
      <c r="U1" s="510"/>
      <c r="V1" s="510"/>
      <c r="W1" s="510"/>
      <c r="X1" s="8"/>
    </row>
    <row r="2" spans="1:24" ht="13.5" customHeight="1">
      <c r="A2" s="8" t="s">
        <v>383</v>
      </c>
      <c r="B2" s="8"/>
      <c r="C2" s="8"/>
      <c r="D2" s="8"/>
      <c r="E2" s="8"/>
      <c r="F2" s="8"/>
      <c r="G2" s="8"/>
      <c r="H2" s="8"/>
      <c r="I2" s="8"/>
      <c r="J2" s="8"/>
      <c r="K2" s="8"/>
      <c r="L2" s="8"/>
      <c r="M2" s="8"/>
      <c r="N2" s="8"/>
      <c r="O2" s="8"/>
      <c r="P2" s="8"/>
      <c r="Q2" s="8"/>
      <c r="R2" s="8"/>
      <c r="S2" s="8"/>
      <c r="T2" s="8"/>
      <c r="U2" s="8"/>
      <c r="V2" s="8"/>
      <c r="W2" s="9" t="s">
        <v>301</v>
      </c>
      <c r="X2" s="8"/>
    </row>
    <row r="3" spans="1:24" ht="19.5" customHeight="1">
      <c r="A3" s="17"/>
      <c r="B3" s="461" t="s">
        <v>284</v>
      </c>
      <c r="C3" s="462"/>
      <c r="D3" s="462"/>
      <c r="E3" s="462"/>
      <c r="F3" s="462"/>
      <c r="G3" s="462"/>
      <c r="H3" s="462"/>
      <c r="I3" s="462"/>
      <c r="J3" s="463"/>
      <c r="K3" s="32" t="s">
        <v>160</v>
      </c>
      <c r="L3" s="471" t="s">
        <v>514</v>
      </c>
      <c r="M3" s="511"/>
      <c r="N3" s="512" t="s">
        <v>280</v>
      </c>
      <c r="O3" s="513"/>
      <c r="P3" s="513"/>
      <c r="Q3" s="513"/>
      <c r="R3" s="513"/>
      <c r="S3" s="513"/>
      <c r="T3" s="513"/>
      <c r="U3" s="513"/>
      <c r="V3" s="514"/>
      <c r="W3" s="408" t="s">
        <v>287</v>
      </c>
      <c r="X3" s="8"/>
    </row>
    <row r="4" spans="1:24" ht="19.5" customHeight="1">
      <c r="A4" s="42" t="s">
        <v>283</v>
      </c>
      <c r="B4" s="382" t="s">
        <v>12</v>
      </c>
      <c r="C4" s="382"/>
      <c r="D4" s="382"/>
      <c r="E4" s="509" t="s">
        <v>285</v>
      </c>
      <c r="F4" s="509"/>
      <c r="G4" s="509"/>
      <c r="H4" s="509" t="s">
        <v>25</v>
      </c>
      <c r="I4" s="509"/>
      <c r="J4" s="509"/>
      <c r="K4" s="90" t="s">
        <v>159</v>
      </c>
      <c r="L4" s="139" t="s">
        <v>303</v>
      </c>
      <c r="M4" s="140" t="s">
        <v>286</v>
      </c>
      <c r="N4" s="382" t="s">
        <v>12</v>
      </c>
      <c r="O4" s="382"/>
      <c r="P4" s="382"/>
      <c r="Q4" s="509" t="s">
        <v>26</v>
      </c>
      <c r="R4" s="509"/>
      <c r="S4" s="509"/>
      <c r="T4" s="509" t="s">
        <v>25</v>
      </c>
      <c r="U4" s="509"/>
      <c r="V4" s="509"/>
      <c r="W4" s="508"/>
      <c r="X4" s="8"/>
    </row>
    <row r="5" spans="1:24" ht="19.5" customHeight="1">
      <c r="A5" s="40"/>
      <c r="B5" s="12" t="s">
        <v>12</v>
      </c>
      <c r="C5" s="12" t="s">
        <v>27</v>
      </c>
      <c r="D5" s="12" t="s">
        <v>28</v>
      </c>
      <c r="E5" s="12" t="s">
        <v>12</v>
      </c>
      <c r="F5" s="12" t="s">
        <v>27</v>
      </c>
      <c r="G5" s="12" t="s">
        <v>28</v>
      </c>
      <c r="H5" s="12" t="s">
        <v>12</v>
      </c>
      <c r="I5" s="12" t="s">
        <v>27</v>
      </c>
      <c r="J5" s="12" t="s">
        <v>28</v>
      </c>
      <c r="K5" s="12" t="s">
        <v>12</v>
      </c>
      <c r="L5" s="12" t="s">
        <v>27</v>
      </c>
      <c r="M5" s="12" t="s">
        <v>28</v>
      </c>
      <c r="N5" s="12" t="s">
        <v>12</v>
      </c>
      <c r="O5" s="12" t="s">
        <v>27</v>
      </c>
      <c r="P5" s="12" t="s">
        <v>28</v>
      </c>
      <c r="Q5" s="12" t="s">
        <v>12</v>
      </c>
      <c r="R5" s="12" t="s">
        <v>27</v>
      </c>
      <c r="S5" s="12" t="s">
        <v>28</v>
      </c>
      <c r="T5" s="12" t="s">
        <v>12</v>
      </c>
      <c r="U5" s="12" t="s">
        <v>27</v>
      </c>
      <c r="V5" s="12" t="s">
        <v>28</v>
      </c>
      <c r="W5" s="409"/>
      <c r="X5" s="8"/>
    </row>
    <row r="6" spans="1:24" ht="19.5" customHeight="1">
      <c r="A6" s="60" t="s">
        <v>443</v>
      </c>
      <c r="B6" s="13">
        <f>SUM(C6:D6)</f>
        <v>2827</v>
      </c>
      <c r="C6" s="13">
        <f>SUM(F6,I6)</f>
        <v>381</v>
      </c>
      <c r="D6" s="13">
        <f>SUM(G6,J6)</f>
        <v>2446</v>
      </c>
      <c r="E6" s="13">
        <f>SUM(F6:G6)</f>
        <v>2104</v>
      </c>
      <c r="F6" s="13">
        <v>255</v>
      </c>
      <c r="G6" s="13">
        <v>1849</v>
      </c>
      <c r="H6" s="13">
        <f>SUM(I6:J6)</f>
        <v>723</v>
      </c>
      <c r="I6" s="13">
        <v>126</v>
      </c>
      <c r="J6" s="13">
        <v>597</v>
      </c>
      <c r="K6" s="13">
        <f>SUM(L6:M6)</f>
        <v>952</v>
      </c>
      <c r="L6" s="13">
        <v>653</v>
      </c>
      <c r="M6" s="13">
        <v>299</v>
      </c>
      <c r="N6" s="13">
        <f>SUM(O6:P6)</f>
        <v>3779</v>
      </c>
      <c r="O6" s="13">
        <f aca="true" t="shared" si="0" ref="O6:P14">SUM(R6,U6)</f>
        <v>1034</v>
      </c>
      <c r="P6" s="13">
        <f t="shared" si="0"/>
        <v>2745</v>
      </c>
      <c r="Q6" s="13">
        <f>SUM(R6:S6)</f>
        <v>3056</v>
      </c>
      <c r="R6" s="13">
        <f>SUM(F6,L6)</f>
        <v>908</v>
      </c>
      <c r="S6" s="13">
        <f>SUM(G6,M6)</f>
        <v>2148</v>
      </c>
      <c r="T6" s="13">
        <f>SUM(U6:V6)</f>
        <v>723</v>
      </c>
      <c r="U6" s="13">
        <f>I6</f>
        <v>126</v>
      </c>
      <c r="V6" s="13">
        <f>J6</f>
        <v>597</v>
      </c>
      <c r="W6" s="28">
        <v>109</v>
      </c>
      <c r="X6" s="8"/>
    </row>
    <row r="7" spans="1:52" s="2" customFormat="1" ht="19.5" customHeight="1">
      <c r="A7" s="222" t="s">
        <v>444</v>
      </c>
      <c r="B7" s="3">
        <f aca="true" t="shared" si="1" ref="B7:B18">SUM(C7:D7)</f>
        <v>2611</v>
      </c>
      <c r="C7" s="3">
        <f aca="true" t="shared" si="2" ref="C7:C18">SUM(F7,I7)</f>
        <v>337</v>
      </c>
      <c r="D7" s="3">
        <f aca="true" t="shared" si="3" ref="D7:D18">SUM(G7,J7)</f>
        <v>2274</v>
      </c>
      <c r="E7" s="3">
        <f aca="true" t="shared" si="4" ref="E7:E18">SUM(F7:G7)</f>
        <v>1903</v>
      </c>
      <c r="F7" s="3">
        <v>246</v>
      </c>
      <c r="G7" s="3">
        <v>1657</v>
      </c>
      <c r="H7" s="3">
        <f aca="true" t="shared" si="5" ref="H7:H18">SUM(I7:J7)</f>
        <v>708</v>
      </c>
      <c r="I7" s="3">
        <v>91</v>
      </c>
      <c r="J7" s="3">
        <v>617</v>
      </c>
      <c r="K7" s="3">
        <f aca="true" t="shared" si="6" ref="K7:K18">SUM(L7:M7)</f>
        <v>859</v>
      </c>
      <c r="L7" s="3">
        <v>593</v>
      </c>
      <c r="M7" s="3">
        <v>266</v>
      </c>
      <c r="N7" s="3">
        <f aca="true" t="shared" si="7" ref="N7:N18">SUM(O7:P7)</f>
        <v>3470</v>
      </c>
      <c r="O7" s="3">
        <f t="shared" si="0"/>
        <v>930</v>
      </c>
      <c r="P7" s="3">
        <f t="shared" si="0"/>
        <v>2540</v>
      </c>
      <c r="Q7" s="3">
        <f aca="true" t="shared" si="8" ref="Q7:Q18">SUM(R7:S7)</f>
        <v>2762</v>
      </c>
      <c r="R7" s="3">
        <f aca="true" t="shared" si="9" ref="R7:R18">SUM(F7,L7)</f>
        <v>839</v>
      </c>
      <c r="S7" s="3">
        <f aca="true" t="shared" si="10" ref="S7:S18">SUM(G7,M7)</f>
        <v>1923</v>
      </c>
      <c r="T7" s="3">
        <f aca="true" t="shared" si="11" ref="T7:T18">SUM(U7:V7)</f>
        <v>708</v>
      </c>
      <c r="U7" s="3">
        <f aca="true" t="shared" si="12" ref="U7:U18">I7</f>
        <v>91</v>
      </c>
      <c r="V7" s="3">
        <f aca="true" t="shared" si="13" ref="V7:V18">J7</f>
        <v>617</v>
      </c>
      <c r="W7" s="15">
        <v>103</v>
      </c>
      <c r="X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s="2" customFormat="1" ht="19.5" customHeight="1">
      <c r="A8" s="222" t="s">
        <v>445</v>
      </c>
      <c r="B8" s="3">
        <f t="shared" si="1"/>
        <v>2672</v>
      </c>
      <c r="C8" s="3">
        <f t="shared" si="2"/>
        <v>394</v>
      </c>
      <c r="D8" s="3">
        <f t="shared" si="3"/>
        <v>2278</v>
      </c>
      <c r="E8" s="3">
        <f t="shared" si="4"/>
        <v>1970</v>
      </c>
      <c r="F8" s="3">
        <v>309</v>
      </c>
      <c r="G8" s="3">
        <v>1661</v>
      </c>
      <c r="H8" s="3">
        <f t="shared" si="5"/>
        <v>702</v>
      </c>
      <c r="I8" s="3">
        <v>85</v>
      </c>
      <c r="J8" s="3">
        <v>617</v>
      </c>
      <c r="K8" s="3">
        <f t="shared" si="6"/>
        <v>683</v>
      </c>
      <c r="L8" s="3">
        <v>484</v>
      </c>
      <c r="M8" s="3">
        <v>199</v>
      </c>
      <c r="N8" s="3">
        <f t="shared" si="7"/>
        <v>3355</v>
      </c>
      <c r="O8" s="3">
        <f t="shared" si="0"/>
        <v>878</v>
      </c>
      <c r="P8" s="3">
        <f t="shared" si="0"/>
        <v>2477</v>
      </c>
      <c r="Q8" s="3">
        <f t="shared" si="8"/>
        <v>2653</v>
      </c>
      <c r="R8" s="3">
        <f t="shared" si="9"/>
        <v>793</v>
      </c>
      <c r="S8" s="3">
        <f t="shared" si="10"/>
        <v>1860</v>
      </c>
      <c r="T8" s="3">
        <f t="shared" si="11"/>
        <v>702</v>
      </c>
      <c r="U8" s="3">
        <f t="shared" si="12"/>
        <v>85</v>
      </c>
      <c r="V8" s="3">
        <f t="shared" si="13"/>
        <v>617</v>
      </c>
      <c r="W8" s="15">
        <v>95</v>
      </c>
      <c r="X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s="2" customFormat="1" ht="19.5" customHeight="1">
      <c r="A9" s="222" t="s">
        <v>446</v>
      </c>
      <c r="B9" s="3">
        <f t="shared" si="1"/>
        <v>2514</v>
      </c>
      <c r="C9" s="3">
        <f t="shared" si="2"/>
        <v>400</v>
      </c>
      <c r="D9" s="3">
        <f t="shared" si="3"/>
        <v>2114</v>
      </c>
      <c r="E9" s="3">
        <f t="shared" si="4"/>
        <v>1776</v>
      </c>
      <c r="F9" s="3">
        <v>303</v>
      </c>
      <c r="G9" s="3">
        <v>1473</v>
      </c>
      <c r="H9" s="3">
        <f t="shared" si="5"/>
        <v>738</v>
      </c>
      <c r="I9" s="3">
        <v>97</v>
      </c>
      <c r="J9" s="3">
        <v>641</v>
      </c>
      <c r="K9" s="3">
        <f t="shared" si="6"/>
        <v>683</v>
      </c>
      <c r="L9" s="3">
        <v>492</v>
      </c>
      <c r="M9" s="3">
        <v>191</v>
      </c>
      <c r="N9" s="3">
        <f t="shared" si="7"/>
        <v>3197</v>
      </c>
      <c r="O9" s="3">
        <f t="shared" si="0"/>
        <v>892</v>
      </c>
      <c r="P9" s="3">
        <f t="shared" si="0"/>
        <v>2305</v>
      </c>
      <c r="Q9" s="3">
        <f t="shared" si="8"/>
        <v>2459</v>
      </c>
      <c r="R9" s="3">
        <f t="shared" si="9"/>
        <v>795</v>
      </c>
      <c r="S9" s="3">
        <f t="shared" si="10"/>
        <v>1664</v>
      </c>
      <c r="T9" s="3">
        <f t="shared" si="11"/>
        <v>738</v>
      </c>
      <c r="U9" s="3">
        <f t="shared" si="12"/>
        <v>97</v>
      </c>
      <c r="V9" s="3">
        <f t="shared" si="13"/>
        <v>641</v>
      </c>
      <c r="W9" s="15">
        <v>93</v>
      </c>
      <c r="X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s="2" customFormat="1" ht="19.5" customHeight="1">
      <c r="A10" s="222" t="s">
        <v>447</v>
      </c>
      <c r="B10" s="3">
        <f t="shared" si="1"/>
        <v>2191</v>
      </c>
      <c r="C10" s="3">
        <f t="shared" si="2"/>
        <v>332</v>
      </c>
      <c r="D10" s="3">
        <f t="shared" si="3"/>
        <v>1859</v>
      </c>
      <c r="E10" s="3">
        <f t="shared" si="4"/>
        <v>1733</v>
      </c>
      <c r="F10" s="3">
        <v>261</v>
      </c>
      <c r="G10" s="3">
        <v>1472</v>
      </c>
      <c r="H10" s="3">
        <f t="shared" si="5"/>
        <v>458</v>
      </c>
      <c r="I10" s="3">
        <v>71</v>
      </c>
      <c r="J10" s="3">
        <v>387</v>
      </c>
      <c r="K10" s="3">
        <f t="shared" si="6"/>
        <v>635</v>
      </c>
      <c r="L10" s="3">
        <v>476</v>
      </c>
      <c r="M10" s="3">
        <v>159</v>
      </c>
      <c r="N10" s="3">
        <f t="shared" si="7"/>
        <v>2826</v>
      </c>
      <c r="O10" s="3">
        <f t="shared" si="0"/>
        <v>808</v>
      </c>
      <c r="P10" s="3">
        <f t="shared" si="0"/>
        <v>2018</v>
      </c>
      <c r="Q10" s="3">
        <f t="shared" si="8"/>
        <v>2368</v>
      </c>
      <c r="R10" s="3">
        <f t="shared" si="9"/>
        <v>737</v>
      </c>
      <c r="S10" s="3">
        <f t="shared" si="10"/>
        <v>1631</v>
      </c>
      <c r="T10" s="3">
        <f t="shared" si="11"/>
        <v>458</v>
      </c>
      <c r="U10" s="3">
        <f t="shared" si="12"/>
        <v>71</v>
      </c>
      <c r="V10" s="3">
        <f t="shared" si="13"/>
        <v>387</v>
      </c>
      <c r="W10" s="94">
        <v>94</v>
      </c>
      <c r="X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s="2" customFormat="1" ht="19.5" customHeight="1">
      <c r="A11" s="222" t="s">
        <v>448</v>
      </c>
      <c r="B11" s="3">
        <f t="shared" si="1"/>
        <v>2087</v>
      </c>
      <c r="C11" s="3">
        <f t="shared" si="2"/>
        <v>324</v>
      </c>
      <c r="D11" s="3">
        <f t="shared" si="3"/>
        <v>1763</v>
      </c>
      <c r="E11" s="3">
        <f t="shared" si="4"/>
        <v>1703</v>
      </c>
      <c r="F11" s="3">
        <v>263</v>
      </c>
      <c r="G11" s="3">
        <v>1440</v>
      </c>
      <c r="H11" s="3">
        <f t="shared" si="5"/>
        <v>384</v>
      </c>
      <c r="I11" s="3">
        <v>61</v>
      </c>
      <c r="J11" s="3">
        <v>323</v>
      </c>
      <c r="K11" s="3">
        <f t="shared" si="6"/>
        <v>730</v>
      </c>
      <c r="L11" s="3">
        <v>521</v>
      </c>
      <c r="M11" s="3">
        <v>209</v>
      </c>
      <c r="N11" s="3">
        <f t="shared" si="7"/>
        <v>2817</v>
      </c>
      <c r="O11" s="3">
        <f t="shared" si="0"/>
        <v>845</v>
      </c>
      <c r="P11" s="3">
        <f t="shared" si="0"/>
        <v>1972</v>
      </c>
      <c r="Q11" s="3">
        <f t="shared" si="8"/>
        <v>2433</v>
      </c>
      <c r="R11" s="3">
        <f t="shared" si="9"/>
        <v>784</v>
      </c>
      <c r="S11" s="3">
        <f t="shared" si="10"/>
        <v>1649</v>
      </c>
      <c r="T11" s="3">
        <f t="shared" si="11"/>
        <v>384</v>
      </c>
      <c r="U11" s="3">
        <f t="shared" si="12"/>
        <v>61</v>
      </c>
      <c r="V11" s="3">
        <f t="shared" si="13"/>
        <v>323</v>
      </c>
      <c r="W11" s="94">
        <v>93</v>
      </c>
      <c r="X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23" s="1" customFormat="1" ht="19.5" customHeight="1">
      <c r="A12" s="222" t="s">
        <v>449</v>
      </c>
      <c r="B12" s="3">
        <f t="shared" si="1"/>
        <v>1977</v>
      </c>
      <c r="C12" s="3">
        <f t="shared" si="2"/>
        <v>321</v>
      </c>
      <c r="D12" s="3">
        <f t="shared" si="3"/>
        <v>1656</v>
      </c>
      <c r="E12" s="3">
        <f t="shared" si="4"/>
        <v>1706</v>
      </c>
      <c r="F12" s="3">
        <v>281</v>
      </c>
      <c r="G12" s="3">
        <v>1425</v>
      </c>
      <c r="H12" s="3">
        <f t="shared" si="5"/>
        <v>271</v>
      </c>
      <c r="I12" s="3">
        <v>40</v>
      </c>
      <c r="J12" s="3">
        <v>231</v>
      </c>
      <c r="K12" s="3">
        <f t="shared" si="6"/>
        <v>692</v>
      </c>
      <c r="L12" s="3">
        <v>494</v>
      </c>
      <c r="M12" s="3">
        <v>198</v>
      </c>
      <c r="N12" s="3">
        <f t="shared" si="7"/>
        <v>2669</v>
      </c>
      <c r="O12" s="3">
        <f t="shared" si="0"/>
        <v>815</v>
      </c>
      <c r="P12" s="3">
        <f t="shared" si="0"/>
        <v>1854</v>
      </c>
      <c r="Q12" s="3">
        <f t="shared" si="8"/>
        <v>2398</v>
      </c>
      <c r="R12" s="3">
        <f t="shared" si="9"/>
        <v>775</v>
      </c>
      <c r="S12" s="3">
        <f t="shared" si="10"/>
        <v>1623</v>
      </c>
      <c r="T12" s="3">
        <f t="shared" si="11"/>
        <v>271</v>
      </c>
      <c r="U12" s="3">
        <f t="shared" si="12"/>
        <v>40</v>
      </c>
      <c r="V12" s="3">
        <f t="shared" si="13"/>
        <v>231</v>
      </c>
      <c r="W12" s="94">
        <v>92</v>
      </c>
    </row>
    <row r="13" spans="1:23" s="1" customFormat="1" ht="19.5" customHeight="1">
      <c r="A13" s="222" t="s">
        <v>450</v>
      </c>
      <c r="B13" s="3">
        <f t="shared" si="1"/>
        <v>1943</v>
      </c>
      <c r="C13" s="3">
        <f t="shared" si="2"/>
        <v>303</v>
      </c>
      <c r="D13" s="3">
        <f t="shared" si="3"/>
        <v>1640</v>
      </c>
      <c r="E13" s="3">
        <f t="shared" si="4"/>
        <v>1704</v>
      </c>
      <c r="F13" s="3">
        <v>267</v>
      </c>
      <c r="G13" s="3">
        <v>1437</v>
      </c>
      <c r="H13" s="3">
        <f t="shared" si="5"/>
        <v>239</v>
      </c>
      <c r="I13" s="3">
        <v>36</v>
      </c>
      <c r="J13" s="3">
        <v>203</v>
      </c>
      <c r="K13" s="3">
        <f t="shared" si="6"/>
        <v>686</v>
      </c>
      <c r="L13" s="3">
        <v>486</v>
      </c>
      <c r="M13" s="3">
        <v>200</v>
      </c>
      <c r="N13" s="3">
        <f t="shared" si="7"/>
        <v>2629</v>
      </c>
      <c r="O13" s="3">
        <f t="shared" si="0"/>
        <v>789</v>
      </c>
      <c r="P13" s="3">
        <f t="shared" si="0"/>
        <v>1840</v>
      </c>
      <c r="Q13" s="3">
        <f t="shared" si="8"/>
        <v>2390</v>
      </c>
      <c r="R13" s="3">
        <f t="shared" si="9"/>
        <v>753</v>
      </c>
      <c r="S13" s="3">
        <f t="shared" si="10"/>
        <v>1637</v>
      </c>
      <c r="T13" s="3">
        <f t="shared" si="11"/>
        <v>239</v>
      </c>
      <c r="U13" s="3">
        <f t="shared" si="12"/>
        <v>36</v>
      </c>
      <c r="V13" s="3">
        <f t="shared" si="13"/>
        <v>203</v>
      </c>
      <c r="W13" s="94">
        <v>90</v>
      </c>
    </row>
    <row r="14" spans="1:23" s="1" customFormat="1" ht="19.5" customHeight="1">
      <c r="A14" s="222" t="s">
        <v>451</v>
      </c>
      <c r="B14" s="3">
        <f t="shared" si="1"/>
        <v>1764</v>
      </c>
      <c r="C14" s="3">
        <f t="shared" si="2"/>
        <v>281</v>
      </c>
      <c r="D14" s="3">
        <f t="shared" si="3"/>
        <v>1483</v>
      </c>
      <c r="E14" s="3">
        <f t="shared" si="4"/>
        <v>1596</v>
      </c>
      <c r="F14" s="3">
        <v>250</v>
      </c>
      <c r="G14" s="3">
        <v>1346</v>
      </c>
      <c r="H14" s="3">
        <f t="shared" si="5"/>
        <v>168</v>
      </c>
      <c r="I14" s="3">
        <v>31</v>
      </c>
      <c r="J14" s="3">
        <v>137</v>
      </c>
      <c r="K14" s="3">
        <f t="shared" si="6"/>
        <v>625</v>
      </c>
      <c r="L14" s="3">
        <v>441</v>
      </c>
      <c r="M14" s="3">
        <v>184</v>
      </c>
      <c r="N14" s="3">
        <f t="shared" si="7"/>
        <v>2389</v>
      </c>
      <c r="O14" s="3">
        <f t="shared" si="0"/>
        <v>722</v>
      </c>
      <c r="P14" s="3">
        <f t="shared" si="0"/>
        <v>1667</v>
      </c>
      <c r="Q14" s="3">
        <f t="shared" si="8"/>
        <v>2221</v>
      </c>
      <c r="R14" s="3">
        <f t="shared" si="9"/>
        <v>691</v>
      </c>
      <c r="S14" s="3">
        <f t="shared" si="10"/>
        <v>1530</v>
      </c>
      <c r="T14" s="3">
        <f t="shared" si="11"/>
        <v>168</v>
      </c>
      <c r="U14" s="3">
        <f t="shared" si="12"/>
        <v>31</v>
      </c>
      <c r="V14" s="3">
        <f t="shared" si="13"/>
        <v>137</v>
      </c>
      <c r="W14" s="94">
        <v>93</v>
      </c>
    </row>
    <row r="15" spans="1:23" s="1" customFormat="1" ht="19.5" customHeight="1">
      <c r="A15" s="222" t="s">
        <v>452</v>
      </c>
      <c r="B15" s="3">
        <f>SUM(C15:D15)</f>
        <v>1894</v>
      </c>
      <c r="C15" s="3">
        <f aca="true" t="shared" si="14" ref="C15:D17">SUM(F15,I15)</f>
        <v>284</v>
      </c>
      <c r="D15" s="3">
        <f t="shared" si="14"/>
        <v>1610</v>
      </c>
      <c r="E15" s="3">
        <f>SUM(F15:G15)</f>
        <v>1653</v>
      </c>
      <c r="F15" s="3">
        <v>240</v>
      </c>
      <c r="G15" s="3">
        <v>1413</v>
      </c>
      <c r="H15" s="3">
        <f>SUM(I15:J15)</f>
        <v>241</v>
      </c>
      <c r="I15" s="3">
        <v>44</v>
      </c>
      <c r="J15" s="3">
        <v>197</v>
      </c>
      <c r="K15" s="3">
        <f>SUM(L15:M15)</f>
        <v>651</v>
      </c>
      <c r="L15" s="3">
        <v>470</v>
      </c>
      <c r="M15" s="3">
        <v>181</v>
      </c>
      <c r="N15" s="3">
        <f>SUM(O15:P15)</f>
        <v>2545</v>
      </c>
      <c r="O15" s="3">
        <f aca="true" t="shared" si="15" ref="O15:P18">SUM(R15,U15)</f>
        <v>754</v>
      </c>
      <c r="P15" s="3">
        <f t="shared" si="15"/>
        <v>1791</v>
      </c>
      <c r="Q15" s="3">
        <f>SUM(R15:S15)</f>
        <v>2304</v>
      </c>
      <c r="R15" s="3">
        <f t="shared" si="9"/>
        <v>710</v>
      </c>
      <c r="S15" s="3">
        <f t="shared" si="10"/>
        <v>1594</v>
      </c>
      <c r="T15" s="3">
        <f>SUM(U15:V15)</f>
        <v>241</v>
      </c>
      <c r="U15" s="3">
        <f t="shared" si="12"/>
        <v>44</v>
      </c>
      <c r="V15" s="3">
        <f t="shared" si="13"/>
        <v>197</v>
      </c>
      <c r="W15" s="94">
        <v>90</v>
      </c>
    </row>
    <row r="16" spans="1:23" s="1" customFormat="1" ht="19.5" customHeight="1">
      <c r="A16" s="222" t="s">
        <v>453</v>
      </c>
      <c r="B16" s="3">
        <f>SUM(C16:D16)</f>
        <v>1835</v>
      </c>
      <c r="C16" s="3">
        <f t="shared" si="14"/>
        <v>257</v>
      </c>
      <c r="D16" s="3">
        <f t="shared" si="14"/>
        <v>1578</v>
      </c>
      <c r="E16" s="3">
        <f>SUM(F16:G16)</f>
        <v>1554</v>
      </c>
      <c r="F16" s="3">
        <v>222</v>
      </c>
      <c r="G16" s="3">
        <v>1332</v>
      </c>
      <c r="H16" s="3">
        <f>SUM(I16:J16)</f>
        <v>281</v>
      </c>
      <c r="I16" s="3">
        <v>35</v>
      </c>
      <c r="J16" s="3">
        <v>246</v>
      </c>
      <c r="K16" s="3">
        <f>SUM(L16:M16)</f>
        <v>650</v>
      </c>
      <c r="L16" s="3">
        <v>476</v>
      </c>
      <c r="M16" s="3">
        <v>174</v>
      </c>
      <c r="N16" s="3">
        <f>SUM(O16:P16)</f>
        <v>2485</v>
      </c>
      <c r="O16" s="3">
        <f t="shared" si="15"/>
        <v>733</v>
      </c>
      <c r="P16" s="3">
        <f t="shared" si="15"/>
        <v>1752</v>
      </c>
      <c r="Q16" s="3">
        <f>SUM(R16:S16)</f>
        <v>2204</v>
      </c>
      <c r="R16" s="3">
        <f t="shared" si="9"/>
        <v>698</v>
      </c>
      <c r="S16" s="3">
        <f t="shared" si="10"/>
        <v>1506</v>
      </c>
      <c r="T16" s="3">
        <f>SUM(U16:V16)</f>
        <v>281</v>
      </c>
      <c r="U16" s="3">
        <f t="shared" si="12"/>
        <v>35</v>
      </c>
      <c r="V16" s="3">
        <f t="shared" si="13"/>
        <v>246</v>
      </c>
      <c r="W16" s="94">
        <v>86</v>
      </c>
    </row>
    <row r="17" spans="1:23" s="1" customFormat="1" ht="19.5" customHeight="1">
      <c r="A17" s="222" t="s">
        <v>454</v>
      </c>
      <c r="B17" s="3">
        <f>SUM(C17:D17)</f>
        <v>1567</v>
      </c>
      <c r="C17" s="3">
        <f t="shared" si="14"/>
        <v>214</v>
      </c>
      <c r="D17" s="3">
        <f t="shared" si="14"/>
        <v>1353</v>
      </c>
      <c r="E17" s="3">
        <f>SUM(F17:G17)</f>
        <v>1331</v>
      </c>
      <c r="F17" s="3">
        <v>180</v>
      </c>
      <c r="G17" s="3">
        <v>1151</v>
      </c>
      <c r="H17" s="3">
        <f>SUM(I17:J17)</f>
        <v>236</v>
      </c>
      <c r="I17" s="3">
        <v>34</v>
      </c>
      <c r="J17" s="3">
        <v>202</v>
      </c>
      <c r="K17" s="3">
        <f>SUM(L17:M17)</f>
        <v>602</v>
      </c>
      <c r="L17" s="3">
        <v>442</v>
      </c>
      <c r="M17" s="3">
        <v>160</v>
      </c>
      <c r="N17" s="3">
        <f>SUM(O17:P17)</f>
        <v>2169</v>
      </c>
      <c r="O17" s="3">
        <f>SUM(R17,U17)</f>
        <v>656</v>
      </c>
      <c r="P17" s="3">
        <f>SUM(S17,V17)</f>
        <v>1513</v>
      </c>
      <c r="Q17" s="3">
        <f>SUM(R17:S17)</f>
        <v>1933</v>
      </c>
      <c r="R17" s="3">
        <f t="shared" si="9"/>
        <v>622</v>
      </c>
      <c r="S17" s="3">
        <f t="shared" si="10"/>
        <v>1311</v>
      </c>
      <c r="T17" s="3">
        <f>SUM(U17:V17)</f>
        <v>236</v>
      </c>
      <c r="U17" s="3">
        <f t="shared" si="12"/>
        <v>34</v>
      </c>
      <c r="V17" s="3">
        <f t="shared" si="13"/>
        <v>202</v>
      </c>
      <c r="W17" s="94">
        <v>81</v>
      </c>
    </row>
    <row r="18" spans="1:23" s="1" customFormat="1" ht="19.5" customHeight="1">
      <c r="A18" s="222" t="s">
        <v>455</v>
      </c>
      <c r="B18" s="3">
        <f t="shared" si="1"/>
        <v>1537</v>
      </c>
      <c r="C18" s="3">
        <f t="shared" si="2"/>
        <v>227</v>
      </c>
      <c r="D18" s="3">
        <f t="shared" si="3"/>
        <v>1310</v>
      </c>
      <c r="E18" s="3">
        <f t="shared" si="4"/>
        <v>1327</v>
      </c>
      <c r="F18" s="3">
        <v>193</v>
      </c>
      <c r="G18" s="3">
        <v>1134</v>
      </c>
      <c r="H18" s="3">
        <f t="shared" si="5"/>
        <v>210</v>
      </c>
      <c r="I18" s="3">
        <v>34</v>
      </c>
      <c r="J18" s="3">
        <v>176</v>
      </c>
      <c r="K18" s="3">
        <f t="shared" si="6"/>
        <v>620</v>
      </c>
      <c r="L18" s="3">
        <v>454</v>
      </c>
      <c r="M18" s="3">
        <v>166</v>
      </c>
      <c r="N18" s="3">
        <f t="shared" si="7"/>
        <v>2157</v>
      </c>
      <c r="O18" s="3">
        <f t="shared" si="15"/>
        <v>681</v>
      </c>
      <c r="P18" s="3">
        <f t="shared" si="15"/>
        <v>1476</v>
      </c>
      <c r="Q18" s="3">
        <f t="shared" si="8"/>
        <v>1947</v>
      </c>
      <c r="R18" s="3">
        <f t="shared" si="9"/>
        <v>647</v>
      </c>
      <c r="S18" s="3">
        <f t="shared" si="10"/>
        <v>1300</v>
      </c>
      <c r="T18" s="3">
        <f t="shared" si="11"/>
        <v>210</v>
      </c>
      <c r="U18" s="3">
        <f t="shared" si="12"/>
        <v>34</v>
      </c>
      <c r="V18" s="3">
        <f t="shared" si="13"/>
        <v>176</v>
      </c>
      <c r="W18" s="94">
        <v>78</v>
      </c>
    </row>
    <row r="19" spans="1:23" s="1" customFormat="1" ht="19.5" customHeight="1">
      <c r="A19" s="222" t="s">
        <v>456</v>
      </c>
      <c r="B19" s="3">
        <f aca="true" t="shared" si="16" ref="B19:B26">SUM(C19:D19)</f>
        <v>1639</v>
      </c>
      <c r="C19" s="3">
        <f aca="true" t="shared" si="17" ref="C19:D26">SUM(F19,I19)</f>
        <v>278</v>
      </c>
      <c r="D19" s="3">
        <f t="shared" si="17"/>
        <v>1361</v>
      </c>
      <c r="E19" s="3">
        <f aca="true" t="shared" si="18" ref="E19:E26">SUM(F19:G19)</f>
        <v>1409</v>
      </c>
      <c r="F19" s="3">
        <v>239</v>
      </c>
      <c r="G19" s="3">
        <v>1170</v>
      </c>
      <c r="H19" s="3">
        <f aca="true" t="shared" si="19" ref="H19:H26">SUM(I19:J19)</f>
        <v>230</v>
      </c>
      <c r="I19" s="3">
        <v>39</v>
      </c>
      <c r="J19" s="3">
        <v>191</v>
      </c>
      <c r="K19" s="3">
        <f aca="true" t="shared" si="20" ref="K19:K26">SUM(L19:M19)</f>
        <v>608</v>
      </c>
      <c r="L19" s="3">
        <v>434</v>
      </c>
      <c r="M19" s="3">
        <v>174</v>
      </c>
      <c r="N19" s="3">
        <f aca="true" t="shared" si="21" ref="N19:N26">SUM(O19:P19)</f>
        <v>2247</v>
      </c>
      <c r="O19" s="3">
        <f aca="true" t="shared" si="22" ref="O19:P26">SUM(R19,U19)</f>
        <v>712</v>
      </c>
      <c r="P19" s="3">
        <f t="shared" si="22"/>
        <v>1535</v>
      </c>
      <c r="Q19" s="3">
        <f aca="true" t="shared" si="23" ref="Q19:Q26">SUM(R19:S19)</f>
        <v>2017</v>
      </c>
      <c r="R19" s="3">
        <f aca="true" t="shared" si="24" ref="R19:S26">SUM(F19,L19)</f>
        <v>673</v>
      </c>
      <c r="S19" s="3">
        <f t="shared" si="24"/>
        <v>1344</v>
      </c>
      <c r="T19" s="3">
        <f aca="true" t="shared" si="25" ref="T19:T26">SUM(U19:V19)</f>
        <v>230</v>
      </c>
      <c r="U19" s="3">
        <f aca="true" t="shared" si="26" ref="U19:V26">I19</f>
        <v>39</v>
      </c>
      <c r="V19" s="3">
        <f t="shared" si="26"/>
        <v>191</v>
      </c>
      <c r="W19" s="94">
        <v>81</v>
      </c>
    </row>
    <row r="20" spans="1:23" s="1" customFormat="1" ht="19.5" customHeight="1">
      <c r="A20" s="222" t="s">
        <v>457</v>
      </c>
      <c r="B20" s="3">
        <f t="shared" si="16"/>
        <v>1708</v>
      </c>
      <c r="C20" s="3">
        <f t="shared" si="17"/>
        <v>298</v>
      </c>
      <c r="D20" s="3">
        <f t="shared" si="17"/>
        <v>1410</v>
      </c>
      <c r="E20" s="3">
        <f t="shared" si="18"/>
        <v>1482</v>
      </c>
      <c r="F20" s="3">
        <v>257</v>
      </c>
      <c r="G20" s="3">
        <v>1225</v>
      </c>
      <c r="H20" s="3">
        <f t="shared" si="19"/>
        <v>226</v>
      </c>
      <c r="I20" s="3">
        <v>41</v>
      </c>
      <c r="J20" s="3">
        <v>185</v>
      </c>
      <c r="K20" s="3">
        <f t="shared" si="20"/>
        <v>705</v>
      </c>
      <c r="L20" s="3">
        <v>456</v>
      </c>
      <c r="M20" s="3">
        <v>249</v>
      </c>
      <c r="N20" s="3">
        <f t="shared" si="21"/>
        <v>2413</v>
      </c>
      <c r="O20" s="3">
        <f t="shared" si="22"/>
        <v>754</v>
      </c>
      <c r="P20" s="3">
        <f t="shared" si="22"/>
        <v>1659</v>
      </c>
      <c r="Q20" s="3">
        <f t="shared" si="23"/>
        <v>2187</v>
      </c>
      <c r="R20" s="3">
        <f t="shared" si="24"/>
        <v>713</v>
      </c>
      <c r="S20" s="3">
        <f t="shared" si="24"/>
        <v>1474</v>
      </c>
      <c r="T20" s="3">
        <f t="shared" si="25"/>
        <v>226</v>
      </c>
      <c r="U20" s="3">
        <f t="shared" si="26"/>
        <v>41</v>
      </c>
      <c r="V20" s="3">
        <f t="shared" si="26"/>
        <v>185</v>
      </c>
      <c r="W20" s="94">
        <v>81</v>
      </c>
    </row>
    <row r="21" spans="1:23" s="1" customFormat="1" ht="19.5" customHeight="1">
      <c r="A21" s="222" t="s">
        <v>458</v>
      </c>
      <c r="B21" s="3">
        <f t="shared" si="16"/>
        <v>1657</v>
      </c>
      <c r="C21" s="3">
        <f t="shared" si="17"/>
        <v>280</v>
      </c>
      <c r="D21" s="3">
        <f t="shared" si="17"/>
        <v>1377</v>
      </c>
      <c r="E21" s="3">
        <f t="shared" si="18"/>
        <v>1385</v>
      </c>
      <c r="F21" s="3">
        <v>241</v>
      </c>
      <c r="G21" s="3">
        <v>1144</v>
      </c>
      <c r="H21" s="3">
        <f t="shared" si="19"/>
        <v>272</v>
      </c>
      <c r="I21" s="3">
        <v>39</v>
      </c>
      <c r="J21" s="3">
        <v>233</v>
      </c>
      <c r="K21" s="3">
        <f t="shared" si="20"/>
        <v>602</v>
      </c>
      <c r="L21" s="3">
        <v>423</v>
      </c>
      <c r="M21" s="3">
        <v>179</v>
      </c>
      <c r="N21" s="3">
        <f t="shared" si="21"/>
        <v>2259</v>
      </c>
      <c r="O21" s="3">
        <f t="shared" si="22"/>
        <v>703</v>
      </c>
      <c r="P21" s="3">
        <f t="shared" si="22"/>
        <v>1556</v>
      </c>
      <c r="Q21" s="3">
        <f t="shared" si="23"/>
        <v>1987</v>
      </c>
      <c r="R21" s="3">
        <f t="shared" si="24"/>
        <v>664</v>
      </c>
      <c r="S21" s="3">
        <f t="shared" si="24"/>
        <v>1323</v>
      </c>
      <c r="T21" s="3">
        <f t="shared" si="25"/>
        <v>272</v>
      </c>
      <c r="U21" s="3">
        <f t="shared" si="26"/>
        <v>39</v>
      </c>
      <c r="V21" s="3">
        <f t="shared" si="26"/>
        <v>233</v>
      </c>
      <c r="W21" s="94">
        <v>78</v>
      </c>
    </row>
    <row r="22" spans="1:23" s="1" customFormat="1" ht="19.5" customHeight="1">
      <c r="A22" s="222" t="s">
        <v>495</v>
      </c>
      <c r="B22" s="3">
        <f t="shared" si="16"/>
        <v>1502</v>
      </c>
      <c r="C22" s="3">
        <f t="shared" si="17"/>
        <v>270</v>
      </c>
      <c r="D22" s="3">
        <f t="shared" si="17"/>
        <v>1232</v>
      </c>
      <c r="E22" s="3">
        <f t="shared" si="18"/>
        <v>1359</v>
      </c>
      <c r="F22" s="3">
        <v>237</v>
      </c>
      <c r="G22" s="3">
        <v>1122</v>
      </c>
      <c r="H22" s="3">
        <f t="shared" si="19"/>
        <v>143</v>
      </c>
      <c r="I22" s="3">
        <v>33</v>
      </c>
      <c r="J22" s="3">
        <v>110</v>
      </c>
      <c r="K22" s="3">
        <f t="shared" si="20"/>
        <v>581</v>
      </c>
      <c r="L22" s="3">
        <v>414</v>
      </c>
      <c r="M22" s="3">
        <v>167</v>
      </c>
      <c r="N22" s="3">
        <f t="shared" si="21"/>
        <v>2083</v>
      </c>
      <c r="O22" s="3">
        <f t="shared" si="22"/>
        <v>684</v>
      </c>
      <c r="P22" s="3">
        <f t="shared" si="22"/>
        <v>1399</v>
      </c>
      <c r="Q22" s="3">
        <f t="shared" si="23"/>
        <v>1940</v>
      </c>
      <c r="R22" s="3">
        <f t="shared" si="24"/>
        <v>651</v>
      </c>
      <c r="S22" s="3">
        <f t="shared" si="24"/>
        <v>1289</v>
      </c>
      <c r="T22" s="3">
        <f t="shared" si="25"/>
        <v>143</v>
      </c>
      <c r="U22" s="3">
        <f t="shared" si="26"/>
        <v>33</v>
      </c>
      <c r="V22" s="3">
        <f t="shared" si="26"/>
        <v>110</v>
      </c>
      <c r="W22" s="94">
        <v>74</v>
      </c>
    </row>
    <row r="23" spans="1:23" s="1" customFormat="1" ht="19.5" customHeight="1">
      <c r="A23" s="268" t="s">
        <v>509</v>
      </c>
      <c r="B23" s="185">
        <f t="shared" si="16"/>
        <v>1371</v>
      </c>
      <c r="C23" s="185">
        <f t="shared" si="17"/>
        <v>254</v>
      </c>
      <c r="D23" s="185">
        <f t="shared" si="17"/>
        <v>1117</v>
      </c>
      <c r="E23" s="185">
        <f t="shared" si="18"/>
        <v>1172</v>
      </c>
      <c r="F23" s="185">
        <v>206</v>
      </c>
      <c r="G23" s="185">
        <v>966</v>
      </c>
      <c r="H23" s="185">
        <f t="shared" si="19"/>
        <v>199</v>
      </c>
      <c r="I23" s="185">
        <v>48</v>
      </c>
      <c r="J23" s="185">
        <v>151</v>
      </c>
      <c r="K23" s="185">
        <f t="shared" si="20"/>
        <v>625</v>
      </c>
      <c r="L23" s="185">
        <v>438</v>
      </c>
      <c r="M23" s="185">
        <v>187</v>
      </c>
      <c r="N23" s="185">
        <f t="shared" si="21"/>
        <v>1996</v>
      </c>
      <c r="O23" s="185">
        <f t="shared" si="22"/>
        <v>692</v>
      </c>
      <c r="P23" s="185">
        <f t="shared" si="22"/>
        <v>1304</v>
      </c>
      <c r="Q23" s="185">
        <f t="shared" si="23"/>
        <v>1797</v>
      </c>
      <c r="R23" s="185">
        <f t="shared" si="24"/>
        <v>644</v>
      </c>
      <c r="S23" s="185">
        <f t="shared" si="24"/>
        <v>1153</v>
      </c>
      <c r="T23" s="185">
        <f t="shared" si="25"/>
        <v>199</v>
      </c>
      <c r="U23" s="185">
        <f t="shared" si="26"/>
        <v>48</v>
      </c>
      <c r="V23" s="185">
        <f t="shared" si="26"/>
        <v>151</v>
      </c>
      <c r="W23" s="269">
        <v>69</v>
      </c>
    </row>
    <row r="24" spans="1:23" s="1" customFormat="1" ht="19.5" customHeight="1">
      <c r="A24" s="268" t="s">
        <v>510</v>
      </c>
      <c r="B24" s="238">
        <f>SUM(C24:D24)</f>
        <v>1293</v>
      </c>
      <c r="C24" s="238">
        <f>SUM(F24,I24)</f>
        <v>238</v>
      </c>
      <c r="D24" s="238">
        <f>SUM(G24,J24)</f>
        <v>1055</v>
      </c>
      <c r="E24" s="238">
        <f>SUM(F24:G24)</f>
        <v>1231</v>
      </c>
      <c r="F24" s="185">
        <v>214</v>
      </c>
      <c r="G24" s="185">
        <v>1017</v>
      </c>
      <c r="H24" s="185">
        <f>SUM(I24:J24)</f>
        <v>62</v>
      </c>
      <c r="I24" s="185">
        <v>24</v>
      </c>
      <c r="J24" s="185">
        <v>38</v>
      </c>
      <c r="K24" s="185">
        <f>SUM(L24:M24)</f>
        <v>540</v>
      </c>
      <c r="L24" s="185">
        <v>394</v>
      </c>
      <c r="M24" s="185">
        <v>146</v>
      </c>
      <c r="N24" s="185">
        <f>SUM(O24:P24)</f>
        <v>1833</v>
      </c>
      <c r="O24" s="185">
        <f>SUM(R24,U24)</f>
        <v>632</v>
      </c>
      <c r="P24" s="185">
        <f>SUM(S24,V24)</f>
        <v>1201</v>
      </c>
      <c r="Q24" s="238">
        <f>SUM(R24:S24)</f>
        <v>1771</v>
      </c>
      <c r="R24" s="238">
        <f>SUM(F24,L24)</f>
        <v>608</v>
      </c>
      <c r="S24" s="238">
        <f>SUM(G24,M24)</f>
        <v>1163</v>
      </c>
      <c r="T24" s="238">
        <f>SUM(U24:V24)</f>
        <v>62</v>
      </c>
      <c r="U24" s="238">
        <f>I24</f>
        <v>24</v>
      </c>
      <c r="V24" s="238">
        <f>J24</f>
        <v>38</v>
      </c>
      <c r="W24" s="269">
        <v>68</v>
      </c>
    </row>
    <row r="25" spans="1:23" s="1" customFormat="1" ht="19.5" customHeight="1">
      <c r="A25" s="268" t="s">
        <v>605</v>
      </c>
      <c r="B25" s="238">
        <f>SUM(C25:D25)</f>
        <v>1172</v>
      </c>
      <c r="C25" s="238">
        <f>SUM(F25,I25)</f>
        <v>237</v>
      </c>
      <c r="D25" s="238">
        <f>SUM(G25,J25)</f>
        <v>935</v>
      </c>
      <c r="E25" s="238">
        <f>SUM(F25:G25)</f>
        <v>1121</v>
      </c>
      <c r="F25" s="185">
        <v>217</v>
      </c>
      <c r="G25" s="185">
        <v>904</v>
      </c>
      <c r="H25" s="185">
        <f>SUM(I25:J25)</f>
        <v>51</v>
      </c>
      <c r="I25" s="185">
        <v>20</v>
      </c>
      <c r="J25" s="185">
        <v>31</v>
      </c>
      <c r="K25" s="185">
        <f>SUM(L25:M25)</f>
        <v>550</v>
      </c>
      <c r="L25" s="185">
        <v>393</v>
      </c>
      <c r="M25" s="185">
        <v>157</v>
      </c>
      <c r="N25" s="185">
        <f>SUM(O25:P25)</f>
        <v>1722</v>
      </c>
      <c r="O25" s="185">
        <f>SUM(R25,U25)</f>
        <v>630</v>
      </c>
      <c r="P25" s="185">
        <f>SUM(S25,V25)</f>
        <v>1092</v>
      </c>
      <c r="Q25" s="238">
        <f>SUM(R25:S25)</f>
        <v>1671</v>
      </c>
      <c r="R25" s="238">
        <f>SUM(F25,L25)</f>
        <v>610</v>
      </c>
      <c r="S25" s="238">
        <f>SUM(G25,M25)</f>
        <v>1061</v>
      </c>
      <c r="T25" s="238">
        <f>SUM(U25:V25)</f>
        <v>51</v>
      </c>
      <c r="U25" s="238">
        <f>I25</f>
        <v>20</v>
      </c>
      <c r="V25" s="238">
        <f>J25</f>
        <v>31</v>
      </c>
      <c r="W25" s="269">
        <v>67</v>
      </c>
    </row>
    <row r="26" spans="1:23" s="1" customFormat="1" ht="19.5" customHeight="1">
      <c r="A26" s="270" t="s">
        <v>606</v>
      </c>
      <c r="B26" s="271">
        <f t="shared" si="16"/>
        <v>1167</v>
      </c>
      <c r="C26" s="271">
        <f t="shared" si="17"/>
        <v>227</v>
      </c>
      <c r="D26" s="271">
        <f t="shared" si="17"/>
        <v>940</v>
      </c>
      <c r="E26" s="271">
        <f t="shared" si="18"/>
        <v>1132</v>
      </c>
      <c r="F26" s="272">
        <v>214</v>
      </c>
      <c r="G26" s="272">
        <v>918</v>
      </c>
      <c r="H26" s="272">
        <f t="shared" si="19"/>
        <v>35</v>
      </c>
      <c r="I26" s="272">
        <v>13</v>
      </c>
      <c r="J26" s="272">
        <v>22</v>
      </c>
      <c r="K26" s="272">
        <f t="shared" si="20"/>
        <v>567</v>
      </c>
      <c r="L26" s="272">
        <v>402</v>
      </c>
      <c r="M26" s="272">
        <v>165</v>
      </c>
      <c r="N26" s="272">
        <f t="shared" si="21"/>
        <v>1734</v>
      </c>
      <c r="O26" s="272">
        <f t="shared" si="22"/>
        <v>629</v>
      </c>
      <c r="P26" s="272">
        <f t="shared" si="22"/>
        <v>1105</v>
      </c>
      <c r="Q26" s="271">
        <f t="shared" si="23"/>
        <v>1699</v>
      </c>
      <c r="R26" s="271">
        <f t="shared" si="24"/>
        <v>616</v>
      </c>
      <c r="S26" s="271">
        <f t="shared" si="24"/>
        <v>1083</v>
      </c>
      <c r="T26" s="271">
        <f t="shared" si="25"/>
        <v>35</v>
      </c>
      <c r="U26" s="271">
        <f t="shared" si="26"/>
        <v>13</v>
      </c>
      <c r="V26" s="271">
        <f t="shared" si="26"/>
        <v>22</v>
      </c>
      <c r="W26" s="273">
        <v>65</v>
      </c>
    </row>
    <row r="27" spans="1:24" ht="13.5" customHeight="1">
      <c r="A27" s="6" t="s">
        <v>29</v>
      </c>
      <c r="X27" s="8"/>
    </row>
    <row r="28" ht="13.5" customHeight="1">
      <c r="A28" s="6" t="s">
        <v>493</v>
      </c>
    </row>
  </sheetData>
  <sheetProtection/>
  <mergeCells count="12">
    <mergeCell ref="B4:D4"/>
    <mergeCell ref="L1:W1"/>
    <mergeCell ref="L3:M3"/>
    <mergeCell ref="N3:V3"/>
    <mergeCell ref="A1:K1"/>
    <mergeCell ref="B3:J3"/>
    <mergeCell ref="W3:W5"/>
    <mergeCell ref="T4:V4"/>
    <mergeCell ref="N4:P4"/>
    <mergeCell ref="Q4:S4"/>
    <mergeCell ref="E4:G4"/>
    <mergeCell ref="H4:J4"/>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E44"/>
  <sheetViews>
    <sheetView showGridLines="0" zoomScalePageLayoutView="0" workbookViewId="0" topLeftCell="A1">
      <pane xSplit="2" ySplit="4" topLeftCell="C5" activePane="bottomRight" state="frozen"/>
      <selection pane="topLeft" activeCell="A1" sqref="A1:I1"/>
      <selection pane="topRight" activeCell="A1" sqref="A1:I1"/>
      <selection pane="bottomLeft" activeCell="A1" sqref="A1:I1"/>
      <selection pane="bottomRight" activeCell="A1" sqref="A1:E1"/>
    </sheetView>
  </sheetViews>
  <sheetFormatPr defaultColWidth="9.00390625" defaultRowHeight="13.5"/>
  <cols>
    <col min="1" max="1" width="11.625" style="6" customWidth="1"/>
    <col min="2" max="2" width="15.50390625" style="6" customWidth="1"/>
    <col min="3" max="4" width="25.625" style="6" customWidth="1"/>
    <col min="5" max="5" width="13.50390625" style="6" customWidth="1"/>
    <col min="6" max="16384" width="9.00390625" style="6" customWidth="1"/>
  </cols>
  <sheetData>
    <row r="1" spans="1:5" ht="19.5" customHeight="1">
      <c r="A1" s="515" t="s">
        <v>295</v>
      </c>
      <c r="B1" s="515"/>
      <c r="C1" s="515"/>
      <c r="D1" s="515"/>
      <c r="E1" s="515"/>
    </row>
    <row r="2" spans="2:5" ht="19.5" customHeight="1">
      <c r="B2" s="34"/>
      <c r="C2" s="34"/>
      <c r="D2" s="158"/>
      <c r="E2" s="8"/>
    </row>
    <row r="3" spans="2:5" ht="13.5" customHeight="1">
      <c r="B3" s="8" t="s">
        <v>37</v>
      </c>
      <c r="C3" s="8"/>
      <c r="D3" s="8"/>
      <c r="E3" s="8"/>
    </row>
    <row r="4" spans="2:5" ht="19.5" customHeight="1">
      <c r="B4" s="138" t="s">
        <v>288</v>
      </c>
      <c r="C4" s="137" t="s">
        <v>289</v>
      </c>
      <c r="D4" s="155" t="s">
        <v>290</v>
      </c>
      <c r="E4" s="8"/>
    </row>
    <row r="5" spans="2:5" ht="19.5" customHeight="1">
      <c r="B5" s="60" t="s">
        <v>476</v>
      </c>
      <c r="C5" s="36">
        <v>1540530</v>
      </c>
      <c r="D5" s="106">
        <v>1633079</v>
      </c>
      <c r="E5" s="8"/>
    </row>
    <row r="6" spans="2:5" ht="19.5" customHeight="1">
      <c r="B6" s="60" t="s">
        <v>475</v>
      </c>
      <c r="C6" s="36">
        <v>1239294</v>
      </c>
      <c r="D6" s="106">
        <v>1154623</v>
      </c>
      <c r="E6" s="8"/>
    </row>
    <row r="7" spans="2:5" ht="19.5" customHeight="1">
      <c r="B7" s="60" t="s">
        <v>474</v>
      </c>
      <c r="C7" s="36">
        <v>734037</v>
      </c>
      <c r="D7" s="106">
        <v>763067</v>
      </c>
      <c r="E7" s="8"/>
    </row>
    <row r="8" spans="2:5" ht="19.5" customHeight="1">
      <c r="B8" s="60" t="s">
        <v>473</v>
      </c>
      <c r="C8" s="36">
        <v>738390</v>
      </c>
      <c r="D8" s="106">
        <v>761827</v>
      </c>
      <c r="E8" s="8"/>
    </row>
    <row r="9" spans="2:5" ht="19.5" customHeight="1">
      <c r="B9" s="60" t="s">
        <v>472</v>
      </c>
      <c r="C9" s="3">
        <v>740810</v>
      </c>
      <c r="D9" s="94">
        <v>753597</v>
      </c>
      <c r="E9" s="8"/>
    </row>
    <row r="10" spans="2:5" ht="19.5" customHeight="1">
      <c r="B10" s="60" t="s">
        <v>471</v>
      </c>
      <c r="C10" s="3">
        <v>738050</v>
      </c>
      <c r="D10" s="94">
        <v>756274</v>
      </c>
      <c r="E10" s="8"/>
    </row>
    <row r="11" spans="2:5" ht="19.5" customHeight="1">
      <c r="B11" s="60" t="s">
        <v>470</v>
      </c>
      <c r="C11" s="3">
        <v>744920</v>
      </c>
      <c r="D11" s="94">
        <v>741359</v>
      </c>
      <c r="E11" s="8"/>
    </row>
    <row r="12" spans="2:5" ht="19.5" customHeight="1">
      <c r="B12" s="60" t="s">
        <v>469</v>
      </c>
      <c r="C12" s="36">
        <v>616820</v>
      </c>
      <c r="D12" s="106">
        <v>633946</v>
      </c>
      <c r="E12" s="8"/>
    </row>
    <row r="13" spans="2:5" ht="19.5" customHeight="1">
      <c r="B13" s="60" t="s">
        <v>468</v>
      </c>
      <c r="C13" s="36">
        <v>536300</v>
      </c>
      <c r="D13" s="106">
        <v>563617</v>
      </c>
      <c r="E13" s="8"/>
    </row>
    <row r="14" spans="2:5" ht="19.5" customHeight="1">
      <c r="B14" s="60" t="s">
        <v>467</v>
      </c>
      <c r="C14" s="36">
        <v>574980</v>
      </c>
      <c r="D14" s="106">
        <v>622685</v>
      </c>
      <c r="E14" s="8"/>
    </row>
    <row r="15" spans="2:5" ht="19.5" customHeight="1">
      <c r="B15" s="60" t="s">
        <v>466</v>
      </c>
      <c r="C15" s="36">
        <v>587830</v>
      </c>
      <c r="D15" s="106">
        <v>607046</v>
      </c>
      <c r="E15" s="8"/>
    </row>
    <row r="16" spans="2:4" s="8" customFormat="1" ht="19.5" customHeight="1">
      <c r="B16" s="60" t="s">
        <v>465</v>
      </c>
      <c r="C16" s="36">
        <v>543410</v>
      </c>
      <c r="D16" s="106">
        <v>608803</v>
      </c>
    </row>
    <row r="17" spans="2:4" s="8" customFormat="1" ht="19.5" customHeight="1">
      <c r="B17" s="60" t="s">
        <v>464</v>
      </c>
      <c r="C17" s="36">
        <v>528200</v>
      </c>
      <c r="D17" s="106">
        <v>542692</v>
      </c>
    </row>
    <row r="18" spans="2:4" s="164" customFormat="1" ht="19.5" customHeight="1">
      <c r="B18" s="60" t="s">
        <v>463</v>
      </c>
      <c r="C18" s="36">
        <v>529410</v>
      </c>
      <c r="D18" s="106">
        <v>532872</v>
      </c>
    </row>
    <row r="19" spans="2:4" s="164" customFormat="1" ht="19.5" customHeight="1">
      <c r="B19" s="60" t="s">
        <v>462</v>
      </c>
      <c r="C19" s="36">
        <v>539700</v>
      </c>
      <c r="D19" s="106">
        <v>528727</v>
      </c>
    </row>
    <row r="20" spans="2:4" s="8" customFormat="1" ht="19.5" customHeight="1">
      <c r="B20" s="60" t="s">
        <v>461</v>
      </c>
      <c r="C20" s="36">
        <v>470171</v>
      </c>
      <c r="D20" s="106">
        <v>446115</v>
      </c>
    </row>
    <row r="21" spans="2:4" s="8" customFormat="1" ht="19.5" customHeight="1">
      <c r="B21" s="60" t="s">
        <v>459</v>
      </c>
      <c r="C21" s="36">
        <v>529000</v>
      </c>
      <c r="D21" s="106">
        <v>476837</v>
      </c>
    </row>
    <row r="22" spans="2:4" s="8" customFormat="1" ht="19.5" customHeight="1">
      <c r="B22" s="60" t="s">
        <v>460</v>
      </c>
      <c r="C22" s="36">
        <v>612100</v>
      </c>
      <c r="D22" s="106">
        <v>588649</v>
      </c>
    </row>
    <row r="23" spans="2:4" s="164" customFormat="1" ht="19.5" customHeight="1">
      <c r="B23" s="268" t="s">
        <v>511</v>
      </c>
      <c r="C23" s="274">
        <v>316750</v>
      </c>
      <c r="D23" s="274">
        <v>371405</v>
      </c>
    </row>
    <row r="24" spans="2:4" s="164" customFormat="1" ht="19.5" customHeight="1">
      <c r="B24" s="268" t="s">
        <v>512</v>
      </c>
      <c r="C24" s="274">
        <v>220300</v>
      </c>
      <c r="D24" s="274">
        <v>164780</v>
      </c>
    </row>
    <row r="25" spans="2:4" s="8" customFormat="1" ht="19.5" customHeight="1">
      <c r="B25" s="268" t="s">
        <v>599</v>
      </c>
      <c r="C25" s="274">
        <v>271200</v>
      </c>
      <c r="D25" s="274">
        <v>208080</v>
      </c>
    </row>
    <row r="26" spans="2:4" s="164" customFormat="1" ht="19.5" customHeight="1">
      <c r="B26" s="275" t="s">
        <v>607</v>
      </c>
      <c r="C26" s="276">
        <f>SUM($C$27:$C$38)</f>
        <v>266900</v>
      </c>
      <c r="D26" s="276">
        <f>SUM($D$27:$D$38)</f>
        <v>296281</v>
      </c>
    </row>
    <row r="27" spans="2:5" ht="19.5" customHeight="1">
      <c r="B27" s="60" t="s">
        <v>608</v>
      </c>
      <c r="C27" s="185">
        <v>22800</v>
      </c>
      <c r="D27" s="274">
        <v>17604</v>
      </c>
      <c r="E27" s="8"/>
    </row>
    <row r="28" spans="2:5" ht="19.5" customHeight="1">
      <c r="B28" s="60" t="s">
        <v>546</v>
      </c>
      <c r="C28" s="185">
        <v>23200</v>
      </c>
      <c r="D28" s="274">
        <v>28925</v>
      </c>
      <c r="E28" s="8"/>
    </row>
    <row r="29" spans="2:5" ht="19.5" customHeight="1">
      <c r="B29" s="60" t="s">
        <v>191</v>
      </c>
      <c r="C29" s="185">
        <v>22700</v>
      </c>
      <c r="D29" s="274">
        <v>28798</v>
      </c>
      <c r="E29" s="8"/>
    </row>
    <row r="30" spans="2:5" ht="19.5" customHeight="1">
      <c r="B30" s="60" t="s">
        <v>192</v>
      </c>
      <c r="C30" s="185">
        <v>23700</v>
      </c>
      <c r="D30" s="274">
        <v>21122</v>
      </c>
      <c r="E30" s="8"/>
    </row>
    <row r="31" spans="2:5" ht="19.5" customHeight="1">
      <c r="B31" s="60" t="s">
        <v>193</v>
      </c>
      <c r="C31" s="185">
        <v>23500</v>
      </c>
      <c r="D31" s="274">
        <v>22173</v>
      </c>
      <c r="E31" s="8"/>
    </row>
    <row r="32" spans="2:5" ht="19.5" customHeight="1">
      <c r="B32" s="60" t="s">
        <v>194</v>
      </c>
      <c r="C32" s="185">
        <v>19800</v>
      </c>
      <c r="D32" s="274">
        <v>15394</v>
      </c>
      <c r="E32" s="8"/>
    </row>
    <row r="33" spans="2:5" ht="19.5" customHeight="1">
      <c r="B33" s="60" t="s">
        <v>195</v>
      </c>
      <c r="C33" s="185">
        <v>18800</v>
      </c>
      <c r="D33" s="274">
        <v>14443</v>
      </c>
      <c r="E33" s="8"/>
    </row>
    <row r="34" spans="2:5" ht="19.5" customHeight="1">
      <c r="B34" s="60" t="s">
        <v>196</v>
      </c>
      <c r="C34" s="185">
        <v>21900</v>
      </c>
      <c r="D34" s="274">
        <v>28720</v>
      </c>
      <c r="E34" s="8"/>
    </row>
    <row r="35" spans="2:5" ht="19.5" customHeight="1">
      <c r="B35" s="60" t="s">
        <v>197</v>
      </c>
      <c r="C35" s="185">
        <v>23200</v>
      </c>
      <c r="D35" s="274">
        <v>31783</v>
      </c>
      <c r="E35" s="8"/>
    </row>
    <row r="36" spans="2:5" ht="19.5" customHeight="1">
      <c r="B36" s="60" t="s">
        <v>609</v>
      </c>
      <c r="C36" s="185">
        <v>22500</v>
      </c>
      <c r="D36" s="274">
        <v>30175</v>
      </c>
      <c r="E36" s="8"/>
    </row>
    <row r="37" spans="2:5" ht="19.5" customHeight="1">
      <c r="B37" s="60" t="s">
        <v>513</v>
      </c>
      <c r="C37" s="185">
        <v>22000</v>
      </c>
      <c r="D37" s="274">
        <v>27552</v>
      </c>
      <c r="E37" s="8"/>
    </row>
    <row r="38" spans="2:5" ht="19.5" customHeight="1">
      <c r="B38" s="97" t="s">
        <v>198</v>
      </c>
      <c r="C38" s="277">
        <v>22800</v>
      </c>
      <c r="D38" s="278">
        <v>29592</v>
      </c>
      <c r="E38" s="8"/>
    </row>
    <row r="39" spans="2:5" ht="19.5" customHeight="1">
      <c r="B39" s="6" t="s">
        <v>291</v>
      </c>
      <c r="D39" s="8"/>
      <c r="E39" s="8"/>
    </row>
    <row r="40" ht="12">
      <c r="E40" s="8"/>
    </row>
    <row r="44" ht="12">
      <c r="B44" s="116"/>
    </row>
  </sheetData>
  <sheetProtection/>
  <mergeCells count="1">
    <mergeCell ref="A1:E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9"/>
  <sheetViews>
    <sheetView showGridLines="0" zoomScalePageLayoutView="0" workbookViewId="0" topLeftCell="A1">
      <pane xSplit="1" ySplit="4" topLeftCell="B5" activePane="bottomRight" state="frozen"/>
      <selection pane="topLeft" activeCell="A1" sqref="A1:I1"/>
      <selection pane="topRight" activeCell="A1" sqref="A1:I1"/>
      <selection pane="bottomLeft" activeCell="A1" sqref="A1:I1"/>
      <selection pane="bottomRight" activeCell="A1" sqref="A1:K1"/>
    </sheetView>
  </sheetViews>
  <sheetFormatPr defaultColWidth="9.00390625" defaultRowHeight="13.5"/>
  <cols>
    <col min="1" max="1" width="13.75390625" style="57" customWidth="1"/>
    <col min="2" max="2" width="19.625" style="57" customWidth="1"/>
    <col min="3" max="3" width="1.00390625" style="57" customWidth="1"/>
    <col min="4" max="4" width="17.625" style="57" customWidth="1"/>
    <col min="5" max="6" width="1.00390625" style="57" customWidth="1"/>
    <col min="7" max="7" width="17.625" style="57" customWidth="1"/>
    <col min="8" max="9" width="1.00390625" style="57" customWidth="1"/>
    <col min="10" max="10" width="17.625" style="57" customWidth="1"/>
    <col min="11" max="11" width="1.00390625" style="57" customWidth="1"/>
    <col min="12" max="12" width="8.625" style="57" customWidth="1"/>
    <col min="13" max="16384" width="9.00390625" style="57" customWidth="1"/>
  </cols>
  <sheetData>
    <row r="1" spans="1:11" ht="19.5" customHeight="1">
      <c r="A1" s="350" t="s">
        <v>315</v>
      </c>
      <c r="B1" s="350"/>
      <c r="C1" s="350"/>
      <c r="D1" s="350"/>
      <c r="E1" s="350"/>
      <c r="F1" s="350"/>
      <c r="G1" s="350"/>
      <c r="H1" s="350"/>
      <c r="I1" s="350"/>
      <c r="J1" s="350"/>
      <c r="K1" s="350"/>
    </row>
    <row r="2" spans="1:11" ht="13.5" customHeight="1">
      <c r="A2" s="8" t="s">
        <v>44</v>
      </c>
      <c r="B2" s="72"/>
      <c r="C2" s="72"/>
      <c r="D2" s="72"/>
      <c r="E2" s="72"/>
      <c r="F2" s="72"/>
      <c r="G2" s="72"/>
      <c r="H2" s="72"/>
      <c r="I2" s="8"/>
      <c r="K2" s="9" t="s">
        <v>153</v>
      </c>
    </row>
    <row r="3" spans="1:11" ht="15" customHeight="1">
      <c r="A3" s="338" t="s">
        <v>69</v>
      </c>
      <c r="B3" s="361" t="s">
        <v>228</v>
      </c>
      <c r="C3" s="117"/>
      <c r="D3" s="353" t="s">
        <v>316</v>
      </c>
      <c r="E3" s="118"/>
      <c r="F3" s="119"/>
      <c r="G3" s="353" t="s">
        <v>317</v>
      </c>
      <c r="H3" s="118"/>
      <c r="I3" s="179"/>
      <c r="J3" s="364" t="s">
        <v>318</v>
      </c>
      <c r="K3" s="182"/>
    </row>
    <row r="4" spans="1:12" ht="15.75" customHeight="1">
      <c r="A4" s="340"/>
      <c r="B4" s="362"/>
      <c r="C4" s="58"/>
      <c r="D4" s="354"/>
      <c r="E4" s="115"/>
      <c r="F4" s="114"/>
      <c r="G4" s="354"/>
      <c r="H4" s="115"/>
      <c r="I4" s="114"/>
      <c r="J4" s="354"/>
      <c r="K4" s="183"/>
      <c r="L4" s="166"/>
    </row>
    <row r="5" spans="1:11" ht="15" customHeight="1">
      <c r="A5" s="209" t="s">
        <v>385</v>
      </c>
      <c r="B5" s="165">
        <f>SUM(C5:K5)</f>
        <v>314</v>
      </c>
      <c r="C5" s="355">
        <v>117</v>
      </c>
      <c r="D5" s="356"/>
      <c r="E5" s="357"/>
      <c r="F5" s="355">
        <v>152</v>
      </c>
      <c r="G5" s="356"/>
      <c r="H5" s="357"/>
      <c r="I5" s="355">
        <v>45</v>
      </c>
      <c r="J5" s="356"/>
      <c r="K5" s="356"/>
    </row>
    <row r="6" spans="1:13" ht="15" customHeight="1">
      <c r="A6" s="9" t="s">
        <v>386</v>
      </c>
      <c r="B6" s="204">
        <f>SUM(C6:K6)</f>
        <v>271</v>
      </c>
      <c r="C6" s="358">
        <v>116</v>
      </c>
      <c r="D6" s="359"/>
      <c r="E6" s="360"/>
      <c r="F6" s="358">
        <v>126</v>
      </c>
      <c r="G6" s="359"/>
      <c r="H6" s="360"/>
      <c r="I6" s="358">
        <v>29</v>
      </c>
      <c r="J6" s="359"/>
      <c r="K6" s="359"/>
      <c r="M6" s="166"/>
    </row>
    <row r="7" spans="1:11" s="91" customFormat="1" ht="15" customHeight="1">
      <c r="A7" s="293" t="s">
        <v>384</v>
      </c>
      <c r="B7" s="13">
        <f>SUM(C7:K7)</f>
        <v>242</v>
      </c>
      <c r="C7" s="358">
        <v>95</v>
      </c>
      <c r="D7" s="359"/>
      <c r="E7" s="360"/>
      <c r="F7" s="358">
        <v>114</v>
      </c>
      <c r="G7" s="359"/>
      <c r="H7" s="360"/>
      <c r="I7" s="358">
        <v>33</v>
      </c>
      <c r="J7" s="359"/>
      <c r="K7" s="359"/>
    </row>
    <row r="8" spans="1:11" s="91" customFormat="1" ht="15" customHeight="1">
      <c r="A8" s="210" t="s">
        <v>585</v>
      </c>
      <c r="B8" s="147">
        <f>SUM(C8:K8)</f>
        <v>173</v>
      </c>
      <c r="C8" s="351">
        <v>5</v>
      </c>
      <c r="D8" s="352"/>
      <c r="E8" s="363"/>
      <c r="F8" s="351">
        <v>146</v>
      </c>
      <c r="G8" s="352"/>
      <c r="H8" s="363"/>
      <c r="I8" s="351">
        <v>22</v>
      </c>
      <c r="J8" s="352"/>
      <c r="K8" s="352"/>
    </row>
    <row r="9" ht="13.5" customHeight="1">
      <c r="A9" s="6" t="s">
        <v>45</v>
      </c>
    </row>
  </sheetData>
  <sheetProtection/>
  <mergeCells count="18">
    <mergeCell ref="B3:B4"/>
    <mergeCell ref="C8:E8"/>
    <mergeCell ref="F8:H8"/>
    <mergeCell ref="C5:E5"/>
    <mergeCell ref="J3:J4"/>
    <mergeCell ref="C6:E6"/>
    <mergeCell ref="F6:H6"/>
    <mergeCell ref="I6:K6"/>
    <mergeCell ref="A1:K1"/>
    <mergeCell ref="I8:K8"/>
    <mergeCell ref="D3:D4"/>
    <mergeCell ref="G3:G4"/>
    <mergeCell ref="A3:A4"/>
    <mergeCell ref="F5:H5"/>
    <mergeCell ref="C7:E7"/>
    <mergeCell ref="F7:H7"/>
    <mergeCell ref="I7:K7"/>
    <mergeCell ref="I5:K5"/>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0"/>
  <sheetViews>
    <sheetView showGridLines="0" zoomScalePageLayoutView="0" workbookViewId="0" topLeftCell="A1">
      <pane xSplit="1" ySplit="4" topLeftCell="B5" activePane="bottomRight" state="frozen"/>
      <selection pane="topLeft" activeCell="A1" sqref="A1:I1"/>
      <selection pane="topRight" activeCell="A1" sqref="A1:I1"/>
      <selection pane="bottomLeft" activeCell="A1" sqref="A1:I1"/>
      <selection pane="bottomRight" activeCell="A1" sqref="A1:I1"/>
    </sheetView>
  </sheetViews>
  <sheetFormatPr defaultColWidth="9.00390625" defaultRowHeight="13.5"/>
  <cols>
    <col min="1" max="1" width="13.75390625" style="57" customWidth="1"/>
    <col min="2" max="9" width="9.75390625" style="57" customWidth="1"/>
    <col min="10" max="10" width="7.625" style="57" customWidth="1"/>
    <col min="11" max="16384" width="9.00390625" style="57" customWidth="1"/>
  </cols>
  <sheetData>
    <row r="1" spans="1:9" ht="19.5" customHeight="1">
      <c r="A1" s="350" t="s">
        <v>319</v>
      </c>
      <c r="B1" s="350"/>
      <c r="C1" s="350"/>
      <c r="D1" s="350"/>
      <c r="E1" s="350"/>
      <c r="F1" s="350"/>
      <c r="G1" s="350"/>
      <c r="H1" s="350"/>
      <c r="I1" s="350"/>
    </row>
    <row r="2" spans="1:9" ht="13.5" customHeight="1">
      <c r="A2" s="8" t="s">
        <v>309</v>
      </c>
      <c r="B2" s="8"/>
      <c r="C2" s="8"/>
      <c r="D2" s="8"/>
      <c r="E2" s="8"/>
      <c r="F2" s="8"/>
      <c r="G2" s="8"/>
      <c r="H2" s="6"/>
      <c r="I2" s="9" t="s">
        <v>1</v>
      </c>
    </row>
    <row r="3" spans="1:9" ht="15" customHeight="1">
      <c r="A3" s="338" t="s">
        <v>69</v>
      </c>
      <c r="B3" s="365" t="s">
        <v>19</v>
      </c>
      <c r="C3" s="367" t="s">
        <v>478</v>
      </c>
      <c r="D3" s="365" t="s">
        <v>304</v>
      </c>
      <c r="E3" s="370" t="s">
        <v>305</v>
      </c>
      <c r="F3" s="367" t="s">
        <v>480</v>
      </c>
      <c r="G3" s="372" t="s">
        <v>477</v>
      </c>
      <c r="H3" s="369" t="s">
        <v>479</v>
      </c>
      <c r="I3" s="167"/>
    </row>
    <row r="4" spans="1:9" ht="15" customHeight="1">
      <c r="A4" s="340"/>
      <c r="B4" s="366"/>
      <c r="C4" s="368"/>
      <c r="D4" s="366"/>
      <c r="E4" s="371"/>
      <c r="F4" s="368"/>
      <c r="G4" s="373"/>
      <c r="H4" s="368"/>
      <c r="I4" s="169" t="s">
        <v>308</v>
      </c>
    </row>
    <row r="5" spans="1:9" ht="15" customHeight="1">
      <c r="A5" s="60" t="s">
        <v>385</v>
      </c>
      <c r="B5" s="13">
        <f>SUM(C5:H5)</f>
        <v>314</v>
      </c>
      <c r="C5" s="13">
        <v>1</v>
      </c>
      <c r="D5" s="13">
        <v>28</v>
      </c>
      <c r="E5" s="13">
        <v>1</v>
      </c>
      <c r="F5" s="13">
        <v>3</v>
      </c>
      <c r="G5" s="170">
        <v>4</v>
      </c>
      <c r="H5" s="170">
        <v>277</v>
      </c>
      <c r="I5" s="171">
        <v>269</v>
      </c>
    </row>
    <row r="6" spans="1:9" ht="15" customHeight="1">
      <c r="A6" s="60" t="s">
        <v>386</v>
      </c>
      <c r="B6" s="13">
        <f>SUM(C6:H6)</f>
        <v>271</v>
      </c>
      <c r="C6" s="13">
        <v>1</v>
      </c>
      <c r="D6" s="13">
        <v>20</v>
      </c>
      <c r="E6" s="13">
        <v>1</v>
      </c>
      <c r="F6" s="13">
        <v>2</v>
      </c>
      <c r="G6" s="170">
        <v>2</v>
      </c>
      <c r="H6" s="170">
        <v>245</v>
      </c>
      <c r="I6" s="171">
        <v>244</v>
      </c>
    </row>
    <row r="7" spans="1:9" s="91" customFormat="1" ht="15" customHeight="1">
      <c r="A7" s="60" t="s">
        <v>384</v>
      </c>
      <c r="B7" s="13">
        <f>SUM(C7:H7)</f>
        <v>242</v>
      </c>
      <c r="C7" s="13">
        <v>1</v>
      </c>
      <c r="D7" s="13">
        <v>37</v>
      </c>
      <c r="E7" s="13">
        <v>1</v>
      </c>
      <c r="F7" s="13">
        <v>5</v>
      </c>
      <c r="G7" s="170">
        <v>2</v>
      </c>
      <c r="H7" s="170">
        <v>196</v>
      </c>
      <c r="I7" s="171">
        <v>196</v>
      </c>
    </row>
    <row r="8" spans="1:9" s="91" customFormat="1" ht="15" customHeight="1">
      <c r="A8" s="146" t="s">
        <v>585</v>
      </c>
      <c r="B8" s="147">
        <f>SUM(C8:H8)</f>
        <v>173</v>
      </c>
      <c r="C8" s="147">
        <v>0</v>
      </c>
      <c r="D8" s="147">
        <v>33</v>
      </c>
      <c r="E8" s="147">
        <v>1</v>
      </c>
      <c r="F8" s="147">
        <v>6</v>
      </c>
      <c r="G8" s="172">
        <v>1</v>
      </c>
      <c r="H8" s="172">
        <v>132</v>
      </c>
      <c r="I8" s="173">
        <v>132</v>
      </c>
    </row>
    <row r="9" ht="13.5" customHeight="1">
      <c r="A9" s="6" t="s">
        <v>45</v>
      </c>
    </row>
    <row r="10" ht="13.5">
      <c r="A10" s="6" t="s">
        <v>84</v>
      </c>
    </row>
  </sheetData>
  <sheetProtection/>
  <mergeCells count="9">
    <mergeCell ref="A3:A4"/>
    <mergeCell ref="B3:B4"/>
    <mergeCell ref="C3:C4"/>
    <mergeCell ref="A1:I1"/>
    <mergeCell ref="H3:H4"/>
    <mergeCell ref="D3:D4"/>
    <mergeCell ref="E3:E4"/>
    <mergeCell ref="F3:F4"/>
    <mergeCell ref="G3:G4"/>
  </mergeCells>
  <printOptions/>
  <pageMargins left="0.5905511811023623" right="0.5905511811023623" top="0.7874015748031497" bottom="0.7874015748031497" header="0.5118110236220472" footer="0.5118110236220472"/>
  <pageSetup horizontalDpi="600" verticalDpi="600" orientation="portrait" paperSize="9" r:id="rId1"/>
  <ignoredErrors>
    <ignoredError sqref="B8 B5:B7" formulaRange="1"/>
  </ignoredErrors>
</worksheet>
</file>

<file path=xl/worksheets/sheet5.xml><?xml version="1.0" encoding="utf-8"?>
<worksheet xmlns="http://schemas.openxmlformats.org/spreadsheetml/2006/main" xmlns:r="http://schemas.openxmlformats.org/officeDocument/2006/relationships">
  <dimension ref="A1:J21"/>
  <sheetViews>
    <sheetView showGridLines="0" zoomScalePageLayoutView="0" workbookViewId="0" topLeftCell="A1">
      <pane xSplit="1" ySplit="5" topLeftCell="B6" activePane="bottomRight" state="frozen"/>
      <selection pane="topLeft" activeCell="A1" sqref="A1:I1"/>
      <selection pane="topRight" activeCell="A1" sqref="A1:I1"/>
      <selection pane="bottomLeft" activeCell="A1" sqref="A1:I1"/>
      <selection pane="bottomRight" activeCell="A1" sqref="A1:J1"/>
    </sheetView>
  </sheetViews>
  <sheetFormatPr defaultColWidth="9.00390625" defaultRowHeight="13.5"/>
  <cols>
    <col min="1" max="1" width="13.75390625" style="57" customWidth="1"/>
    <col min="2" max="10" width="8.625" style="57" customWidth="1"/>
    <col min="11" max="11" width="7.625" style="57" customWidth="1"/>
    <col min="12" max="16384" width="9.00390625" style="57" customWidth="1"/>
  </cols>
  <sheetData>
    <row r="1" spans="1:10" ht="19.5" customHeight="1">
      <c r="A1" s="350" t="s">
        <v>320</v>
      </c>
      <c r="B1" s="350"/>
      <c r="C1" s="350"/>
      <c r="D1" s="350"/>
      <c r="E1" s="350"/>
      <c r="F1" s="350"/>
      <c r="G1" s="350"/>
      <c r="H1" s="350"/>
      <c r="I1" s="350"/>
      <c r="J1" s="350"/>
    </row>
    <row r="2" spans="1:10" ht="13.5" customHeight="1">
      <c r="A2" s="8" t="s">
        <v>0</v>
      </c>
      <c r="B2" s="8"/>
      <c r="C2" s="8"/>
      <c r="D2" s="8"/>
      <c r="E2" s="8"/>
      <c r="F2" s="8"/>
      <c r="G2" s="8"/>
      <c r="H2" s="8"/>
      <c r="I2" s="6"/>
      <c r="J2" s="9" t="s">
        <v>1</v>
      </c>
    </row>
    <row r="3" spans="1:10" ht="15" customHeight="1">
      <c r="A3" s="377" t="s">
        <v>69</v>
      </c>
      <c r="B3" s="365" t="s">
        <v>19</v>
      </c>
      <c r="C3" s="374" t="s">
        <v>230</v>
      </c>
      <c r="D3" s="384" t="s">
        <v>67</v>
      </c>
      <c r="E3" s="385"/>
      <c r="F3" s="385"/>
      <c r="G3" s="386"/>
      <c r="H3" s="380" t="s">
        <v>68</v>
      </c>
      <c r="I3" s="381"/>
      <c r="J3" s="381"/>
    </row>
    <row r="4" spans="1:10" ht="15" customHeight="1">
      <c r="A4" s="378"/>
      <c r="B4" s="375"/>
      <c r="C4" s="375"/>
      <c r="D4" s="376" t="s">
        <v>228</v>
      </c>
      <c r="E4" s="382" t="s">
        <v>41</v>
      </c>
      <c r="F4" s="366" t="s">
        <v>229</v>
      </c>
      <c r="G4" s="366"/>
      <c r="H4" s="382" t="s">
        <v>41</v>
      </c>
      <c r="I4" s="366" t="s">
        <v>229</v>
      </c>
      <c r="J4" s="362"/>
    </row>
    <row r="5" spans="1:10" ht="30" customHeight="1">
      <c r="A5" s="379"/>
      <c r="B5" s="366"/>
      <c r="C5" s="366"/>
      <c r="D5" s="366"/>
      <c r="E5" s="383"/>
      <c r="F5" s="61" t="s">
        <v>224</v>
      </c>
      <c r="G5" s="61" t="s">
        <v>225</v>
      </c>
      <c r="H5" s="383"/>
      <c r="I5" s="61" t="s">
        <v>224</v>
      </c>
      <c r="J5" s="75" t="s">
        <v>225</v>
      </c>
    </row>
    <row r="6" spans="1:10" ht="15" customHeight="1">
      <c r="A6" s="27" t="s">
        <v>391</v>
      </c>
      <c r="B6" s="25">
        <f aca="true" t="shared" si="0" ref="B6:B12">SUM(C6:D6)</f>
        <v>373</v>
      </c>
      <c r="C6" s="25">
        <v>27</v>
      </c>
      <c r="D6" s="25">
        <v>346</v>
      </c>
      <c r="E6" s="26" t="s">
        <v>38</v>
      </c>
      <c r="F6" s="26" t="s">
        <v>38</v>
      </c>
      <c r="G6" s="26" t="s">
        <v>38</v>
      </c>
      <c r="H6" s="77" t="s">
        <v>38</v>
      </c>
      <c r="I6" s="77" t="s">
        <v>38</v>
      </c>
      <c r="J6" s="78" t="s">
        <v>38</v>
      </c>
    </row>
    <row r="7" spans="1:10" ht="15" customHeight="1">
      <c r="A7" s="60" t="s">
        <v>390</v>
      </c>
      <c r="B7" s="13">
        <f t="shared" si="0"/>
        <v>368</v>
      </c>
      <c r="C7" s="13">
        <v>22</v>
      </c>
      <c r="D7" s="13">
        <v>346</v>
      </c>
      <c r="E7" s="14" t="s">
        <v>38</v>
      </c>
      <c r="F7" s="14" t="s">
        <v>38</v>
      </c>
      <c r="G7" s="14" t="s">
        <v>38</v>
      </c>
      <c r="H7" s="79" t="s">
        <v>38</v>
      </c>
      <c r="I7" s="79" t="s">
        <v>38</v>
      </c>
      <c r="J7" s="80" t="s">
        <v>38</v>
      </c>
    </row>
    <row r="8" spans="1:10" ht="15" customHeight="1">
      <c r="A8" s="60" t="s">
        <v>389</v>
      </c>
      <c r="B8" s="13">
        <f t="shared" si="0"/>
        <v>325</v>
      </c>
      <c r="C8" s="13">
        <v>18</v>
      </c>
      <c r="D8" s="13">
        <f>SUM(E8:G8)</f>
        <v>307</v>
      </c>
      <c r="E8" s="14">
        <v>190</v>
      </c>
      <c r="F8" s="14">
        <v>76</v>
      </c>
      <c r="G8" s="14">
        <v>41</v>
      </c>
      <c r="H8" s="79">
        <f>E8/D8*100</f>
        <v>61.88925081433225</v>
      </c>
      <c r="I8" s="79">
        <f>F8/D8*100</f>
        <v>24.7557003257329</v>
      </c>
      <c r="J8" s="80">
        <f>G8/D8*100</f>
        <v>13.355048859934854</v>
      </c>
    </row>
    <row r="9" spans="1:10" ht="15" customHeight="1">
      <c r="A9" s="60" t="s">
        <v>388</v>
      </c>
      <c r="B9" s="13">
        <f t="shared" si="0"/>
        <v>269</v>
      </c>
      <c r="C9" s="13">
        <v>14</v>
      </c>
      <c r="D9" s="13">
        <f>SUM(E9:G9)</f>
        <v>255</v>
      </c>
      <c r="E9" s="13">
        <v>168</v>
      </c>
      <c r="F9" s="13">
        <v>55</v>
      </c>
      <c r="G9" s="13">
        <v>32</v>
      </c>
      <c r="H9" s="81">
        <f>E9/D9*100</f>
        <v>65.88235294117646</v>
      </c>
      <c r="I9" s="81">
        <f>F9/D9*100</f>
        <v>21.568627450980394</v>
      </c>
      <c r="J9" s="82">
        <f>G9/D9*100</f>
        <v>12.549019607843137</v>
      </c>
    </row>
    <row r="10" spans="1:10" ht="15" customHeight="1">
      <c r="A10" s="60" t="s">
        <v>386</v>
      </c>
      <c r="B10" s="13">
        <f t="shared" si="0"/>
        <v>243</v>
      </c>
      <c r="C10" s="13">
        <v>13</v>
      </c>
      <c r="D10" s="13">
        <f>SUM(E10:G10)</f>
        <v>230</v>
      </c>
      <c r="E10" s="13">
        <v>135</v>
      </c>
      <c r="F10" s="13">
        <v>45</v>
      </c>
      <c r="G10" s="13">
        <v>50</v>
      </c>
      <c r="H10" s="81">
        <f>E10/D10*100</f>
        <v>58.69565217391305</v>
      </c>
      <c r="I10" s="81">
        <f>F10/D10*100</f>
        <v>19.565217391304348</v>
      </c>
      <c r="J10" s="82">
        <f>G10/D10*100</f>
        <v>21.73913043478261</v>
      </c>
    </row>
    <row r="11" spans="1:10" s="145" customFormat="1" ht="15" customHeight="1">
      <c r="A11" s="60" t="s">
        <v>384</v>
      </c>
      <c r="B11" s="13">
        <f>SUM(C11:D11)</f>
        <v>203</v>
      </c>
      <c r="C11" s="13">
        <v>18</v>
      </c>
      <c r="D11" s="13">
        <f>SUM(E11:G11)</f>
        <v>185</v>
      </c>
      <c r="E11" s="13">
        <v>134</v>
      </c>
      <c r="F11" s="13">
        <v>23</v>
      </c>
      <c r="G11" s="13">
        <v>28</v>
      </c>
      <c r="H11" s="81">
        <f>E11/D11*100</f>
        <v>72.43243243243244</v>
      </c>
      <c r="I11" s="81">
        <f>F11/D11*100</f>
        <v>12.432432432432433</v>
      </c>
      <c r="J11" s="82">
        <f>G11/D11*100</f>
        <v>15.135135135135137</v>
      </c>
    </row>
    <row r="12" spans="1:10" s="145" customFormat="1" ht="15" customHeight="1">
      <c r="A12" s="146" t="s">
        <v>585</v>
      </c>
      <c r="B12" s="147">
        <f t="shared" si="0"/>
        <v>147</v>
      </c>
      <c r="C12" s="147">
        <v>18</v>
      </c>
      <c r="D12" s="147">
        <v>129</v>
      </c>
      <c r="E12" s="177" t="s">
        <v>300</v>
      </c>
      <c r="F12" s="177" t="s">
        <v>300</v>
      </c>
      <c r="G12" s="177" t="s">
        <v>300</v>
      </c>
      <c r="H12" s="304" t="s">
        <v>300</v>
      </c>
      <c r="I12" s="304" t="s">
        <v>300</v>
      </c>
      <c r="J12" s="305" t="s">
        <v>300</v>
      </c>
    </row>
    <row r="13" ht="13.5" customHeight="1">
      <c r="A13" s="6" t="s">
        <v>42</v>
      </c>
    </row>
    <row r="14" s="6" customFormat="1" ht="13.5" customHeight="1">
      <c r="A14" s="6" t="s">
        <v>485</v>
      </c>
    </row>
    <row r="15" s="6" customFormat="1" ht="13.5" customHeight="1">
      <c r="A15" s="6" t="s">
        <v>492</v>
      </c>
    </row>
    <row r="16" s="6" customFormat="1" ht="13.5" customHeight="1">
      <c r="A16" s="6" t="s">
        <v>486</v>
      </c>
    </row>
    <row r="17" s="6" customFormat="1" ht="13.5" customHeight="1">
      <c r="A17" s="6" t="s">
        <v>487</v>
      </c>
    </row>
    <row r="18" s="6" customFormat="1" ht="13.5" customHeight="1">
      <c r="A18" s="6" t="s">
        <v>488</v>
      </c>
    </row>
    <row r="19" s="6" customFormat="1" ht="13.5" customHeight="1">
      <c r="A19" s="6" t="s">
        <v>297</v>
      </c>
    </row>
    <row r="20" s="6" customFormat="1" ht="13.5" customHeight="1">
      <c r="A20" s="6" t="s">
        <v>489</v>
      </c>
    </row>
    <row r="21" s="6" customFormat="1" ht="13.5" customHeight="1">
      <c r="A21" s="6" t="s">
        <v>543</v>
      </c>
    </row>
  </sheetData>
  <sheetProtection/>
  <mergeCells count="11">
    <mergeCell ref="D3:G3"/>
    <mergeCell ref="C3:C5"/>
    <mergeCell ref="A1:J1"/>
    <mergeCell ref="D4:D5"/>
    <mergeCell ref="A3:A5"/>
    <mergeCell ref="B3:B5"/>
    <mergeCell ref="H3:J3"/>
    <mergeCell ref="E4:E5"/>
    <mergeCell ref="F4:G4"/>
    <mergeCell ref="H4:H5"/>
    <mergeCell ref="I4:J4"/>
  </mergeCells>
  <printOptions/>
  <pageMargins left="0.5905511811023623" right="0.5905511811023623" top="0.7874015748031497" bottom="0.7874015748031497" header="0.5118110236220472" footer="0.5118110236220472"/>
  <pageSetup horizontalDpi="600" verticalDpi="600" orientation="portrait" paperSize="9" r:id="rId1"/>
  <ignoredErrors>
    <ignoredError sqref="D8:D9" formulaRange="1"/>
  </ignoredErrors>
</worksheet>
</file>

<file path=xl/worksheets/sheet6.xml><?xml version="1.0" encoding="utf-8"?>
<worksheet xmlns="http://schemas.openxmlformats.org/spreadsheetml/2006/main" xmlns:r="http://schemas.openxmlformats.org/officeDocument/2006/relationships">
  <dimension ref="A1:I12"/>
  <sheetViews>
    <sheetView showGridLines="0" zoomScalePageLayoutView="0" workbookViewId="0" topLeftCell="A1">
      <pane xSplit="1" ySplit="4" topLeftCell="B5" activePane="bottomRight" state="frozen"/>
      <selection pane="topLeft" activeCell="A1" sqref="A1:I1"/>
      <selection pane="topRight" activeCell="A1" sqref="A1:I1"/>
      <selection pane="bottomLeft" activeCell="A1" sqref="A1:I1"/>
      <selection pane="bottomRight" activeCell="A1" sqref="A1:I1"/>
    </sheetView>
  </sheetViews>
  <sheetFormatPr defaultColWidth="9.00390625" defaultRowHeight="13.5"/>
  <cols>
    <col min="1" max="1" width="13.625" style="57" customWidth="1"/>
    <col min="2" max="9" width="9.75390625" style="57" customWidth="1"/>
    <col min="10" max="16384" width="9.00390625" style="57" customWidth="1"/>
  </cols>
  <sheetData>
    <row r="1" spans="1:9" ht="19.5" customHeight="1">
      <c r="A1" s="387" t="s">
        <v>321</v>
      </c>
      <c r="B1" s="387"/>
      <c r="C1" s="387"/>
      <c r="D1" s="387"/>
      <c r="E1" s="387"/>
      <c r="F1" s="387"/>
      <c r="G1" s="387"/>
      <c r="H1" s="387"/>
      <c r="I1" s="387"/>
    </row>
    <row r="2" spans="1:9" ht="13.5">
      <c r="A2" s="8" t="s">
        <v>326</v>
      </c>
      <c r="B2" s="8"/>
      <c r="C2" s="8"/>
      <c r="D2" s="8"/>
      <c r="E2" s="8"/>
      <c r="F2" s="8"/>
      <c r="G2" s="8"/>
      <c r="H2" s="8"/>
      <c r="I2" s="9" t="s">
        <v>1</v>
      </c>
    </row>
    <row r="3" spans="1:9" ht="15" customHeight="1">
      <c r="A3" s="377" t="s">
        <v>69</v>
      </c>
      <c r="B3" s="389" t="s">
        <v>227</v>
      </c>
      <c r="C3" s="390"/>
      <c r="D3" s="391" t="s">
        <v>62</v>
      </c>
      <c r="E3" s="392"/>
      <c r="F3" s="391" t="s">
        <v>73</v>
      </c>
      <c r="G3" s="393"/>
      <c r="H3" s="388" t="s">
        <v>242</v>
      </c>
      <c r="I3" s="388"/>
    </row>
    <row r="4" spans="1:9" ht="30" customHeight="1">
      <c r="A4" s="378"/>
      <c r="B4" s="124" t="s">
        <v>72</v>
      </c>
      <c r="C4" s="123" t="s">
        <v>243</v>
      </c>
      <c r="D4" s="124" t="s">
        <v>72</v>
      </c>
      <c r="E4" s="123" t="s">
        <v>74</v>
      </c>
      <c r="F4" s="124" t="s">
        <v>72</v>
      </c>
      <c r="G4" s="123" t="s">
        <v>74</v>
      </c>
      <c r="H4" s="124" t="s">
        <v>72</v>
      </c>
      <c r="I4" s="125" t="s">
        <v>74</v>
      </c>
    </row>
    <row r="5" spans="1:9" ht="15.75" customHeight="1">
      <c r="A5" s="211" t="s">
        <v>385</v>
      </c>
      <c r="B5" s="175">
        <f>SUM(D5,F5,H5)</f>
        <v>263</v>
      </c>
      <c r="C5" s="63">
        <f>SUM(E5,G5,I5)</f>
        <v>9976.82</v>
      </c>
      <c r="D5" s="175">
        <v>0</v>
      </c>
      <c r="E5" s="25">
        <v>0</v>
      </c>
      <c r="F5" s="175">
        <v>263</v>
      </c>
      <c r="G5" s="63">
        <v>9976.82</v>
      </c>
      <c r="H5" s="175">
        <v>0</v>
      </c>
      <c r="I5" s="70">
        <v>0</v>
      </c>
    </row>
    <row r="6" spans="1:9" ht="15.75" customHeight="1">
      <c r="A6" s="74" t="s">
        <v>386</v>
      </c>
      <c r="B6" s="205">
        <f>SUM(D6,F6,H6)</f>
        <v>238</v>
      </c>
      <c r="C6" s="65">
        <v>10247.76</v>
      </c>
      <c r="D6" s="205">
        <v>0</v>
      </c>
      <c r="E6" s="13">
        <v>0</v>
      </c>
      <c r="F6" s="205">
        <v>237</v>
      </c>
      <c r="G6" s="65" t="s">
        <v>39</v>
      </c>
      <c r="H6" s="74">
        <v>1</v>
      </c>
      <c r="I6" s="103" t="s">
        <v>39</v>
      </c>
    </row>
    <row r="7" spans="1:9" s="145" customFormat="1" ht="15.75" customHeight="1">
      <c r="A7" s="74" t="s">
        <v>384</v>
      </c>
      <c r="B7" s="205">
        <f>SUM(D7,F7,H7)</f>
        <v>197</v>
      </c>
      <c r="C7" s="65">
        <v>9365.43</v>
      </c>
      <c r="D7" s="205">
        <v>0</v>
      </c>
      <c r="E7" s="13">
        <v>0</v>
      </c>
      <c r="F7" s="205">
        <v>197</v>
      </c>
      <c r="G7" s="65">
        <v>9365.43</v>
      </c>
      <c r="H7" s="205">
        <v>0</v>
      </c>
      <c r="I7" s="103">
        <v>0</v>
      </c>
    </row>
    <row r="8" spans="1:9" s="145" customFormat="1" ht="15.75" customHeight="1">
      <c r="A8" s="212" t="s">
        <v>585</v>
      </c>
      <c r="B8" s="174">
        <f>SUM(D8,F8,H8)</f>
        <v>145</v>
      </c>
      <c r="C8" s="176">
        <v>10489.41</v>
      </c>
      <c r="D8" s="174">
        <v>0</v>
      </c>
      <c r="E8" s="147">
        <v>0</v>
      </c>
      <c r="F8" s="174">
        <v>143</v>
      </c>
      <c r="G8" s="176">
        <v>10486.11</v>
      </c>
      <c r="H8" s="174">
        <v>2</v>
      </c>
      <c r="I8" s="306">
        <v>3.3</v>
      </c>
    </row>
    <row r="9" spans="1:9" ht="13.5">
      <c r="A9" s="6" t="s">
        <v>45</v>
      </c>
      <c r="B9" s="68"/>
      <c r="C9" s="6"/>
      <c r="D9" s="6"/>
      <c r="E9" s="6"/>
      <c r="F9" s="6"/>
      <c r="G9" s="6"/>
      <c r="H9" s="6"/>
      <c r="I9" s="6"/>
    </row>
    <row r="10" ht="13.5" customHeight="1">
      <c r="A10" s="6" t="s">
        <v>490</v>
      </c>
    </row>
    <row r="11" ht="13.5" customHeight="1">
      <c r="A11" s="6" t="s">
        <v>298</v>
      </c>
    </row>
    <row r="12" ht="13.5">
      <c r="A12" s="6" t="s">
        <v>491</v>
      </c>
    </row>
  </sheetData>
  <sheetProtection/>
  <mergeCells count="6">
    <mergeCell ref="A1:I1"/>
    <mergeCell ref="H3:I3"/>
    <mergeCell ref="A3:A4"/>
    <mergeCell ref="B3:C3"/>
    <mergeCell ref="D3:E3"/>
    <mergeCell ref="F3:G3"/>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16"/>
  <sheetViews>
    <sheetView showGridLines="0" zoomScalePageLayoutView="0" workbookViewId="0" topLeftCell="A1">
      <pane xSplit="1" ySplit="4" topLeftCell="B5" activePane="bottomRight" state="frozen"/>
      <selection pane="topLeft" activeCell="A1" sqref="A1:I1"/>
      <selection pane="topRight" activeCell="A1" sqref="A1:I1"/>
      <selection pane="bottomLeft" activeCell="A1" sqref="A1:I1"/>
      <selection pane="bottomRight" activeCell="A1" sqref="A1:K1"/>
    </sheetView>
  </sheetViews>
  <sheetFormatPr defaultColWidth="9.00390625" defaultRowHeight="13.5"/>
  <cols>
    <col min="1" max="1" width="13.75390625" style="57" customWidth="1"/>
    <col min="2" max="3" width="7.375" style="57" customWidth="1"/>
    <col min="4" max="6" width="7.75390625" style="57" customWidth="1"/>
    <col min="7" max="10" width="8.25390625" style="57" customWidth="1"/>
    <col min="11" max="11" width="7.375" style="57" customWidth="1"/>
    <col min="12" max="18" width="6.625" style="57" customWidth="1"/>
    <col min="19" max="16384" width="9.00390625" style="57" customWidth="1"/>
  </cols>
  <sheetData>
    <row r="1" spans="1:11" ht="19.5" customHeight="1">
      <c r="A1" s="350" t="s">
        <v>586</v>
      </c>
      <c r="B1" s="350"/>
      <c r="C1" s="350"/>
      <c r="D1" s="350"/>
      <c r="E1" s="350"/>
      <c r="F1" s="350"/>
      <c r="G1" s="350"/>
      <c r="H1" s="350"/>
      <c r="I1" s="350"/>
      <c r="J1" s="350"/>
      <c r="K1" s="350"/>
    </row>
    <row r="2" spans="1:11" ht="13.5" customHeight="1">
      <c r="A2" s="8" t="s">
        <v>567</v>
      </c>
      <c r="B2" s="8"/>
      <c r="C2" s="8"/>
      <c r="D2" s="8"/>
      <c r="E2" s="8"/>
      <c r="F2" s="8"/>
      <c r="G2" s="6"/>
      <c r="H2" s="9"/>
      <c r="I2" s="8"/>
      <c r="J2" s="8"/>
      <c r="K2" s="9" t="s">
        <v>1</v>
      </c>
    </row>
    <row r="3" spans="1:11" ht="15" customHeight="1">
      <c r="A3" s="338" t="s">
        <v>69</v>
      </c>
      <c r="B3" s="365" t="s">
        <v>228</v>
      </c>
      <c r="C3" s="197" t="s">
        <v>85</v>
      </c>
      <c r="D3" s="197" t="s">
        <v>86</v>
      </c>
      <c r="E3" s="197" t="s">
        <v>87</v>
      </c>
      <c r="F3" s="197" t="s">
        <v>88</v>
      </c>
      <c r="G3" s="197" t="s">
        <v>89</v>
      </c>
      <c r="H3" s="198" t="s">
        <v>90</v>
      </c>
      <c r="I3" s="197" t="s">
        <v>91</v>
      </c>
      <c r="J3" s="197" t="s">
        <v>92</v>
      </c>
      <c r="K3" s="198" t="s">
        <v>93</v>
      </c>
    </row>
    <row r="4" spans="1:11" ht="15" customHeight="1">
      <c r="A4" s="340"/>
      <c r="B4" s="366"/>
      <c r="C4" s="199" t="s">
        <v>47</v>
      </c>
      <c r="D4" s="83" t="s">
        <v>330</v>
      </c>
      <c r="E4" s="83" t="s">
        <v>331</v>
      </c>
      <c r="F4" s="83" t="s">
        <v>332</v>
      </c>
      <c r="G4" s="83" t="s">
        <v>333</v>
      </c>
      <c r="H4" s="84" t="s">
        <v>334</v>
      </c>
      <c r="I4" s="83" t="s">
        <v>335</v>
      </c>
      <c r="J4" s="83" t="s">
        <v>336</v>
      </c>
      <c r="K4" s="200" t="s">
        <v>48</v>
      </c>
    </row>
    <row r="5" spans="1:11" ht="15" customHeight="1">
      <c r="A5" s="27" t="s">
        <v>391</v>
      </c>
      <c r="B5" s="25">
        <f aca="true" t="shared" si="0" ref="B5:B10">SUM(C5:K5)</f>
        <v>373</v>
      </c>
      <c r="C5" s="25">
        <v>42</v>
      </c>
      <c r="D5" s="25">
        <v>28</v>
      </c>
      <c r="E5" s="25">
        <v>16</v>
      </c>
      <c r="F5" s="25">
        <v>22</v>
      </c>
      <c r="G5" s="25">
        <v>38</v>
      </c>
      <c r="H5" s="30">
        <v>47</v>
      </c>
      <c r="I5" s="25">
        <v>51</v>
      </c>
      <c r="J5" s="25">
        <v>99</v>
      </c>
      <c r="K5" s="70">
        <v>30</v>
      </c>
    </row>
    <row r="6" spans="1:11" ht="15" customHeight="1">
      <c r="A6" s="60" t="s">
        <v>390</v>
      </c>
      <c r="B6" s="13">
        <f t="shared" si="0"/>
        <v>368</v>
      </c>
      <c r="C6" s="13">
        <v>32</v>
      </c>
      <c r="D6" s="13">
        <v>33</v>
      </c>
      <c r="E6" s="13">
        <v>21</v>
      </c>
      <c r="F6" s="13">
        <v>18</v>
      </c>
      <c r="G6" s="13">
        <v>38</v>
      </c>
      <c r="H6" s="28">
        <v>42</v>
      </c>
      <c r="I6" s="13">
        <v>50</v>
      </c>
      <c r="J6" s="13">
        <v>96</v>
      </c>
      <c r="K6" s="71">
        <v>38</v>
      </c>
    </row>
    <row r="7" spans="1:11" ht="15" customHeight="1">
      <c r="A7" s="60" t="s">
        <v>389</v>
      </c>
      <c r="B7" s="13">
        <f t="shared" si="0"/>
        <v>307</v>
      </c>
      <c r="C7" s="13">
        <v>9</v>
      </c>
      <c r="D7" s="13">
        <v>24</v>
      </c>
      <c r="E7" s="13">
        <v>23</v>
      </c>
      <c r="F7" s="13">
        <v>18</v>
      </c>
      <c r="G7" s="13">
        <v>24</v>
      </c>
      <c r="H7" s="28">
        <v>41</v>
      </c>
      <c r="I7" s="13">
        <v>28</v>
      </c>
      <c r="J7" s="13">
        <v>96</v>
      </c>
      <c r="K7" s="71">
        <v>44</v>
      </c>
    </row>
    <row r="8" spans="1:11" ht="15" customHeight="1">
      <c r="A8" s="60" t="s">
        <v>388</v>
      </c>
      <c r="B8" s="13">
        <f t="shared" si="0"/>
        <v>269</v>
      </c>
      <c r="C8" s="13">
        <v>6</v>
      </c>
      <c r="D8" s="13">
        <v>21</v>
      </c>
      <c r="E8" s="13">
        <v>17</v>
      </c>
      <c r="F8" s="13">
        <v>16</v>
      </c>
      <c r="G8" s="13">
        <v>21</v>
      </c>
      <c r="H8" s="28">
        <v>27</v>
      </c>
      <c r="I8" s="13">
        <v>26</v>
      </c>
      <c r="J8" s="13">
        <v>65</v>
      </c>
      <c r="K8" s="71">
        <v>70</v>
      </c>
    </row>
    <row r="9" spans="1:11" ht="15" customHeight="1">
      <c r="A9" s="60" t="s">
        <v>386</v>
      </c>
      <c r="B9" s="13">
        <f t="shared" si="0"/>
        <v>238</v>
      </c>
      <c r="C9" s="13">
        <v>0</v>
      </c>
      <c r="D9" s="13">
        <v>11</v>
      </c>
      <c r="E9" s="13">
        <v>20</v>
      </c>
      <c r="F9" s="13">
        <v>15</v>
      </c>
      <c r="G9" s="13">
        <v>23</v>
      </c>
      <c r="H9" s="28">
        <v>28</v>
      </c>
      <c r="I9" s="13">
        <v>15</v>
      </c>
      <c r="J9" s="13">
        <v>50</v>
      </c>
      <c r="K9" s="71">
        <v>76</v>
      </c>
    </row>
    <row r="10" spans="1:11" s="145" customFormat="1" ht="15" customHeight="1">
      <c r="A10" s="60" t="s">
        <v>384</v>
      </c>
      <c r="B10" s="13">
        <f t="shared" si="0"/>
        <v>197</v>
      </c>
      <c r="C10" s="13">
        <v>1</v>
      </c>
      <c r="D10" s="13">
        <v>10</v>
      </c>
      <c r="E10" s="13">
        <v>11</v>
      </c>
      <c r="F10" s="13">
        <v>14</v>
      </c>
      <c r="G10" s="13">
        <v>17</v>
      </c>
      <c r="H10" s="28">
        <v>19</v>
      </c>
      <c r="I10" s="13">
        <v>13</v>
      </c>
      <c r="J10" s="13">
        <v>45</v>
      </c>
      <c r="K10" s="71">
        <v>67</v>
      </c>
    </row>
    <row r="11" spans="1:11" ht="13.5" customHeight="1">
      <c r="A11" s="146" t="s">
        <v>585</v>
      </c>
      <c r="B11" s="147">
        <f>SUM(C11:K11)</f>
        <v>145</v>
      </c>
      <c r="C11" s="147">
        <v>1</v>
      </c>
      <c r="D11" s="147">
        <v>5</v>
      </c>
      <c r="E11" s="147">
        <v>6</v>
      </c>
      <c r="F11" s="147">
        <v>4</v>
      </c>
      <c r="G11" s="147">
        <v>10</v>
      </c>
      <c r="H11" s="148">
        <v>12</v>
      </c>
      <c r="I11" s="147">
        <v>9</v>
      </c>
      <c r="J11" s="147">
        <v>32</v>
      </c>
      <c r="K11" s="149">
        <v>66</v>
      </c>
    </row>
    <row r="12" ht="13.5" customHeight="1">
      <c r="A12" s="6" t="s">
        <v>42</v>
      </c>
    </row>
    <row r="13" spans="1:11" ht="13.5">
      <c r="A13" s="6" t="s">
        <v>563</v>
      </c>
      <c r="B13" s="68"/>
      <c r="C13" s="68"/>
      <c r="D13" s="68"/>
      <c r="E13" s="68"/>
      <c r="F13" s="68"/>
      <c r="G13" s="68"/>
      <c r="H13" s="68"/>
      <c r="I13" s="68"/>
      <c r="J13" s="68"/>
      <c r="K13" s="68"/>
    </row>
    <row r="14" ht="13.5">
      <c r="A14" s="6" t="s">
        <v>568</v>
      </c>
    </row>
    <row r="15" ht="13.5">
      <c r="A15" s="6" t="s">
        <v>569</v>
      </c>
    </row>
    <row r="16" ht="13.5">
      <c r="A16" s="6"/>
    </row>
  </sheetData>
  <sheetProtection/>
  <mergeCells count="3">
    <mergeCell ref="A3:A4"/>
    <mergeCell ref="B3:B4"/>
    <mergeCell ref="A1:K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14"/>
  <sheetViews>
    <sheetView showGridLines="0" zoomScalePageLayoutView="0" workbookViewId="0" topLeftCell="A1">
      <pane xSplit="1" ySplit="4" topLeftCell="B5" activePane="bottomRight" state="frozen"/>
      <selection pane="topLeft" activeCell="A1" sqref="A1:I1"/>
      <selection pane="topRight" activeCell="A1" sqref="A1:I1"/>
      <selection pane="bottomLeft" activeCell="A1" sqref="A1:I1"/>
      <selection pane="bottomRight" activeCell="A1" sqref="A1:I1"/>
    </sheetView>
  </sheetViews>
  <sheetFormatPr defaultColWidth="9.00390625" defaultRowHeight="13.5"/>
  <cols>
    <col min="1" max="1" width="13.75390625" style="57" customWidth="1"/>
    <col min="2" max="2" width="12.125" style="57" bestFit="1" customWidth="1"/>
    <col min="3" max="9" width="9.75390625" style="57" customWidth="1"/>
    <col min="10" max="16384" width="9.00390625" style="57" customWidth="1"/>
  </cols>
  <sheetData>
    <row r="1" spans="1:9" ht="19.5" customHeight="1">
      <c r="A1" s="387" t="s">
        <v>573</v>
      </c>
      <c r="B1" s="387"/>
      <c r="C1" s="387"/>
      <c r="D1" s="387"/>
      <c r="E1" s="387"/>
      <c r="F1" s="387"/>
      <c r="G1" s="387"/>
      <c r="H1" s="387"/>
      <c r="I1" s="387"/>
    </row>
    <row r="2" spans="1:9" ht="13.5" customHeight="1">
      <c r="A2" s="8" t="s">
        <v>2</v>
      </c>
      <c r="B2" s="8"/>
      <c r="C2" s="8"/>
      <c r="D2" s="8"/>
      <c r="E2" s="8"/>
      <c r="F2" s="8"/>
      <c r="G2" s="8"/>
      <c r="H2" s="8"/>
      <c r="I2" s="9" t="s">
        <v>1</v>
      </c>
    </row>
    <row r="3" spans="1:9" ht="15" customHeight="1">
      <c r="A3" s="377" t="s">
        <v>69</v>
      </c>
      <c r="B3" s="374" t="s">
        <v>243</v>
      </c>
      <c r="C3" s="399" t="s">
        <v>62</v>
      </c>
      <c r="D3" s="396" t="s">
        <v>66</v>
      </c>
      <c r="E3" s="397"/>
      <c r="F3" s="397"/>
      <c r="G3" s="398"/>
      <c r="H3" s="365" t="s">
        <v>3</v>
      </c>
      <c r="I3" s="394" t="s">
        <v>226</v>
      </c>
    </row>
    <row r="4" spans="1:9" ht="30" customHeight="1">
      <c r="A4" s="379"/>
      <c r="B4" s="366"/>
      <c r="C4" s="400"/>
      <c r="D4" s="10" t="s">
        <v>46</v>
      </c>
      <c r="E4" s="126" t="s">
        <v>63</v>
      </c>
      <c r="F4" s="31" t="s">
        <v>64</v>
      </c>
      <c r="G4" s="127" t="s">
        <v>65</v>
      </c>
      <c r="H4" s="366"/>
      <c r="I4" s="395"/>
    </row>
    <row r="5" spans="1:9" ht="15" customHeight="1">
      <c r="A5" s="211" t="s">
        <v>391</v>
      </c>
      <c r="B5" s="62">
        <f>SUM(D5,H5)</f>
        <v>7921.79</v>
      </c>
      <c r="C5" s="25">
        <v>0</v>
      </c>
      <c r="D5" s="62">
        <f>SUM(E5:G5)</f>
        <v>7921.12</v>
      </c>
      <c r="E5" s="63">
        <v>302.15</v>
      </c>
      <c r="F5" s="62">
        <v>7599.77</v>
      </c>
      <c r="G5" s="63">
        <v>19.2</v>
      </c>
      <c r="H5" s="62">
        <v>0.67</v>
      </c>
      <c r="I5" s="67">
        <v>21.2</v>
      </c>
    </row>
    <row r="6" spans="1:9" ht="15" customHeight="1">
      <c r="A6" s="74" t="s">
        <v>390</v>
      </c>
      <c r="B6" s="64">
        <v>8234.84</v>
      </c>
      <c r="C6" s="13">
        <v>0</v>
      </c>
      <c r="D6" s="64">
        <v>8233.67</v>
      </c>
      <c r="E6" s="65" t="s">
        <v>38</v>
      </c>
      <c r="F6" s="64">
        <v>7786.02</v>
      </c>
      <c r="G6" s="65" t="s">
        <v>38</v>
      </c>
      <c r="H6" s="64">
        <v>1.17</v>
      </c>
      <c r="I6" s="66">
        <v>22.4</v>
      </c>
    </row>
    <row r="7" spans="1:9" ht="15" customHeight="1">
      <c r="A7" s="74" t="s">
        <v>389</v>
      </c>
      <c r="B7" s="64">
        <f>SUM(D7,H7)</f>
        <v>8052.000000000001</v>
      </c>
      <c r="C7" s="13">
        <v>0</v>
      </c>
      <c r="D7" s="64">
        <f>SUM(E7:G7)</f>
        <v>8051.900000000001</v>
      </c>
      <c r="E7" s="65">
        <v>2971.44</v>
      </c>
      <c r="F7" s="64">
        <v>4977.26</v>
      </c>
      <c r="G7" s="65">
        <v>103.2</v>
      </c>
      <c r="H7" s="64">
        <v>0.1</v>
      </c>
      <c r="I7" s="66">
        <v>26.2</v>
      </c>
    </row>
    <row r="8" spans="1:9" ht="15" customHeight="1">
      <c r="A8" s="74" t="s">
        <v>388</v>
      </c>
      <c r="B8" s="64">
        <v>9976.82</v>
      </c>
      <c r="C8" s="13">
        <v>0</v>
      </c>
      <c r="D8" s="64">
        <f>SUM(E8:G8)</f>
        <v>9976.82</v>
      </c>
      <c r="E8" s="64">
        <v>654.75</v>
      </c>
      <c r="F8" s="64">
        <v>9175.5</v>
      </c>
      <c r="G8" s="64">
        <v>146.57</v>
      </c>
      <c r="H8" s="13">
        <v>0</v>
      </c>
      <c r="I8" s="66" t="s">
        <v>300</v>
      </c>
    </row>
    <row r="9" spans="1:9" ht="15" customHeight="1">
      <c r="A9" s="74" t="s">
        <v>386</v>
      </c>
      <c r="B9" s="64">
        <v>10247.76</v>
      </c>
      <c r="C9" s="13">
        <v>0</v>
      </c>
      <c r="D9" s="65" t="s">
        <v>39</v>
      </c>
      <c r="E9" s="64">
        <v>986.74</v>
      </c>
      <c r="F9" s="64">
        <v>9027.32</v>
      </c>
      <c r="G9" s="65" t="s">
        <v>39</v>
      </c>
      <c r="H9" s="14" t="s">
        <v>39</v>
      </c>
      <c r="I9" s="66" t="s">
        <v>300</v>
      </c>
    </row>
    <row r="10" spans="1:9" s="145" customFormat="1" ht="15" customHeight="1">
      <c r="A10" s="74" t="s">
        <v>384</v>
      </c>
      <c r="B10" s="64">
        <v>9365.43</v>
      </c>
      <c r="C10" s="13">
        <v>0</v>
      </c>
      <c r="D10" s="65">
        <v>9365.43</v>
      </c>
      <c r="E10" s="64">
        <v>1110.75</v>
      </c>
      <c r="F10" s="64">
        <v>8085.24</v>
      </c>
      <c r="G10" s="65">
        <v>169.44</v>
      </c>
      <c r="H10" s="14">
        <v>0</v>
      </c>
      <c r="I10" s="66" t="s">
        <v>300</v>
      </c>
    </row>
    <row r="11" spans="1:9" s="145" customFormat="1" ht="15" customHeight="1">
      <c r="A11" s="212" t="s">
        <v>585</v>
      </c>
      <c r="B11" s="176">
        <v>10489.41</v>
      </c>
      <c r="C11" s="177">
        <v>0</v>
      </c>
      <c r="D11" s="176">
        <v>10486.11</v>
      </c>
      <c r="E11" s="176" t="s">
        <v>300</v>
      </c>
      <c r="F11" s="176">
        <v>8316.55</v>
      </c>
      <c r="G11" s="176" t="s">
        <v>300</v>
      </c>
      <c r="H11" s="310">
        <v>3.3</v>
      </c>
      <c r="I11" s="151" t="s">
        <v>300</v>
      </c>
    </row>
    <row r="12" spans="1:9" ht="13.5" customHeight="1">
      <c r="A12" s="6" t="s">
        <v>42</v>
      </c>
      <c r="B12" s="6"/>
      <c r="C12" s="6"/>
      <c r="D12" s="6"/>
      <c r="E12" s="6"/>
      <c r="F12" s="6"/>
      <c r="G12" s="6"/>
      <c r="H12" s="6"/>
      <c r="I12" s="6"/>
    </row>
    <row r="13" ht="13.5" customHeight="1">
      <c r="A13" s="6" t="s">
        <v>563</v>
      </c>
    </row>
    <row r="14" ht="13.5">
      <c r="A14" s="6" t="s">
        <v>564</v>
      </c>
    </row>
  </sheetData>
  <sheetProtection/>
  <mergeCells count="7">
    <mergeCell ref="A1:I1"/>
    <mergeCell ref="I3:I4"/>
    <mergeCell ref="D3:G3"/>
    <mergeCell ref="A3:A4"/>
    <mergeCell ref="H3:H4"/>
    <mergeCell ref="C3:C4"/>
    <mergeCell ref="B3:B4"/>
  </mergeCells>
  <printOptions/>
  <pageMargins left="0.5905511811023623" right="0.5905511811023623" top="0.7874015748031497" bottom="0.7874015748031497" header="0.5118110236220472" footer="0.5118110236220472"/>
  <pageSetup horizontalDpi="600" verticalDpi="600" orientation="portrait" paperSize="9" r:id="rId1"/>
  <ignoredErrors>
    <ignoredError sqref="D5:D8" formulaRange="1"/>
  </ignoredErrors>
</worksheet>
</file>

<file path=xl/worksheets/sheet9.xml><?xml version="1.0" encoding="utf-8"?>
<worksheet xmlns="http://schemas.openxmlformats.org/spreadsheetml/2006/main" xmlns:r="http://schemas.openxmlformats.org/officeDocument/2006/relationships">
  <dimension ref="A1:P15"/>
  <sheetViews>
    <sheetView showGridLines="0" zoomScalePageLayoutView="0" workbookViewId="0" topLeftCell="A1">
      <pane xSplit="1" ySplit="2" topLeftCell="B3" activePane="bottomRight" state="frozen"/>
      <selection pane="topLeft" activeCell="A1" sqref="A1:I1"/>
      <selection pane="topRight" activeCell="A1" sqref="A1:I1"/>
      <selection pane="bottomLeft" activeCell="A1" sqref="A1:I1"/>
      <selection pane="bottomRight" activeCell="A1" sqref="A1:K1"/>
    </sheetView>
  </sheetViews>
  <sheetFormatPr defaultColWidth="9.00390625" defaultRowHeight="13.5"/>
  <cols>
    <col min="1" max="1" width="13.75390625" style="57" customWidth="1"/>
    <col min="2" max="10" width="7.875" style="57" customWidth="1"/>
    <col min="11" max="11" width="7.625" style="57" customWidth="1"/>
    <col min="12" max="18" width="6.625" style="57" customWidth="1"/>
    <col min="19" max="16384" width="9.00390625" style="57" customWidth="1"/>
  </cols>
  <sheetData>
    <row r="1" spans="1:11" ht="19.5" customHeight="1">
      <c r="A1" s="350" t="s">
        <v>587</v>
      </c>
      <c r="B1" s="350"/>
      <c r="C1" s="350"/>
      <c r="D1" s="350"/>
      <c r="E1" s="350"/>
      <c r="F1" s="350"/>
      <c r="G1" s="350"/>
      <c r="H1" s="350"/>
      <c r="I1" s="350"/>
      <c r="J1" s="350"/>
      <c r="K1" s="350"/>
    </row>
    <row r="2" spans="1:16" ht="13.5" customHeight="1">
      <c r="A2" s="8" t="s">
        <v>567</v>
      </c>
      <c r="B2" s="8"/>
      <c r="C2" s="8"/>
      <c r="D2" s="8"/>
      <c r="E2" s="8"/>
      <c r="F2" s="8"/>
      <c r="G2" s="6"/>
      <c r="H2" s="9"/>
      <c r="I2" s="8"/>
      <c r="J2" s="8"/>
      <c r="P2" s="9" t="s">
        <v>1</v>
      </c>
    </row>
    <row r="3" spans="1:16" ht="15" customHeight="1">
      <c r="A3" s="402" t="s">
        <v>69</v>
      </c>
      <c r="B3" s="374" t="s">
        <v>228</v>
      </c>
      <c r="C3" s="404" t="s">
        <v>50</v>
      </c>
      <c r="D3" s="374" t="s">
        <v>51</v>
      </c>
      <c r="E3" s="406" t="s">
        <v>52</v>
      </c>
      <c r="F3" s="374" t="s">
        <v>233</v>
      </c>
      <c r="G3" s="374" t="s">
        <v>157</v>
      </c>
      <c r="H3" s="374" t="s">
        <v>156</v>
      </c>
      <c r="I3" s="374" t="s">
        <v>53</v>
      </c>
      <c r="J3" s="374" t="s">
        <v>231</v>
      </c>
      <c r="K3" s="408" t="s">
        <v>232</v>
      </c>
      <c r="L3" s="374" t="s">
        <v>54</v>
      </c>
      <c r="M3" s="374" t="s">
        <v>55</v>
      </c>
      <c r="N3" s="374" t="s">
        <v>56</v>
      </c>
      <c r="O3" s="374" t="s">
        <v>57</v>
      </c>
      <c r="P3" s="408" t="s">
        <v>611</v>
      </c>
    </row>
    <row r="4" spans="1:16" ht="15" customHeight="1">
      <c r="A4" s="403"/>
      <c r="B4" s="401"/>
      <c r="C4" s="405"/>
      <c r="D4" s="401"/>
      <c r="E4" s="407"/>
      <c r="F4" s="401"/>
      <c r="G4" s="401"/>
      <c r="H4" s="401"/>
      <c r="I4" s="401"/>
      <c r="J4" s="401"/>
      <c r="K4" s="409"/>
      <c r="L4" s="401"/>
      <c r="M4" s="401"/>
      <c r="N4" s="401"/>
      <c r="O4" s="401"/>
      <c r="P4" s="409"/>
    </row>
    <row r="5" spans="1:16" ht="15" customHeight="1">
      <c r="A5" s="27" t="s">
        <v>391</v>
      </c>
      <c r="B5" s="25">
        <f>SUM(C5:P5)</f>
        <v>314</v>
      </c>
      <c r="C5" s="25">
        <v>0</v>
      </c>
      <c r="D5" s="25">
        <v>0</v>
      </c>
      <c r="E5" s="25">
        <v>0</v>
      </c>
      <c r="F5" s="25">
        <v>0</v>
      </c>
      <c r="G5" s="26">
        <v>14</v>
      </c>
      <c r="H5" s="27">
        <v>14</v>
      </c>
      <c r="I5" s="25">
        <v>0</v>
      </c>
      <c r="J5" s="25">
        <v>5</v>
      </c>
      <c r="K5" s="70">
        <v>21</v>
      </c>
      <c r="L5" s="25">
        <v>193</v>
      </c>
      <c r="M5" s="25">
        <v>37</v>
      </c>
      <c r="N5" s="25">
        <v>1</v>
      </c>
      <c r="O5" s="25">
        <v>2</v>
      </c>
      <c r="P5" s="70">
        <v>27</v>
      </c>
    </row>
    <row r="6" spans="1:16" ht="15" customHeight="1">
      <c r="A6" s="60" t="s">
        <v>390</v>
      </c>
      <c r="B6" s="13">
        <f aca="true" t="shared" si="0" ref="B6:B11">SUM(C6:P6)</f>
        <v>310</v>
      </c>
      <c r="C6" s="13">
        <v>0</v>
      </c>
      <c r="D6" s="13">
        <v>0</v>
      </c>
      <c r="E6" s="13">
        <v>0</v>
      </c>
      <c r="F6" s="13">
        <v>0</v>
      </c>
      <c r="G6" s="13">
        <v>19</v>
      </c>
      <c r="H6" s="28">
        <v>9</v>
      </c>
      <c r="I6" s="13">
        <v>0</v>
      </c>
      <c r="J6" s="13">
        <v>6</v>
      </c>
      <c r="K6" s="71">
        <v>22</v>
      </c>
      <c r="L6" s="13">
        <v>190</v>
      </c>
      <c r="M6" s="13">
        <v>30</v>
      </c>
      <c r="N6" s="13">
        <v>1</v>
      </c>
      <c r="O6" s="13">
        <v>2</v>
      </c>
      <c r="P6" s="71">
        <v>31</v>
      </c>
    </row>
    <row r="7" spans="1:16" ht="15" customHeight="1">
      <c r="A7" s="60" t="s">
        <v>389</v>
      </c>
      <c r="B7" s="13">
        <f t="shared" si="0"/>
        <v>289</v>
      </c>
      <c r="C7" s="13">
        <v>0</v>
      </c>
      <c r="D7" s="13">
        <v>0</v>
      </c>
      <c r="E7" s="13">
        <v>0</v>
      </c>
      <c r="F7" s="13">
        <v>0</v>
      </c>
      <c r="G7" s="13">
        <v>13</v>
      </c>
      <c r="H7" s="28">
        <v>11</v>
      </c>
      <c r="I7" s="13">
        <v>0</v>
      </c>
      <c r="J7" s="13">
        <v>7</v>
      </c>
      <c r="K7" s="71">
        <v>19</v>
      </c>
      <c r="L7" s="13">
        <v>178</v>
      </c>
      <c r="M7" s="13">
        <v>30</v>
      </c>
      <c r="N7" s="13">
        <v>1</v>
      </c>
      <c r="O7" s="13">
        <v>2</v>
      </c>
      <c r="P7" s="71">
        <v>28</v>
      </c>
    </row>
    <row r="8" spans="1:16" ht="15" customHeight="1">
      <c r="A8" s="60" t="s">
        <v>388</v>
      </c>
      <c r="B8" s="13">
        <f t="shared" si="0"/>
        <v>237</v>
      </c>
      <c r="C8" s="13">
        <v>0</v>
      </c>
      <c r="D8" s="13">
        <v>0</v>
      </c>
      <c r="E8" s="13">
        <v>1</v>
      </c>
      <c r="F8" s="13">
        <v>0</v>
      </c>
      <c r="G8" s="13">
        <v>14</v>
      </c>
      <c r="H8" s="28">
        <v>11</v>
      </c>
      <c r="I8" s="13">
        <v>0</v>
      </c>
      <c r="J8" s="13">
        <v>4</v>
      </c>
      <c r="K8" s="71">
        <v>13</v>
      </c>
      <c r="L8" s="13">
        <v>148</v>
      </c>
      <c r="M8" s="13">
        <v>28</v>
      </c>
      <c r="N8" s="13">
        <v>1</v>
      </c>
      <c r="O8" s="13">
        <v>2</v>
      </c>
      <c r="P8" s="71">
        <v>15</v>
      </c>
    </row>
    <row r="9" spans="1:16" ht="15" customHeight="1">
      <c r="A9" s="60" t="s">
        <v>386</v>
      </c>
      <c r="B9" s="13">
        <f t="shared" si="0"/>
        <v>209</v>
      </c>
      <c r="C9" s="13">
        <v>0</v>
      </c>
      <c r="D9" s="13">
        <v>0</v>
      </c>
      <c r="E9" s="13">
        <v>1</v>
      </c>
      <c r="F9" s="13">
        <v>0</v>
      </c>
      <c r="G9" s="13">
        <v>11</v>
      </c>
      <c r="H9" s="28">
        <v>9</v>
      </c>
      <c r="I9" s="13">
        <v>0</v>
      </c>
      <c r="J9" s="13">
        <v>3</v>
      </c>
      <c r="K9" s="71">
        <v>16</v>
      </c>
      <c r="L9" s="13">
        <v>131</v>
      </c>
      <c r="M9" s="13">
        <v>21</v>
      </c>
      <c r="N9" s="13">
        <v>1</v>
      </c>
      <c r="O9" s="13">
        <v>3</v>
      </c>
      <c r="P9" s="71">
        <v>13</v>
      </c>
    </row>
    <row r="10" spans="1:16" s="145" customFormat="1" ht="15" customHeight="1">
      <c r="A10" s="60" t="s">
        <v>384</v>
      </c>
      <c r="B10" s="13">
        <f t="shared" si="0"/>
        <v>181</v>
      </c>
      <c r="C10" s="13">
        <v>0</v>
      </c>
      <c r="D10" s="13">
        <v>0</v>
      </c>
      <c r="E10" s="13">
        <v>1</v>
      </c>
      <c r="F10" s="13">
        <v>0</v>
      </c>
      <c r="G10" s="13">
        <v>13</v>
      </c>
      <c r="H10" s="28">
        <v>9</v>
      </c>
      <c r="I10" s="13">
        <v>0</v>
      </c>
      <c r="J10" s="13">
        <v>1</v>
      </c>
      <c r="K10" s="71">
        <v>12</v>
      </c>
      <c r="L10" s="13">
        <v>103</v>
      </c>
      <c r="M10" s="13">
        <v>23</v>
      </c>
      <c r="N10" s="13">
        <v>1</v>
      </c>
      <c r="O10" s="13">
        <v>3</v>
      </c>
      <c r="P10" s="71">
        <v>15</v>
      </c>
    </row>
    <row r="11" spans="1:16" ht="15" customHeight="1">
      <c r="A11" s="146" t="s">
        <v>585</v>
      </c>
      <c r="B11" s="147">
        <f t="shared" si="0"/>
        <v>145</v>
      </c>
      <c r="C11" s="147">
        <v>0</v>
      </c>
      <c r="D11" s="147">
        <v>1</v>
      </c>
      <c r="E11" s="147">
        <v>2</v>
      </c>
      <c r="F11" s="147">
        <v>0</v>
      </c>
      <c r="G11" s="147">
        <v>8</v>
      </c>
      <c r="H11" s="148">
        <v>5</v>
      </c>
      <c r="I11" s="147">
        <v>0</v>
      </c>
      <c r="J11" s="147">
        <v>0</v>
      </c>
      <c r="K11" s="149">
        <v>14</v>
      </c>
      <c r="L11" s="147">
        <v>86</v>
      </c>
      <c r="M11" s="147">
        <v>16</v>
      </c>
      <c r="N11" s="147">
        <v>1</v>
      </c>
      <c r="O11" s="147">
        <v>2</v>
      </c>
      <c r="P11" s="149">
        <v>10</v>
      </c>
    </row>
    <row r="12" ht="13.5" customHeight="1">
      <c r="A12" s="6" t="s">
        <v>42</v>
      </c>
    </row>
    <row r="13" spans="1:11" ht="13.5" customHeight="1">
      <c r="A13" s="6" t="s">
        <v>563</v>
      </c>
      <c r="B13" s="68"/>
      <c r="C13" s="68"/>
      <c r="D13" s="68"/>
      <c r="E13" s="68"/>
      <c r="F13" s="68"/>
      <c r="G13" s="68"/>
      <c r="H13" s="68"/>
      <c r="I13" s="68"/>
      <c r="J13" s="68"/>
      <c r="K13" s="68"/>
    </row>
    <row r="14" spans="1:11" ht="13.5" customHeight="1">
      <c r="A14" s="6" t="s">
        <v>565</v>
      </c>
      <c r="B14" s="68"/>
      <c r="C14" s="68"/>
      <c r="D14" s="68"/>
      <c r="E14" s="68"/>
      <c r="F14" s="68"/>
      <c r="G14" s="68"/>
      <c r="H14" s="68"/>
      <c r="I14" s="68"/>
      <c r="J14" s="68"/>
      <c r="K14" s="68"/>
    </row>
    <row r="15" spans="1:11" ht="13.5">
      <c r="A15" s="6" t="s">
        <v>566</v>
      </c>
      <c r="B15" s="68"/>
      <c r="C15" s="68"/>
      <c r="D15" s="68"/>
      <c r="E15" s="68"/>
      <c r="F15" s="68"/>
      <c r="G15" s="68"/>
      <c r="H15" s="68"/>
      <c r="I15" s="68"/>
      <c r="J15" s="68"/>
      <c r="K15" s="68"/>
    </row>
  </sheetData>
  <sheetProtection/>
  <mergeCells count="17">
    <mergeCell ref="L3:L4"/>
    <mergeCell ref="M3:M4"/>
    <mergeCell ref="N3:N4"/>
    <mergeCell ref="O3:O4"/>
    <mergeCell ref="P3:P4"/>
    <mergeCell ref="G3:G4"/>
    <mergeCell ref="H3:H4"/>
    <mergeCell ref="A1:K1"/>
    <mergeCell ref="J3:J4"/>
    <mergeCell ref="A3:A4"/>
    <mergeCell ref="B3:B4"/>
    <mergeCell ref="C3:C4"/>
    <mergeCell ref="D3:D4"/>
    <mergeCell ref="E3:E4"/>
    <mergeCell ref="F3:F4"/>
    <mergeCell ref="K3:K4"/>
    <mergeCell ref="I3:I4"/>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ku8112</dc:creator>
  <cp:keywords/>
  <dc:description/>
  <cp:lastModifiedBy>船木 圭吾</cp:lastModifiedBy>
  <cp:lastPrinted>2022-03-01T09:54:55Z</cp:lastPrinted>
  <dcterms:created xsi:type="dcterms:W3CDTF">1997-01-08T22:48:59Z</dcterms:created>
  <dcterms:modified xsi:type="dcterms:W3CDTF">2023-03-16T02:42:24Z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