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75" windowHeight="7830" tabRatio="696" activeTab="0"/>
  </bookViews>
  <sheets>
    <sheet name="目次" sheetId="1" r:id="rId1"/>
    <sheet name="市の位置" sheetId="2" r:id="rId2"/>
    <sheet name="市域面積" sheetId="3" r:id="rId3"/>
    <sheet name="河川" sheetId="4" r:id="rId4"/>
    <sheet name="地目別面積" sheetId="5" r:id="rId5"/>
    <sheet name="都市計区域面積" sheetId="6" r:id="rId6"/>
    <sheet name="都市計用途別面積" sheetId="7" r:id="rId7"/>
    <sheet name="農用地転用" sheetId="8" r:id="rId8"/>
    <sheet name="開発行為" sheetId="9" r:id="rId9"/>
    <sheet name="気候表" sheetId="10" r:id="rId10"/>
    <sheet name="初終日" sheetId="11" r:id="rId11"/>
    <sheet name="地震" sheetId="12" r:id="rId12"/>
  </sheets>
  <definedNames>
    <definedName name="_xlnm.Print_Area" localSheetId="9">'気候表'!$A$1:$BZ$48</definedName>
    <definedName name="_xlnm.Print_Area" localSheetId="11">'地震'!$A$1:$L$41</definedName>
  </definedNames>
  <calcPr fullCalcOnLoad="1"/>
</workbook>
</file>

<file path=xl/sharedStrings.xml><?xml version="1.0" encoding="utf-8"?>
<sst xmlns="http://schemas.openxmlformats.org/spreadsheetml/2006/main" count="1022" uniqueCount="424">
  <si>
    <t xml:space="preserve"> 東経144°22′24"、北緯42°58′10"</t>
  </si>
  <si>
    <t xml:space="preserve"> 釧路埼灯台基点</t>
  </si>
  <si>
    <t>編入年月日</t>
  </si>
  <si>
    <t>編入面積</t>
  </si>
  <si>
    <t>総面積</t>
  </si>
  <si>
    <t xml:space="preserve">（単位：k㎡）  </t>
  </si>
  <si>
    <t>２．市域面積の変遷</t>
  </si>
  <si>
    <t>（単位：ha）</t>
  </si>
  <si>
    <t>月</t>
  </si>
  <si>
    <t>日</t>
  </si>
  <si>
    <t>資料…市都市計画課</t>
  </si>
  <si>
    <t>（単位：件、ha)</t>
  </si>
  <si>
    <t>市街化区域</t>
  </si>
  <si>
    <t>河川名</t>
  </si>
  <si>
    <t>水系名</t>
  </si>
  <si>
    <t>流域面積</t>
  </si>
  <si>
    <t>流路延長</t>
  </si>
  <si>
    <t>釧路川水系</t>
  </si>
  <si>
    <t>阿寒川水系</t>
  </si>
  <si>
    <t>（注）…釧路川の流域面積には新釧路川を含む。</t>
  </si>
  <si>
    <t>4月</t>
  </si>
  <si>
    <t>6月</t>
  </si>
  <si>
    <t>7月</t>
  </si>
  <si>
    <t>8月</t>
  </si>
  <si>
    <t>9月</t>
  </si>
  <si>
    <t>10月</t>
  </si>
  <si>
    <t>11月</t>
  </si>
  <si>
    <t>12月</t>
  </si>
  <si>
    <t>資料…釧路地方気象台</t>
  </si>
  <si>
    <t>（単位：ha）</t>
  </si>
  <si>
    <t>初日</t>
  </si>
  <si>
    <t>終日</t>
  </si>
  <si>
    <t>南南西</t>
  </si>
  <si>
    <t>北北東</t>
  </si>
  <si>
    <t>（単位 ： k㎡、km）</t>
  </si>
  <si>
    <t>雪の初終日</t>
  </si>
  <si>
    <t>積雪の初終日</t>
  </si>
  <si>
    <t>霜の初終日</t>
  </si>
  <si>
    <t>結氷の初終日</t>
  </si>
  <si>
    <t>寒候年</t>
  </si>
  <si>
    <t>廃置分合（新設合併）</t>
  </si>
  <si>
    <t>　　旧釧路市</t>
  </si>
  <si>
    <t>　　旧阿寒町</t>
  </si>
  <si>
    <t>　　旧音別町</t>
  </si>
  <si>
    <t>　地方自治法（昭和22年法律第67号）第7条第1項の規定により、釧路市、阿寒郡阿寒町及び白糠郡音別町を廃し、その区域をもって釧路市を設置</t>
  </si>
  <si>
    <t>西</t>
  </si>
  <si>
    <t>南西</t>
  </si>
  <si>
    <t>北北西</t>
  </si>
  <si>
    <t>北東</t>
  </si>
  <si>
    <t>３．主要河川</t>
  </si>
  <si>
    <t>１．市の位置</t>
  </si>
  <si>
    <t>概況</t>
  </si>
  <si>
    <t>５．都市計画区域面積</t>
  </si>
  <si>
    <t>６．都市計画区域用途地域面積</t>
  </si>
  <si>
    <t>８．開発行為許可状況</t>
  </si>
  <si>
    <t>阿寒地区・音別地区</t>
  </si>
  <si>
    <t>都市計画区域外</t>
  </si>
  <si>
    <t>東南東</t>
  </si>
  <si>
    <t>南南東</t>
  </si>
  <si>
    <t>南</t>
  </si>
  <si>
    <t>3月</t>
  </si>
  <si>
    <t>年月次</t>
  </si>
  <si>
    <t>平均（℃）</t>
  </si>
  <si>
    <t>最高極（℃）</t>
  </si>
  <si>
    <t>最低極（℃）</t>
  </si>
  <si>
    <t>蒸気圧
（ｈＰａ）</t>
  </si>
  <si>
    <t>雪</t>
  </si>
  <si>
    <t>日照率
（％）</t>
  </si>
  <si>
    <t>最多風向
（16方位）</t>
  </si>
  <si>
    <t>日平均雲量</t>
  </si>
  <si>
    <t>霧</t>
  </si>
  <si>
    <t>雷</t>
  </si>
  <si>
    <t>９．気象</t>
  </si>
  <si>
    <t>項目</t>
  </si>
  <si>
    <t>内容</t>
  </si>
  <si>
    <t>概要</t>
  </si>
  <si>
    <t>位置</t>
  </si>
  <si>
    <t>面積</t>
  </si>
  <si>
    <t>事項</t>
  </si>
  <si>
    <t>等級</t>
  </si>
  <si>
    <t>釧路川</t>
  </si>
  <si>
    <t>阿寒川</t>
  </si>
  <si>
    <t>北海道
告   示</t>
  </si>
  <si>
    <t>市街化
区       域</t>
  </si>
  <si>
    <t>月</t>
  </si>
  <si>
    <t>日</t>
  </si>
  <si>
    <t>第一種
低層住
居専用
地　域</t>
  </si>
  <si>
    <t>第二種
低層住
居専用
地　域</t>
  </si>
  <si>
    <t>第一種
中高層
住居専
用地域</t>
  </si>
  <si>
    <t>第二種
中高層
住居専
用地域</t>
  </si>
  <si>
    <t>第一種
住 　居
地   域</t>
  </si>
  <si>
    <t>第二種
住 　居
地   域</t>
  </si>
  <si>
    <t>準住居
地　 域</t>
  </si>
  <si>
    <t>近　 隣
商 　業
地　 域</t>
  </si>
  <si>
    <t>商   業
地 　域</t>
  </si>
  <si>
    <t>準工業
地 　域</t>
  </si>
  <si>
    <t>工　 業
地　 域</t>
  </si>
  <si>
    <t>工　 業
専　 用
地　 域</t>
  </si>
  <si>
    <t>釧路市
告　  示</t>
  </si>
  <si>
    <t>件数</t>
  </si>
  <si>
    <t>年次</t>
  </si>
  <si>
    <t>釧路地区</t>
  </si>
  <si>
    <t>平均気圧
（現地）
（ｈＰａ）</t>
  </si>
  <si>
    <t>平均気圧
（海面）
（ｈＰａ）</t>
  </si>
  <si>
    <t>気温</t>
  </si>
  <si>
    <t>平  均
（℃）</t>
  </si>
  <si>
    <t>最高</t>
  </si>
  <si>
    <t>最低</t>
  </si>
  <si>
    <t>起日</t>
  </si>
  <si>
    <t>平  均
（％）</t>
  </si>
  <si>
    <t>最  小
（％）</t>
  </si>
  <si>
    <t>降水量</t>
  </si>
  <si>
    <t>総  量
（㎜）</t>
  </si>
  <si>
    <t>日最大
（㎜）</t>
  </si>
  <si>
    <t>1時間
最大（㎜）</t>
  </si>
  <si>
    <t>最深積雪
（㎝）</t>
  </si>
  <si>
    <t>降雪の深さ
の合計（㎝）</t>
  </si>
  <si>
    <t>平  均
雲  量
（1～10）</t>
  </si>
  <si>
    <t>平  均
（ｍ/ｓ）</t>
  </si>
  <si>
    <t>最大風速</t>
  </si>
  <si>
    <t>風向</t>
  </si>
  <si>
    <t>月日</t>
  </si>
  <si>
    <t>最大瞬間風速</t>
  </si>
  <si>
    <t>風速</t>
  </si>
  <si>
    <t>不照</t>
  </si>
  <si>
    <t>積雪</t>
  </si>
  <si>
    <t>10月</t>
  </si>
  <si>
    <t>11月</t>
  </si>
  <si>
    <t>30日</t>
  </si>
  <si>
    <t>12日</t>
  </si>
  <si>
    <t>27日</t>
  </si>
  <si>
    <t>16日</t>
  </si>
  <si>
    <t>28日</t>
  </si>
  <si>
    <t>4月</t>
  </si>
  <si>
    <t>5月</t>
  </si>
  <si>
    <t>21日</t>
  </si>
  <si>
    <t>25日</t>
  </si>
  <si>
    <t>7日</t>
  </si>
  <si>
    <t>26日</t>
  </si>
  <si>
    <t>12月</t>
  </si>
  <si>
    <t>9日</t>
  </si>
  <si>
    <t>6日</t>
  </si>
  <si>
    <t>1日</t>
  </si>
  <si>
    <t>2日</t>
  </si>
  <si>
    <t>21日</t>
  </si>
  <si>
    <t>4日</t>
  </si>
  <si>
    <t>22日</t>
  </si>
  <si>
    <t>25日</t>
  </si>
  <si>
    <t>16日</t>
  </si>
  <si>
    <t>29日</t>
  </si>
  <si>
    <t>5日</t>
  </si>
  <si>
    <t>17日</t>
  </si>
  <si>
    <t>26日</t>
  </si>
  <si>
    <t>14日</t>
  </si>
  <si>
    <t>11日</t>
  </si>
  <si>
    <t>13日</t>
  </si>
  <si>
    <t>3日</t>
  </si>
  <si>
    <t>28日</t>
  </si>
  <si>
    <t>1級</t>
  </si>
  <si>
    <t>2級</t>
  </si>
  <si>
    <t>第１編　地勢・気候</t>
  </si>
  <si>
    <t>１．市の位置</t>
  </si>
  <si>
    <t>２．市域面積の変遷</t>
  </si>
  <si>
    <t>３．主要河川</t>
  </si>
  <si>
    <t>４．地目別面積</t>
  </si>
  <si>
    <t>５．都市計画区域面積</t>
  </si>
  <si>
    <t>６．都市計画区域用途地域面積</t>
  </si>
  <si>
    <t>８．開発行為許可状況</t>
  </si>
  <si>
    <t>９．気象概況</t>
  </si>
  <si>
    <t>９－（３）地震回数表</t>
  </si>
  <si>
    <t>…</t>
  </si>
  <si>
    <t>…</t>
  </si>
  <si>
    <t>18日</t>
  </si>
  <si>
    <t>1日</t>
  </si>
  <si>
    <t>8日</t>
  </si>
  <si>
    <t>30日</t>
  </si>
  <si>
    <t>3月</t>
  </si>
  <si>
    <t>2日</t>
  </si>
  <si>
    <t>19日</t>
  </si>
  <si>
    <t>3日</t>
  </si>
  <si>
    <t>北</t>
  </si>
  <si>
    <t>8日</t>
  </si>
  <si>
    <t>16日</t>
  </si>
  <si>
    <t>10日</t>
  </si>
  <si>
    <t>面積</t>
  </si>
  <si>
    <t>（単位：ha)</t>
  </si>
  <si>
    <t>各年1月1日現在</t>
  </si>
  <si>
    <t>年次</t>
  </si>
  <si>
    <t>総数</t>
  </si>
  <si>
    <t>評価</t>
  </si>
  <si>
    <t>非課税地</t>
  </si>
  <si>
    <t>免税点</t>
  </si>
  <si>
    <t>以上</t>
  </si>
  <si>
    <t>免税点
未   満</t>
  </si>
  <si>
    <t>宅地</t>
  </si>
  <si>
    <t>農地</t>
  </si>
  <si>
    <t>山林</t>
  </si>
  <si>
    <t>池沼</t>
  </si>
  <si>
    <t>原野</t>
  </si>
  <si>
    <t>牧場</t>
  </si>
  <si>
    <t>雑種地</t>
  </si>
  <si>
    <t>商業地</t>
  </si>
  <si>
    <t>工業地</t>
  </si>
  <si>
    <t>住宅地</t>
  </si>
  <si>
    <t>その他</t>
  </si>
  <si>
    <t>田</t>
  </si>
  <si>
    <t>畑</t>
  </si>
  <si>
    <t>資料…市資産税課</t>
  </si>
  <si>
    <t>（注）…本表は、固定資産税の課税対象となった評価面積と、非課税地（公有地、公衆用道路、保安林、学校用地、</t>
  </si>
  <si>
    <t xml:space="preserve">          社寺の境内地等）を示したものである。</t>
  </si>
  <si>
    <t>７．農用地転用状況</t>
  </si>
  <si>
    <t>（単位：件、㎡）</t>
  </si>
  <si>
    <t>農業用施設</t>
  </si>
  <si>
    <t>住宅用地</t>
  </si>
  <si>
    <t>工鉱業用地</t>
  </si>
  <si>
    <t>件数</t>
  </si>
  <si>
    <t>資料…市農業委員会事務局</t>
  </si>
  <si>
    <t>９－（３）　地震回数表</t>
  </si>
  <si>
    <t>震　度</t>
  </si>
  <si>
    <t>計</t>
  </si>
  <si>
    <t>年月次</t>
  </si>
  <si>
    <t>資料…釧路地方気象台</t>
  </si>
  <si>
    <t>-</t>
  </si>
  <si>
    <t>19日</t>
  </si>
  <si>
    <t>11日</t>
  </si>
  <si>
    <t>29日</t>
  </si>
  <si>
    <t>相対湿度</t>
  </si>
  <si>
    <t>(1)</t>
  </si>
  <si>
    <t>(1.3)</t>
  </si>
  <si>
    <t>*11月20日</t>
  </si>
  <si>
    <t>10日</t>
  </si>
  <si>
    <t>9日</t>
  </si>
  <si>
    <t>6日</t>
  </si>
  <si>
    <t>資料…釧路開発建設部、釧路総合振興局</t>
  </si>
  <si>
    <t>北東）</t>
  </si>
  <si>
    <t>26日</t>
  </si>
  <si>
    <t>4日</t>
  </si>
  <si>
    <t>15日</t>
  </si>
  <si>
    <t>12日</t>
  </si>
  <si>
    <t>22日</t>
  </si>
  <si>
    <t>北北東）</t>
  </si>
  <si>
    <t>7日</t>
  </si>
  <si>
    <t>西南西</t>
  </si>
  <si>
    <t>12日</t>
  </si>
  <si>
    <t>20日</t>
  </si>
  <si>
    <t>27日</t>
  </si>
  <si>
    <t>21日</t>
  </si>
  <si>
    <t>2日</t>
  </si>
  <si>
    <t>市街化
調整区域</t>
  </si>
  <si>
    <t>*1月26日</t>
  </si>
  <si>
    <t>日　照
時　間
（h）</t>
  </si>
  <si>
    <t>（ｍ/ｓ）</t>
  </si>
  <si>
    <t>*4月29日</t>
  </si>
  <si>
    <t>*2月17日</t>
  </si>
  <si>
    <t>北北東）</t>
  </si>
  <si>
    <t>10日</t>
  </si>
  <si>
    <t>18日</t>
  </si>
  <si>
    <t>29日</t>
  </si>
  <si>
    <t>5弱</t>
  </si>
  <si>
    <t>5強</t>
  </si>
  <si>
    <t>6弱</t>
  </si>
  <si>
    <t>6強</t>
  </si>
  <si>
    <t>７．農用地転用状況</t>
  </si>
  <si>
    <t>９－（２）初終日（雪・積雪・霜・結氷）</t>
  </si>
  <si>
    <t>９－（２）　初終日（雪・積雪・霜・結氷）</t>
  </si>
  <si>
    <t>天気日数</t>
  </si>
  <si>
    <t>＜1.5（快晴）</t>
  </si>
  <si>
    <t>≧8.5（曇天）</t>
  </si>
  <si>
    <t>市街化調整区域</t>
  </si>
  <si>
    <t>（注）…（　）は知事許可分である。</t>
  </si>
  <si>
    <t>面積測定方法の変更</t>
  </si>
  <si>
    <t>９－（１）気候表</t>
  </si>
  <si>
    <t>９－（１）　気候表</t>
  </si>
  <si>
    <t>南西</t>
  </si>
  <si>
    <t>北</t>
  </si>
  <si>
    <t>*3月5日</t>
  </si>
  <si>
    <t>17日</t>
  </si>
  <si>
    <t>23日</t>
  </si>
  <si>
    <t>13日</t>
  </si>
  <si>
    <t>北北東）</t>
  </si>
  <si>
    <t>19］</t>
  </si>
  <si>
    <t>77］</t>
  </si>
  <si>
    <t>8.9］</t>
  </si>
  <si>
    <t>24日</t>
  </si>
  <si>
    <t>15日</t>
  </si>
  <si>
    <t>9日</t>
  </si>
  <si>
    <t>月</t>
  </si>
  <si>
    <t>日</t>
  </si>
  <si>
    <t>10月</t>
  </si>
  <si>
    <t>20日</t>
  </si>
  <si>
    <t>4月</t>
  </si>
  <si>
    <t>23日</t>
  </si>
  <si>
    <t>11月</t>
  </si>
  <si>
    <t>5日</t>
  </si>
  <si>
    <t>平均気温
＜0℃</t>
  </si>
  <si>
    <t>最高気温
≧25℃</t>
  </si>
  <si>
    <t>≧0.0㎜</t>
  </si>
  <si>
    <t>≧0.5㎜</t>
  </si>
  <si>
    <t>≧1.0㎜</t>
  </si>
  <si>
    <t>≧10.0㎜</t>
  </si>
  <si>
    <t>最大風速
≧10ｍ/ｓ　　以上</t>
  </si>
  <si>
    <t>2001(平成13)年</t>
  </si>
  <si>
    <t>2002(　〃 14)年</t>
  </si>
  <si>
    <t>2003(　〃 15)年</t>
  </si>
  <si>
    <t>2004(　〃 16)年</t>
  </si>
  <si>
    <t>2005(　〃 17)年</t>
  </si>
  <si>
    <t>2006(　〃 18)年</t>
  </si>
  <si>
    <t>2007(　〃 19)年</t>
  </si>
  <si>
    <t>2008(　〃 20)年</t>
  </si>
  <si>
    <t>2009(　〃 21)年</t>
  </si>
  <si>
    <t>2010(　〃 22)年</t>
  </si>
  <si>
    <t>2011(　〃 23)年</t>
  </si>
  <si>
    <t>2012(　〃 24)年</t>
  </si>
  <si>
    <t>2013(　〃 25)年</t>
  </si>
  <si>
    <t>2014(　〃 26)年</t>
  </si>
  <si>
    <t>2015(　〃 27)年</t>
  </si>
  <si>
    <t>2016(　〃 28)年</t>
  </si>
  <si>
    <t>2017(　〃 29)年</t>
  </si>
  <si>
    <t>2001(平成13)年</t>
  </si>
  <si>
    <t>2002(　〃 14)年</t>
  </si>
  <si>
    <t>2003(　〃 15)年</t>
  </si>
  <si>
    <t>2004(　〃 16)年</t>
  </si>
  <si>
    <t>2005(　〃 17)年</t>
  </si>
  <si>
    <t>2006(　〃 18)年</t>
  </si>
  <si>
    <t>2007(　〃 19)年</t>
  </si>
  <si>
    <t>2008(　〃 20)年</t>
  </si>
  <si>
    <t>2009(　〃 21)年</t>
  </si>
  <si>
    <t>2010(　〃 22)年</t>
  </si>
  <si>
    <t>2011(　〃 23)年</t>
  </si>
  <si>
    <t>2012(　〃 24)年</t>
  </si>
  <si>
    <t>2013(　〃 25)年</t>
  </si>
  <si>
    <t>2014(　〃 26)年</t>
  </si>
  <si>
    <t>2015(　〃 27)年</t>
  </si>
  <si>
    <t>2016(　〃 28)年</t>
  </si>
  <si>
    <t>2017(　〃 29)年</t>
  </si>
  <si>
    <t>2018(　〃 30)年</t>
  </si>
  <si>
    <t>6月</t>
  </si>
  <si>
    <t>3月</t>
  </si>
  <si>
    <t>４．地目別</t>
  </si>
  <si>
    <t>1999(平成11)年</t>
  </si>
  <si>
    <t>2000(平成12)年</t>
  </si>
  <si>
    <t>2001(平成13)年</t>
  </si>
  <si>
    <t>2004(平成16)年</t>
  </si>
  <si>
    <t>2007(平成19)年</t>
  </si>
  <si>
    <t>2008(平成20)年</t>
  </si>
  <si>
    <t>2009(平成21)年</t>
  </si>
  <si>
    <t>2010(平成22)年</t>
  </si>
  <si>
    <t xml:space="preserve">（注）…釧路地方気象台（釧路市幸町10丁目3番地）を観測点として集計した。なお、2015（平成27）年6月4日に </t>
  </si>
  <si>
    <t>　　　　 阿寒町阿寒湖温泉で震度5弱を観測している。</t>
  </si>
  <si>
    <t>東北東</t>
  </si>
  <si>
    <t>15日</t>
  </si>
  <si>
    <t>14日</t>
  </si>
  <si>
    <t>2005(平成17)年10月11日</t>
  </si>
  <si>
    <t>2014(平成26)年10月 1日</t>
  </si>
  <si>
    <t>(1)</t>
  </si>
  <si>
    <t>(0.3)</t>
  </si>
  <si>
    <t>2000(　〃 12)年</t>
  </si>
  <si>
    <t>2001(　〃 13)年</t>
  </si>
  <si>
    <t>2004(　〃 16)年</t>
  </si>
  <si>
    <t>2010(　〃 22)年</t>
  </si>
  <si>
    <t>（注1）…釧路地方気象台（釧路市幸町10丁目3番地）で観測したデータを使用している。</t>
  </si>
  <si>
    <t>（注2）…日付左の＊は、同じ値が２つ以上あることを示し、もっとも新しい日付を記載した。</t>
  </si>
  <si>
    <t>（注3）…数値及び方位右の ）は、資料が許容範囲で欠けている準正常値であることを示す。</t>
  </si>
  <si>
    <t>（注4）…数値右の ］は、資料が許容範囲を超えて欠けている資料不足値であることを示す。</t>
  </si>
  <si>
    <t>（注5）…雪及び積雪は、寒候年（前年8月から当年7月までの1年間）での集計のため、年間数値、年間日数は月別集計とは</t>
  </si>
  <si>
    <t>（注）…寒候年は前年8月から当年7月までの1年間を示す。</t>
  </si>
  <si>
    <t xml:space="preserve">           一致しない。</t>
  </si>
  <si>
    <t>2019(令和元)年</t>
  </si>
  <si>
    <t>2018(　〃 30)年</t>
  </si>
  <si>
    <t>5月</t>
  </si>
  <si>
    <t>資料…市都市計画課</t>
  </si>
  <si>
    <t>2016(平成28)年10月 1日</t>
  </si>
  <si>
    <t>電子国土基本図の地図データ更新</t>
  </si>
  <si>
    <t xml:space="preserve">△0.02 </t>
  </si>
  <si>
    <t>2019(令和元)年10月 1日</t>
  </si>
  <si>
    <t>(0.1)</t>
  </si>
  <si>
    <t>2019(　〃 31)年</t>
  </si>
  <si>
    <t>5月</t>
  </si>
  <si>
    <t>2018(　〃 30)年</t>
  </si>
  <si>
    <t>5月</t>
  </si>
  <si>
    <t xml:space="preserve"> 1,363．29k㎡</t>
  </si>
  <si>
    <t>資料…市都市計画課</t>
  </si>
  <si>
    <t>73]</t>
  </si>
  <si>
    <t>4.6]</t>
  </si>
  <si>
    <t>9]</t>
  </si>
  <si>
    <t>7]</t>
  </si>
  <si>
    <t>27]</t>
  </si>
  <si>
    <t>14]</t>
  </si>
  <si>
    <t>43]</t>
  </si>
  <si>
    <t>14日</t>
  </si>
  <si>
    <t>2020(令和  2)年</t>
  </si>
  <si>
    <t>2016(平成28)年</t>
  </si>
  <si>
    <t>2020(令和  2)年</t>
  </si>
  <si>
    <t>2020(令和  2)年</t>
  </si>
  <si>
    <t>2021(　〃   3)年</t>
  </si>
  <si>
    <t>2020(　〃   2)年</t>
  </si>
  <si>
    <t>2019(令和元)年</t>
  </si>
  <si>
    <t>*1月11日</t>
  </si>
  <si>
    <t>南東</t>
  </si>
  <si>
    <t>9］</t>
  </si>
  <si>
    <t>2021(令和3)年10月1日現在、国土地理院、公表</t>
  </si>
  <si>
    <t>2022(　〃   4)年</t>
  </si>
  <si>
    <t>2022年     1月</t>
  </si>
  <si>
    <t>(令和4年)   2月</t>
  </si>
  <si>
    <t>西北西</t>
  </si>
  <si>
    <t>北西</t>
  </si>
  <si>
    <t>北北東</t>
  </si>
  <si>
    <t>南</t>
  </si>
  <si>
    <t>0］</t>
  </si>
  <si>
    <t>0）</t>
  </si>
  <si>
    <t>1）</t>
  </si>
  <si>
    <t>3）</t>
  </si>
  <si>
    <t>8）</t>
  </si>
  <si>
    <t>5）</t>
  </si>
  <si>
    <t>9）</t>
  </si>
  <si>
    <t>12）</t>
  </si>
  <si>
    <t>4）</t>
  </si>
  <si>
    <t>＊11月10日</t>
  </si>
  <si>
    <t>＊2月21日</t>
  </si>
  <si>
    <t>＊3月4日</t>
  </si>
  <si>
    <t>＊12月24日</t>
  </si>
  <si>
    <t>11］</t>
  </si>
  <si>
    <t>*3月5日</t>
  </si>
  <si>
    <t>*8月16日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</si>
</sst>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 * #,##0.0_ ;_ * \-#,##0.0_ ;_ * &quot;-&quot;_ ;_ @_ "/>
    <numFmt numFmtId="180" formatCode="#,##0.0"/>
    <numFmt numFmtId="181" formatCode="#,##0.0;[Red]\-#,##0.0"/>
    <numFmt numFmtId="182" formatCode="0.0"/>
    <numFmt numFmtId="183" formatCode="0.0;&quot;△ &quot;0.0"/>
    <numFmt numFmtId="184" formatCode="[$-411]e&quot;年&quot;m&quot;月&quot;"/>
    <numFmt numFmtId="185" formatCode="0.00_ "/>
    <numFmt numFmtId="186" formatCode="#,##0.00_ "/>
    <numFmt numFmtId="187" formatCode="_ * #,##0.0_ ;_ * \-#,##0.0_ ;_ * &quot;-&quot;?_ ;_ @_ "/>
    <numFmt numFmtId="188" formatCode="#,##0.0_);[Red]\(#,##0.0\)"/>
    <numFmt numFmtId="189" formatCode="#,##0_ "/>
    <numFmt numFmtId="190" formatCode="0.0_);[Red]\(0.0\)"/>
    <numFmt numFmtId="191" formatCode="0_ "/>
    <numFmt numFmtId="192" formatCode="0.0_ "/>
    <numFmt numFmtId="193" formatCode="#,##0.0_ "/>
    <numFmt numFmtId="194" formatCode="0_);[Red]\(0\)"/>
    <numFmt numFmtId="195" formatCode="m&quot;月&quot;d&quot;日&quot;;@"/>
    <numFmt numFmtId="196" formatCode="yy&quot;年&quot;m&quot;月&quot;;@"/>
    <numFmt numFmtId="197" formatCode="_ * #,##0_ ;_ * \-#,##0_ ;_ * &quot;-&quot;?_ ;_ @_ "/>
    <numFmt numFmtId="198" formatCode="yy&quot;年&quot;m&quot;月&quot;"/>
    <numFmt numFmtId="199" formatCode="[$€-2]\ #,##0.00_);[Red]\([$€-2]\ #,##0.00\)"/>
    <numFmt numFmtId="200" formatCode="mmm\-yyyy"/>
    <numFmt numFmtId="201" formatCode="#,##0.0_);\(#,##0.0\)"/>
    <numFmt numFmtId="202" formatCode="#,##0.0;&quot;△ &quot;#,##0.0"/>
    <numFmt numFmtId="203" formatCode="#,##0_);\(#,##0\)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8.5"/>
      <name val="ＭＳ Ｐ明朝"/>
      <family val="1"/>
    </font>
    <font>
      <sz val="7"/>
      <name val="ＭＳ Ｐ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37" fillId="0" borderId="0">
      <alignment vertical="center"/>
      <protection/>
    </xf>
    <xf numFmtId="0" fontId="8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4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41" fontId="9" fillId="0" borderId="13" xfId="0" applyNumberFormat="1" applyFont="1" applyBorder="1" applyAlignment="1">
      <alignment vertical="center"/>
    </xf>
    <xf numFmtId="41" fontId="9" fillId="0" borderId="14" xfId="0" applyNumberFormat="1" applyFont="1" applyBorder="1" applyAlignment="1">
      <alignment vertical="center"/>
    </xf>
    <xf numFmtId="41" fontId="9" fillId="0" borderId="14" xfId="0" applyNumberFormat="1" applyFont="1" applyBorder="1" applyAlignment="1">
      <alignment horizontal="right" vertical="center"/>
    </xf>
    <xf numFmtId="41" fontId="9" fillId="0" borderId="14" xfId="49" applyNumberFormat="1" applyFont="1" applyBorder="1" applyAlignment="1">
      <alignment vertical="center"/>
    </xf>
    <xf numFmtId="41" fontId="9" fillId="0" borderId="15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14" xfId="49" applyNumberFormat="1" applyFont="1" applyBorder="1" applyAlignment="1">
      <alignment horizontal="right" vertical="center"/>
    </xf>
    <xf numFmtId="41" fontId="9" fillId="0" borderId="0" xfId="49" applyNumberFormat="1" applyFont="1" applyBorder="1" applyAlignment="1">
      <alignment vertical="center"/>
    </xf>
    <xf numFmtId="41" fontId="11" fillId="0" borderId="16" xfId="49" applyNumberFormat="1" applyFont="1" applyBorder="1" applyAlignment="1">
      <alignment vertical="center"/>
    </xf>
    <xf numFmtId="41" fontId="11" fillId="0" borderId="16" xfId="0" applyNumberFormat="1" applyFont="1" applyBorder="1" applyAlignment="1">
      <alignment horizontal="right" vertical="center"/>
    </xf>
    <xf numFmtId="41" fontId="11" fillId="0" borderId="11" xfId="49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41" fontId="11" fillId="0" borderId="16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56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182" fontId="6" fillId="0" borderId="0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Font="1" applyBorder="1" applyAlignment="1" quotePrefix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 quotePrefix="1">
      <alignment horizontal="right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17" xfId="0" applyFont="1" applyBorder="1" applyAlignment="1">
      <alignment vertical="center"/>
    </xf>
    <xf numFmtId="187" fontId="9" fillId="0" borderId="14" xfId="0" applyNumberFormat="1" applyFont="1" applyBorder="1" applyAlignment="1">
      <alignment vertical="center"/>
    </xf>
    <xf numFmtId="187" fontId="9" fillId="0" borderId="15" xfId="0" applyNumberFormat="1" applyFont="1" applyBorder="1" applyAlignment="1">
      <alignment horizontal="righ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58" fontId="9" fillId="0" borderId="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186" fontId="9" fillId="0" borderId="14" xfId="0" applyNumberFormat="1" applyFont="1" applyFill="1" applyBorder="1" applyAlignment="1">
      <alignment vertical="center"/>
    </xf>
    <xf numFmtId="186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41" fontId="11" fillId="0" borderId="16" xfId="49" applyNumberFormat="1" applyFont="1" applyBorder="1" applyAlignment="1">
      <alignment horizontal="right" vertical="center"/>
    </xf>
    <xf numFmtId="41" fontId="11" fillId="0" borderId="20" xfId="49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58" fontId="9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41" fontId="11" fillId="0" borderId="11" xfId="0" applyNumberFormat="1" applyFont="1" applyBorder="1" applyAlignment="1">
      <alignment horizontal="right" vertical="center"/>
    </xf>
    <xf numFmtId="189" fontId="9" fillId="0" borderId="16" xfId="0" applyNumberFormat="1" applyFont="1" applyBorder="1" applyAlignment="1">
      <alignment vertical="center"/>
    </xf>
    <xf numFmtId="189" fontId="9" fillId="0" borderId="11" xfId="0" applyNumberFormat="1" applyFont="1" applyBorder="1" applyAlignment="1">
      <alignment vertical="center"/>
    </xf>
    <xf numFmtId="41" fontId="9" fillId="0" borderId="21" xfId="0" applyNumberFormat="1" applyFont="1" applyBorder="1" applyAlignment="1">
      <alignment vertical="center"/>
    </xf>
    <xf numFmtId="41" fontId="9" fillId="0" borderId="16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41" fontId="9" fillId="0" borderId="24" xfId="0" applyNumberFormat="1" applyFont="1" applyBorder="1" applyAlignment="1">
      <alignment vertical="center"/>
    </xf>
    <xf numFmtId="41" fontId="9" fillId="0" borderId="25" xfId="0" applyNumberFormat="1" applyFont="1" applyBorder="1" applyAlignment="1">
      <alignment vertical="center"/>
    </xf>
    <xf numFmtId="41" fontId="9" fillId="0" borderId="26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9" xfId="0" applyFont="1" applyFill="1" applyBorder="1" applyAlignment="1">
      <alignment horizontal="distributed" vertical="center" indent="7"/>
    </xf>
    <xf numFmtId="0" fontId="9" fillId="0" borderId="18" xfId="0" applyFont="1" applyBorder="1" applyAlignment="1">
      <alignment horizontal="distributed" vertical="center" indent="2"/>
    </xf>
    <xf numFmtId="0" fontId="9" fillId="0" borderId="19" xfId="0" applyFont="1" applyBorder="1" applyAlignment="1">
      <alignment horizontal="distributed" vertical="center" indent="2"/>
    </xf>
    <xf numFmtId="0" fontId="9" fillId="0" borderId="12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41" fontId="9" fillId="0" borderId="29" xfId="0" applyNumberFormat="1" applyFont="1" applyBorder="1" applyAlignment="1">
      <alignment horizontal="right" vertical="center"/>
    </xf>
    <xf numFmtId="41" fontId="0" fillId="0" borderId="0" xfId="0" applyNumberFormat="1" applyAlignment="1">
      <alignment vertical="center"/>
    </xf>
    <xf numFmtId="0" fontId="9" fillId="0" borderId="21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>
      <alignment horizontal="right" vertical="center"/>
    </xf>
    <xf numFmtId="0" fontId="11" fillId="0" borderId="20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41" fontId="11" fillId="0" borderId="0" xfId="0" applyNumberFormat="1" applyFont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18" fillId="0" borderId="0" xfId="0" applyFont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187" fontId="9" fillId="0" borderId="15" xfId="0" applyNumberFormat="1" applyFont="1" applyBorder="1" applyAlignment="1">
      <alignment vertical="center"/>
    </xf>
    <xf numFmtId="41" fontId="11" fillId="0" borderId="16" xfId="0" applyNumberFormat="1" applyFont="1" applyFill="1" applyBorder="1" applyAlignment="1">
      <alignment vertical="center"/>
    </xf>
    <xf numFmtId="187" fontId="11" fillId="0" borderId="16" xfId="0" applyNumberFormat="1" applyFont="1" applyFill="1" applyBorder="1" applyAlignment="1">
      <alignment vertical="center"/>
    </xf>
    <xf numFmtId="41" fontId="11" fillId="0" borderId="16" xfId="0" applyNumberFormat="1" applyFont="1" applyFill="1" applyBorder="1" applyAlignment="1">
      <alignment horizontal="right" vertical="center"/>
    </xf>
    <xf numFmtId="187" fontId="11" fillId="0" borderId="20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41" fontId="11" fillId="0" borderId="16" xfId="0" applyNumberFormat="1" applyFont="1" applyFill="1" applyBorder="1" applyAlignment="1" quotePrefix="1">
      <alignment horizontal="right" vertical="center"/>
    </xf>
    <xf numFmtId="187" fontId="11" fillId="0" borderId="20" xfId="0" applyNumberFormat="1" applyFont="1" applyFill="1" applyBorder="1" applyAlignment="1" quotePrefix="1">
      <alignment horizontal="right" vertical="center"/>
    </xf>
    <xf numFmtId="41" fontId="9" fillId="0" borderId="15" xfId="49" applyNumberFormat="1" applyFont="1" applyBorder="1" applyAlignment="1">
      <alignment vertical="center"/>
    </xf>
    <xf numFmtId="41" fontId="9" fillId="0" borderId="14" xfId="0" applyNumberFormat="1" applyFont="1" applyFill="1" applyBorder="1" applyAlignment="1">
      <alignment vertical="center"/>
    </xf>
    <xf numFmtId="187" fontId="9" fillId="0" borderId="14" xfId="0" applyNumberFormat="1" applyFont="1" applyFill="1" applyBorder="1" applyAlignment="1">
      <alignment vertical="center"/>
    </xf>
    <xf numFmtId="41" fontId="9" fillId="0" borderId="14" xfId="0" applyNumberFormat="1" applyFont="1" applyFill="1" applyBorder="1" applyAlignment="1" quotePrefix="1">
      <alignment horizontal="right" vertical="center"/>
    </xf>
    <xf numFmtId="187" fontId="9" fillId="0" borderId="15" xfId="0" applyNumberFormat="1" applyFont="1" applyFill="1" applyBorder="1" applyAlignment="1" quotePrefix="1">
      <alignment horizontal="right" vertical="center"/>
    </xf>
    <xf numFmtId="41" fontId="9" fillId="0" borderId="14" xfId="0" applyNumberFormat="1" applyFont="1" applyFill="1" applyBorder="1" applyAlignment="1">
      <alignment horizontal="right" vertical="center"/>
    </xf>
    <xf numFmtId="187" fontId="9" fillId="0" borderId="15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89" fontId="9" fillId="0" borderId="14" xfId="0" applyNumberFormat="1" applyFont="1" applyFill="1" applyBorder="1" applyAlignment="1">
      <alignment vertical="center"/>
    </xf>
    <xf numFmtId="189" fontId="9" fillId="0" borderId="0" xfId="0" applyNumberFormat="1" applyFont="1" applyFill="1" applyBorder="1" applyAlignment="1">
      <alignment vertical="center"/>
    </xf>
    <xf numFmtId="41" fontId="9" fillId="0" borderId="14" xfId="49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86" fontId="9" fillId="0" borderId="20" xfId="0" applyNumberFormat="1" applyFont="1" applyFill="1" applyBorder="1" applyAlignment="1">
      <alignment vertical="center"/>
    </xf>
    <xf numFmtId="0" fontId="9" fillId="0" borderId="3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41" fontId="11" fillId="0" borderId="16" xfId="49" applyNumberFormat="1" applyFont="1" applyFill="1" applyBorder="1" applyAlignment="1">
      <alignment vertical="center"/>
    </xf>
    <xf numFmtId="186" fontId="9" fillId="0" borderId="16" xfId="0" applyNumberFormat="1" applyFont="1" applyFill="1" applyBorder="1" applyAlignment="1">
      <alignment horizontal="right" vertical="center"/>
    </xf>
    <xf numFmtId="41" fontId="11" fillId="0" borderId="14" xfId="0" applyNumberFormat="1" applyFont="1" applyBorder="1" applyAlignment="1">
      <alignment vertical="center"/>
    </xf>
    <xf numFmtId="41" fontId="11" fillId="0" borderId="25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1" fontId="9" fillId="0" borderId="31" xfId="0" applyNumberFormat="1" applyFont="1" applyBorder="1" applyAlignment="1">
      <alignment horizontal="right" vertical="center"/>
    </xf>
    <xf numFmtId="41" fontId="11" fillId="0" borderId="32" xfId="0" applyNumberFormat="1" applyFont="1" applyBorder="1" applyAlignment="1">
      <alignment horizontal="right" vertical="center"/>
    </xf>
    <xf numFmtId="58" fontId="9" fillId="0" borderId="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58" fontId="11" fillId="0" borderId="11" xfId="0" applyNumberFormat="1" applyFont="1" applyBorder="1" applyAlignment="1">
      <alignment horizontal="right" vertical="center"/>
    </xf>
    <xf numFmtId="0" fontId="9" fillId="0" borderId="33" xfId="0" applyFont="1" applyBorder="1" applyAlignment="1">
      <alignment horizontal="center" vertical="center"/>
    </xf>
    <xf numFmtId="56" fontId="9" fillId="0" borderId="32" xfId="0" applyNumberFormat="1" applyFont="1" applyBorder="1" applyAlignment="1">
      <alignment horizontal="center" vertical="center"/>
    </xf>
    <xf numFmtId="56" fontId="9" fillId="0" borderId="31" xfId="0" applyNumberFormat="1" applyFont="1" applyBorder="1" applyAlignment="1">
      <alignment horizontal="center" vertical="center"/>
    </xf>
    <xf numFmtId="41" fontId="9" fillId="0" borderId="31" xfId="0" applyNumberFormat="1" applyFont="1" applyFill="1" applyBorder="1" applyAlignment="1">
      <alignment horizontal="right" vertical="center"/>
    </xf>
    <xf numFmtId="41" fontId="11" fillId="0" borderId="30" xfId="0" applyNumberFormat="1" applyFont="1" applyFill="1" applyBorder="1" applyAlignment="1">
      <alignment horizontal="right" vertical="center"/>
    </xf>
    <xf numFmtId="41" fontId="9" fillId="0" borderId="34" xfId="0" applyNumberFormat="1" applyFont="1" applyBorder="1" applyAlignment="1">
      <alignment horizontal="right"/>
    </xf>
    <xf numFmtId="41" fontId="9" fillId="0" borderId="31" xfId="0" applyNumberFormat="1" applyFont="1" applyBorder="1" applyAlignment="1">
      <alignment horizontal="right"/>
    </xf>
    <xf numFmtId="42" fontId="9" fillId="0" borderId="31" xfId="0" applyNumberFormat="1" applyFont="1" applyBorder="1" applyAlignment="1">
      <alignment horizontal="right" vertical="center"/>
    </xf>
    <xf numFmtId="42" fontId="9" fillId="0" borderId="30" xfId="0" applyNumberFormat="1" applyFont="1" applyBorder="1" applyAlignment="1">
      <alignment horizontal="right" vertical="center"/>
    </xf>
    <xf numFmtId="41" fontId="9" fillId="0" borderId="34" xfId="0" applyNumberFormat="1" applyFont="1" applyBorder="1" applyAlignment="1">
      <alignment horizontal="right" vertical="center"/>
    </xf>
    <xf numFmtId="41" fontId="11" fillId="0" borderId="30" xfId="0" applyNumberFormat="1" applyFont="1" applyBorder="1" applyAlignment="1">
      <alignment horizontal="right" vertical="center"/>
    </xf>
    <xf numFmtId="186" fontId="9" fillId="0" borderId="14" xfId="0" applyNumberFormat="1" applyFont="1" applyFill="1" applyBorder="1" applyAlignment="1">
      <alignment horizontal="right" vertical="center"/>
    </xf>
    <xf numFmtId="0" fontId="37" fillId="0" borderId="0" xfId="6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9" fillId="0" borderId="35" xfId="61" applyFont="1" applyBorder="1" applyAlignment="1">
      <alignment horizontal="distributed" vertical="center" indent="2"/>
      <protection/>
    </xf>
    <xf numFmtId="0" fontId="9" fillId="0" borderId="36" xfId="61" applyFont="1" applyBorder="1" applyAlignment="1">
      <alignment horizontal="distributed" vertical="center" indent="5"/>
      <protection/>
    </xf>
    <xf numFmtId="0" fontId="9" fillId="0" borderId="37" xfId="61" applyFont="1" applyBorder="1" applyAlignment="1">
      <alignment horizontal="distributed" vertical="center" indent="5"/>
      <protection/>
    </xf>
    <xf numFmtId="0" fontId="9" fillId="0" borderId="29" xfId="61" applyFont="1" applyBorder="1" applyAlignment="1">
      <alignment horizontal="distributed" vertical="center" indent="3"/>
      <protection/>
    </xf>
    <xf numFmtId="0" fontId="9" fillId="0" borderId="13" xfId="61" applyFont="1" applyBorder="1" applyAlignment="1" quotePrefix="1">
      <alignment horizontal="left" vertical="center"/>
      <protection/>
    </xf>
    <xf numFmtId="0" fontId="9" fillId="0" borderId="29" xfId="61" applyFont="1" applyBorder="1" applyAlignment="1">
      <alignment vertical="center"/>
      <protection/>
    </xf>
    <xf numFmtId="0" fontId="9" fillId="0" borderId="11" xfId="61" applyFont="1" applyBorder="1" applyAlignment="1">
      <alignment horizontal="distributed" vertical="center" indent="3"/>
      <protection/>
    </xf>
    <xf numFmtId="0" fontId="9" fillId="0" borderId="16" xfId="61" applyFont="1" applyFill="1" applyBorder="1" applyAlignment="1">
      <alignment vertical="center"/>
      <protection/>
    </xf>
    <xf numFmtId="0" fontId="9" fillId="0" borderId="11" xfId="61" applyFont="1" applyBorder="1" applyAlignment="1">
      <alignment horizontal="left" vertical="center"/>
      <protection/>
    </xf>
    <xf numFmtId="0" fontId="9" fillId="0" borderId="0" xfId="61" applyFont="1" applyAlignment="1">
      <alignment vertical="center"/>
      <protection/>
    </xf>
    <xf numFmtId="0" fontId="49" fillId="0" borderId="0" xfId="0" applyFont="1" applyAlignment="1">
      <alignment vertical="center"/>
    </xf>
    <xf numFmtId="0" fontId="18" fillId="0" borderId="0" xfId="61" applyFont="1" applyAlignment="1">
      <alignment vertical="center"/>
      <protection/>
    </xf>
    <xf numFmtId="0" fontId="9" fillId="0" borderId="33" xfId="0" applyFont="1" applyFill="1" applyBorder="1" applyAlignment="1">
      <alignment horizontal="center" vertical="center"/>
    </xf>
    <xf numFmtId="56" fontId="9" fillId="0" borderId="32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56" fontId="11" fillId="0" borderId="3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0" xfId="43" applyFont="1" applyAlignment="1" applyProtection="1">
      <alignment vertical="center"/>
      <protection/>
    </xf>
    <xf numFmtId="0" fontId="7" fillId="0" borderId="0" xfId="43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5" fillId="0" borderId="0" xfId="61" applyFont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distributed" vertical="center" indent="2"/>
    </xf>
    <xf numFmtId="0" fontId="9" fillId="0" borderId="38" xfId="0" applyFont="1" applyBorder="1" applyAlignment="1">
      <alignment horizontal="distributed" vertical="center" indent="2"/>
    </xf>
    <xf numFmtId="0" fontId="9" fillId="0" borderId="12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 indent="8"/>
    </xf>
    <xf numFmtId="0" fontId="9" fillId="0" borderId="38" xfId="0" applyFont="1" applyBorder="1" applyAlignment="1">
      <alignment horizontal="distributed" vertical="center" indent="8"/>
    </xf>
    <xf numFmtId="0" fontId="9" fillId="0" borderId="28" xfId="0" applyFont="1" applyBorder="1" applyAlignment="1">
      <alignment horizontal="distributed" vertical="center" indent="8"/>
    </xf>
    <xf numFmtId="0" fontId="9" fillId="0" borderId="27" xfId="0" applyFont="1" applyBorder="1" applyAlignment="1">
      <alignment horizontal="distributed" vertical="center" indent="3"/>
    </xf>
    <xf numFmtId="0" fontId="9" fillId="0" borderId="28" xfId="0" applyFont="1" applyBorder="1" applyAlignment="1">
      <alignment horizontal="distributed" vertical="center" indent="3"/>
    </xf>
    <xf numFmtId="0" fontId="9" fillId="0" borderId="38" xfId="0" applyFont="1" applyBorder="1" applyAlignment="1">
      <alignment horizontal="distributed" vertical="center" indent="9"/>
    </xf>
    <xf numFmtId="0" fontId="9" fillId="0" borderId="28" xfId="0" applyFont="1" applyBorder="1" applyAlignment="1">
      <alignment horizontal="distributed" vertical="center" indent="9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9" fillId="0" borderId="39" xfId="0" applyFont="1" applyBorder="1" applyAlignment="1">
      <alignment horizontal="distributed" vertical="center" indent="7"/>
    </xf>
    <xf numFmtId="0" fontId="9" fillId="0" borderId="18" xfId="0" applyFont="1" applyBorder="1" applyAlignment="1">
      <alignment horizontal="distributed" vertical="center" indent="7"/>
    </xf>
    <xf numFmtId="0" fontId="9" fillId="0" borderId="40" xfId="0" applyFont="1" applyBorder="1" applyAlignment="1">
      <alignment horizontal="distributed" vertical="center" indent="7"/>
    </xf>
    <xf numFmtId="0" fontId="9" fillId="0" borderId="35" xfId="0" applyFont="1" applyBorder="1" applyAlignment="1">
      <alignment horizontal="distributed" vertical="center" indent="1"/>
    </xf>
    <xf numFmtId="0" fontId="9" fillId="0" borderId="31" xfId="0" applyFont="1" applyBorder="1" applyAlignment="1" quotePrefix="1">
      <alignment horizontal="distributed" vertical="center" indent="1"/>
    </xf>
    <xf numFmtId="0" fontId="9" fillId="0" borderId="32" xfId="0" applyFont="1" applyBorder="1" applyAlignment="1" quotePrefix="1">
      <alignment horizontal="distributed" vertical="center" indent="1"/>
    </xf>
    <xf numFmtId="0" fontId="9" fillId="0" borderId="36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41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3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 wrapText="1" indent="2"/>
    </xf>
    <xf numFmtId="0" fontId="9" fillId="0" borderId="35" xfId="0" applyFont="1" applyBorder="1" applyAlignment="1">
      <alignment horizontal="distributed" vertical="center" wrapText="1" indent="2"/>
    </xf>
    <xf numFmtId="0" fontId="9" fillId="0" borderId="33" xfId="0" applyFont="1" applyBorder="1" applyAlignment="1">
      <alignment horizontal="distributed" vertical="center" wrapText="1" indent="2"/>
    </xf>
    <xf numFmtId="0" fontId="9" fillId="0" borderId="32" xfId="0" applyFont="1" applyBorder="1" applyAlignment="1">
      <alignment horizontal="distributed" vertical="center" wrapText="1" indent="2"/>
    </xf>
    <xf numFmtId="0" fontId="9" fillId="0" borderId="36" xfId="0" applyFont="1" applyBorder="1" applyAlignment="1">
      <alignment horizontal="distributed" vertical="center" wrapText="1"/>
    </xf>
    <xf numFmtId="0" fontId="9" fillId="0" borderId="41" xfId="0" applyFont="1" applyBorder="1" applyAlignment="1">
      <alignment horizontal="distributed" vertical="center" wrapText="1"/>
    </xf>
    <xf numFmtId="0" fontId="9" fillId="0" borderId="37" xfId="0" applyFont="1" applyBorder="1" applyAlignment="1">
      <alignment horizontal="distributed" vertical="center" wrapText="1" indent="1"/>
    </xf>
    <xf numFmtId="0" fontId="9" fillId="0" borderId="42" xfId="0" applyFont="1" applyBorder="1" applyAlignment="1">
      <alignment horizontal="distributed" vertical="center" wrapText="1" indent="1"/>
    </xf>
    <xf numFmtId="41" fontId="9" fillId="0" borderId="20" xfId="0" applyNumberFormat="1" applyFont="1" applyBorder="1" applyAlignment="1">
      <alignment vertical="center"/>
    </xf>
    <xf numFmtId="41" fontId="9" fillId="0" borderId="37" xfId="0" applyNumberFormat="1" applyFont="1" applyBorder="1" applyAlignment="1">
      <alignment vertical="center"/>
    </xf>
    <xf numFmtId="41" fontId="9" fillId="0" borderId="16" xfId="0" applyNumberFormat="1" applyFont="1" applyBorder="1" applyAlignment="1">
      <alignment vertical="center"/>
    </xf>
    <xf numFmtId="41" fontId="9" fillId="0" borderId="36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41" fontId="9" fillId="0" borderId="43" xfId="0" applyNumberFormat="1" applyFont="1" applyBorder="1" applyAlignment="1">
      <alignment vertical="center"/>
    </xf>
    <xf numFmtId="41" fontId="9" fillId="0" borderId="19" xfId="0" applyNumberFormat="1" applyFont="1" applyBorder="1" applyAlignment="1">
      <alignment vertical="center"/>
    </xf>
    <xf numFmtId="41" fontId="9" fillId="0" borderId="44" xfId="0" applyNumberFormat="1" applyFont="1" applyBorder="1" applyAlignment="1">
      <alignment vertical="center"/>
    </xf>
    <xf numFmtId="41" fontId="9" fillId="0" borderId="39" xfId="0" applyNumberFormat="1" applyFont="1" applyBorder="1" applyAlignment="1">
      <alignment vertical="center"/>
    </xf>
    <xf numFmtId="41" fontId="9" fillId="0" borderId="21" xfId="0" applyNumberFormat="1" applyFont="1" applyFill="1" applyBorder="1" applyAlignment="1">
      <alignment vertical="center"/>
    </xf>
    <xf numFmtId="41" fontId="9" fillId="0" borderId="42" xfId="0" applyNumberFormat="1" applyFont="1" applyFill="1" applyBorder="1" applyAlignment="1">
      <alignment vertical="center"/>
    </xf>
    <xf numFmtId="41" fontId="9" fillId="0" borderId="13" xfId="0" applyNumberFormat="1" applyFont="1" applyFill="1" applyBorder="1" applyAlignment="1">
      <alignment vertical="center"/>
    </xf>
    <xf numFmtId="41" fontId="9" fillId="0" borderId="41" xfId="0" applyNumberFormat="1" applyFont="1" applyFill="1" applyBorder="1" applyAlignment="1">
      <alignment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41" fontId="9" fillId="0" borderId="12" xfId="0" applyNumberFormat="1" applyFont="1" applyBorder="1" applyAlignment="1">
      <alignment vertical="center"/>
    </xf>
    <xf numFmtId="41" fontId="9" fillId="0" borderId="27" xfId="0" applyNumberFormat="1" applyFont="1" applyBorder="1" applyAlignment="1">
      <alignment vertical="center"/>
    </xf>
    <xf numFmtId="41" fontId="9" fillId="0" borderId="21" xfId="0" applyNumberFormat="1" applyFont="1" applyBorder="1" applyAlignment="1">
      <alignment vertical="center"/>
    </xf>
    <xf numFmtId="41" fontId="9" fillId="0" borderId="13" xfId="0" applyNumberFormat="1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41" fontId="9" fillId="0" borderId="43" xfId="0" applyNumberFormat="1" applyFont="1" applyFill="1" applyBorder="1" applyAlignment="1">
      <alignment vertical="center"/>
    </xf>
    <xf numFmtId="41" fontId="9" fillId="0" borderId="19" xfId="0" applyNumberFormat="1" applyFont="1" applyFill="1" applyBorder="1" applyAlignment="1">
      <alignment vertical="center"/>
    </xf>
    <xf numFmtId="0" fontId="4" fillId="0" borderId="29" xfId="0" applyFont="1" applyBorder="1" applyAlignment="1">
      <alignment/>
    </xf>
    <xf numFmtId="0" fontId="4" fillId="0" borderId="34" xfId="0" applyFont="1" applyBorder="1" applyAlignment="1">
      <alignment/>
    </xf>
    <xf numFmtId="0" fontId="9" fillId="0" borderId="10" xfId="0" applyFont="1" applyBorder="1" applyAlignment="1">
      <alignment horizontal="distributed" vertical="center" wrapText="1"/>
    </xf>
    <xf numFmtId="0" fontId="9" fillId="0" borderId="35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9" fillId="0" borderId="31" xfId="0" applyFont="1" applyBorder="1" applyAlignment="1">
      <alignment horizontal="distributed" vertical="center" wrapText="1"/>
    </xf>
    <xf numFmtId="0" fontId="9" fillId="0" borderId="33" xfId="0" applyFont="1" applyBorder="1" applyAlignment="1">
      <alignment horizontal="distributed" vertical="center" wrapText="1"/>
    </xf>
    <xf numFmtId="0" fontId="9" fillId="0" borderId="32" xfId="0" applyFont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41" fontId="11" fillId="0" borderId="16" xfId="0" applyNumberFormat="1" applyFont="1" applyFill="1" applyBorder="1" applyAlignment="1">
      <alignment vertical="center"/>
    </xf>
    <xf numFmtId="41" fontId="11" fillId="0" borderId="45" xfId="0" applyNumberFormat="1" applyFont="1" applyFill="1" applyBorder="1" applyAlignment="1">
      <alignment vertical="center"/>
    </xf>
    <xf numFmtId="41" fontId="11" fillId="0" borderId="14" xfId="0" applyNumberFormat="1" applyFont="1" applyFill="1" applyBorder="1" applyAlignment="1">
      <alignment vertical="center"/>
    </xf>
    <xf numFmtId="41" fontId="11" fillId="0" borderId="15" xfId="0" applyNumberFormat="1" applyFont="1" applyFill="1" applyBorder="1" applyAlignment="1">
      <alignment vertical="center"/>
    </xf>
    <xf numFmtId="41" fontId="11" fillId="0" borderId="20" xfId="0" applyNumberFormat="1" applyFont="1" applyFill="1" applyBorder="1" applyAlignment="1">
      <alignment vertical="center"/>
    </xf>
    <xf numFmtId="0" fontId="9" fillId="0" borderId="32" xfId="0" applyFont="1" applyBorder="1" applyAlignment="1">
      <alignment horizontal="distributed" vertical="center" indent="1"/>
    </xf>
    <xf numFmtId="0" fontId="9" fillId="0" borderId="19" xfId="0" applyFont="1" applyBorder="1" applyAlignment="1">
      <alignment horizontal="distributed" vertical="center" indent="2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6" xfId="0" applyFont="1" applyBorder="1" applyAlignment="1">
      <alignment horizontal="distributed" vertical="center" indent="2"/>
    </xf>
    <xf numFmtId="0" fontId="9" fillId="0" borderId="37" xfId="0" applyFont="1" applyBorder="1" applyAlignment="1">
      <alignment horizontal="distributed" vertical="center" indent="2"/>
    </xf>
    <xf numFmtId="0" fontId="9" fillId="0" borderId="31" xfId="0" applyFont="1" applyBorder="1" applyAlignment="1">
      <alignment horizontal="distributed" vertical="center" indent="1"/>
    </xf>
    <xf numFmtId="0" fontId="9" fillId="0" borderId="39" xfId="0" applyFont="1" applyBorder="1" applyAlignment="1">
      <alignment horizontal="distributed" vertical="center" indent="6"/>
    </xf>
    <xf numFmtId="0" fontId="9" fillId="0" borderId="18" xfId="0" applyFont="1" applyBorder="1" applyAlignment="1">
      <alignment horizontal="distributed" vertical="center" indent="6"/>
    </xf>
    <xf numFmtId="0" fontId="9" fillId="0" borderId="40" xfId="0" applyFont="1" applyBorder="1" applyAlignment="1">
      <alignment horizontal="distributed" vertical="center" indent="6"/>
    </xf>
    <xf numFmtId="0" fontId="9" fillId="0" borderId="39" xfId="0" applyFont="1" applyBorder="1" applyAlignment="1">
      <alignment horizontal="distributed" vertical="center" wrapText="1" indent="2"/>
    </xf>
    <xf numFmtId="0" fontId="9" fillId="0" borderId="18" xfId="0" applyFont="1" applyBorder="1" applyAlignment="1">
      <alignment horizontal="distributed" vertical="center" indent="2"/>
    </xf>
    <xf numFmtId="0" fontId="9" fillId="0" borderId="27" xfId="0" applyFont="1" applyBorder="1" applyAlignment="1">
      <alignment horizontal="distributed" vertical="center" wrapText="1" indent="3"/>
    </xf>
    <xf numFmtId="0" fontId="9" fillId="0" borderId="28" xfId="0" applyFont="1" applyBorder="1" applyAlignment="1">
      <alignment horizontal="distributed" vertical="center" wrapText="1" indent="3"/>
    </xf>
    <xf numFmtId="0" fontId="9" fillId="0" borderId="38" xfId="0" applyFont="1" applyBorder="1" applyAlignment="1">
      <alignment horizontal="distributed" vertical="center" wrapText="1" indent="3"/>
    </xf>
    <xf numFmtId="41" fontId="11" fillId="0" borderId="42" xfId="0" applyNumberFormat="1" applyFont="1" applyBorder="1" applyAlignment="1">
      <alignment horizontal="right" vertical="center"/>
    </xf>
    <xf numFmtId="41" fontId="11" fillId="0" borderId="33" xfId="0" applyNumberFormat="1" applyFont="1" applyBorder="1" applyAlignment="1">
      <alignment horizontal="right" vertical="center"/>
    </xf>
    <xf numFmtId="41" fontId="11" fillId="0" borderId="32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41" fontId="11" fillId="0" borderId="42" xfId="0" applyNumberFormat="1" applyFont="1" applyBorder="1" applyAlignment="1">
      <alignment horizontal="center" vertical="center"/>
    </xf>
    <xf numFmtId="41" fontId="11" fillId="0" borderId="33" xfId="0" applyNumberFormat="1" applyFont="1" applyBorder="1" applyAlignment="1">
      <alignment horizontal="center" vertical="center"/>
    </xf>
    <xf numFmtId="41" fontId="11" fillId="0" borderId="32" xfId="0" applyNumberFormat="1" applyFont="1" applyBorder="1" applyAlignment="1">
      <alignment horizontal="center" vertical="center"/>
    </xf>
    <xf numFmtId="187" fontId="11" fillId="0" borderId="42" xfId="0" applyNumberFormat="1" applyFont="1" applyBorder="1" applyAlignment="1">
      <alignment horizontal="center" vertical="center"/>
    </xf>
    <xf numFmtId="187" fontId="11" fillId="0" borderId="33" xfId="0" applyNumberFormat="1" applyFont="1" applyBorder="1" applyAlignment="1">
      <alignment horizontal="center" vertical="center"/>
    </xf>
    <xf numFmtId="187" fontId="11" fillId="0" borderId="32" xfId="0" applyNumberFormat="1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56" fontId="11" fillId="0" borderId="42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vertical="center"/>
    </xf>
    <xf numFmtId="187" fontId="11" fillId="0" borderId="42" xfId="0" applyNumberFormat="1" applyFont="1" applyBorder="1" applyAlignment="1">
      <alignment horizontal="right" vertical="center"/>
    </xf>
    <xf numFmtId="187" fontId="11" fillId="0" borderId="33" xfId="0" applyNumberFormat="1" applyFont="1" applyBorder="1" applyAlignment="1">
      <alignment horizontal="right" vertical="center"/>
    </xf>
    <xf numFmtId="187" fontId="11" fillId="0" borderId="32" xfId="0" applyNumberFormat="1" applyFont="1" applyBorder="1" applyAlignment="1">
      <alignment horizontal="right" vertical="center"/>
    </xf>
    <xf numFmtId="56" fontId="11" fillId="0" borderId="33" xfId="0" applyNumberFormat="1" applyFont="1" applyBorder="1" applyAlignment="1">
      <alignment horizontal="right" vertical="center"/>
    </xf>
    <xf numFmtId="56" fontId="11" fillId="0" borderId="32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41" fontId="9" fillId="0" borderId="15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3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41" fontId="9" fillId="0" borderId="15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center" vertical="center"/>
    </xf>
    <xf numFmtId="41" fontId="9" fillId="0" borderId="31" xfId="0" applyNumberFormat="1" applyFont="1" applyBorder="1" applyAlignment="1">
      <alignment horizontal="center" vertical="center"/>
    </xf>
    <xf numFmtId="187" fontId="9" fillId="0" borderId="15" xfId="0" applyNumberFormat="1" applyFont="1" applyBorder="1" applyAlignment="1">
      <alignment horizontal="center" vertical="center"/>
    </xf>
    <xf numFmtId="187" fontId="9" fillId="0" borderId="0" xfId="0" applyNumberFormat="1" applyFont="1" applyBorder="1" applyAlignment="1">
      <alignment horizontal="center" vertical="center"/>
    </xf>
    <xf numFmtId="187" fontId="9" fillId="0" borderId="31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56" fontId="9" fillId="0" borderId="1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87" fontId="9" fillId="0" borderId="15" xfId="0" applyNumberFormat="1" applyFont="1" applyBorder="1" applyAlignment="1">
      <alignment horizontal="right" vertical="center"/>
    </xf>
    <xf numFmtId="187" fontId="9" fillId="0" borderId="0" xfId="0" applyNumberFormat="1" applyFont="1" applyBorder="1" applyAlignment="1">
      <alignment horizontal="right" vertical="center"/>
    </xf>
    <xf numFmtId="187" fontId="9" fillId="0" borderId="31" xfId="0" applyNumberFormat="1" applyFont="1" applyBorder="1" applyAlignment="1">
      <alignment horizontal="right" vertical="center"/>
    </xf>
    <xf numFmtId="56" fontId="9" fillId="0" borderId="0" xfId="0" applyNumberFormat="1" applyFont="1" applyBorder="1" applyAlignment="1">
      <alignment horizontal="right" vertical="center"/>
    </xf>
    <xf numFmtId="56" fontId="9" fillId="0" borderId="3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2" fillId="0" borderId="35" xfId="0" applyFont="1" applyBorder="1" applyAlignment="1">
      <alignment horizontal="distributed" vertical="center"/>
    </xf>
    <xf numFmtId="0" fontId="0" fillId="0" borderId="31" xfId="0" applyBorder="1" applyAlignment="1">
      <alignment horizontal="distributed"/>
    </xf>
    <xf numFmtId="0" fontId="0" fillId="0" borderId="32" xfId="0" applyBorder="1" applyAlignment="1">
      <alignment horizontal="distributed"/>
    </xf>
    <xf numFmtId="0" fontId="12" fillId="0" borderId="3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2" fillId="0" borderId="40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12" fillId="0" borderId="21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distributed" vertical="center"/>
    </xf>
    <xf numFmtId="0" fontId="12" fillId="0" borderId="38" xfId="0" applyFont="1" applyBorder="1" applyAlignment="1">
      <alignment horizontal="distributed" vertical="center"/>
    </xf>
    <xf numFmtId="0" fontId="12" fillId="0" borderId="28" xfId="0" applyFont="1" applyBorder="1" applyAlignment="1">
      <alignment horizontal="distributed" vertical="center"/>
    </xf>
    <xf numFmtId="0" fontId="12" fillId="0" borderId="21" xfId="0" applyFont="1" applyBorder="1" applyAlignment="1">
      <alignment horizontal="distributed" vertical="center"/>
    </xf>
    <xf numFmtId="0" fontId="12" fillId="0" borderId="29" xfId="0" applyFont="1" applyBorder="1" applyAlignment="1">
      <alignment horizontal="distributed" vertical="center"/>
    </xf>
    <xf numFmtId="0" fontId="12" fillId="0" borderId="34" xfId="0" applyFont="1" applyBorder="1" applyAlignment="1">
      <alignment horizontal="distributed" vertical="center"/>
    </xf>
    <xf numFmtId="0" fontId="12" fillId="0" borderId="42" xfId="0" applyFont="1" applyBorder="1" applyAlignment="1">
      <alignment horizontal="distributed" vertical="center"/>
    </xf>
    <xf numFmtId="0" fontId="12" fillId="0" borderId="33" xfId="0" applyFont="1" applyBorder="1" applyAlignment="1">
      <alignment horizontal="distributed" vertical="center"/>
    </xf>
    <xf numFmtId="0" fontId="12" fillId="0" borderId="32" xfId="0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12" fillId="0" borderId="2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0" fillId="0" borderId="40" xfId="0" applyBorder="1" applyAlignment="1">
      <alignment horizontal="distributed" vertical="center"/>
    </xf>
    <xf numFmtId="0" fontId="12" fillId="0" borderId="3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5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187" fontId="9" fillId="0" borderId="21" xfId="0" applyNumberFormat="1" applyFont="1" applyBorder="1" applyAlignment="1">
      <alignment horizontal="center" vertical="center"/>
    </xf>
    <xf numFmtId="187" fontId="9" fillId="0" borderId="29" xfId="0" applyNumberFormat="1" applyFont="1" applyBorder="1" applyAlignment="1">
      <alignment horizontal="center" vertical="center"/>
    </xf>
    <xf numFmtId="187" fontId="9" fillId="0" borderId="34" xfId="0" applyNumberFormat="1" applyFont="1" applyBorder="1" applyAlignment="1">
      <alignment horizontal="center" vertical="center"/>
    </xf>
    <xf numFmtId="56" fontId="9" fillId="0" borderId="21" xfId="0" applyNumberFormat="1" applyFont="1" applyBorder="1" applyAlignment="1">
      <alignment horizontal="right" vertical="center"/>
    </xf>
    <xf numFmtId="56" fontId="9" fillId="0" borderId="29" xfId="0" applyNumberFormat="1" applyFont="1" applyBorder="1" applyAlignment="1">
      <alignment horizontal="right" vertical="center"/>
    </xf>
    <xf numFmtId="56" fontId="9" fillId="0" borderId="34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41" fontId="9" fillId="0" borderId="21" xfId="0" applyNumberFormat="1" applyFont="1" applyBorder="1" applyAlignment="1">
      <alignment horizontal="center" vertical="center"/>
    </xf>
    <xf numFmtId="41" fontId="9" fillId="0" borderId="29" xfId="0" applyNumberFormat="1" applyFont="1" applyBorder="1" applyAlignment="1">
      <alignment horizontal="center" vertical="center"/>
    </xf>
    <xf numFmtId="41" fontId="9" fillId="0" borderId="34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56" fontId="9" fillId="0" borderId="15" xfId="0" applyNumberFormat="1" applyFont="1" applyBorder="1" applyAlignment="1" quotePrefix="1">
      <alignment horizontal="right" vertical="center"/>
    </xf>
    <xf numFmtId="56" fontId="9" fillId="0" borderId="0" xfId="0" applyNumberFormat="1" applyFont="1" applyBorder="1" applyAlignment="1" quotePrefix="1">
      <alignment horizontal="right" vertical="center"/>
    </xf>
    <xf numFmtId="56" fontId="9" fillId="0" borderId="31" xfId="0" applyNumberFormat="1" applyFont="1" applyBorder="1" applyAlignment="1" quotePrefix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90" fontId="9" fillId="0" borderId="21" xfId="0" applyNumberFormat="1" applyFont="1" applyBorder="1" applyAlignment="1">
      <alignment horizontal="right" vertical="center"/>
    </xf>
    <xf numFmtId="190" fontId="9" fillId="0" borderId="29" xfId="0" applyNumberFormat="1" applyFont="1" applyBorder="1" applyAlignment="1">
      <alignment horizontal="right" vertical="center"/>
    </xf>
    <xf numFmtId="190" fontId="9" fillId="0" borderId="34" xfId="0" applyNumberFormat="1" applyFont="1" applyBorder="1" applyAlignment="1">
      <alignment horizontal="right" vertical="center"/>
    </xf>
    <xf numFmtId="195" fontId="9" fillId="0" borderId="21" xfId="0" applyNumberFormat="1" applyFont="1" applyBorder="1" applyAlignment="1">
      <alignment horizontal="right" vertical="center"/>
    </xf>
    <xf numFmtId="195" fontId="9" fillId="0" borderId="29" xfId="0" applyNumberFormat="1" applyFont="1" applyBorder="1" applyAlignment="1">
      <alignment horizontal="right" vertical="center"/>
    </xf>
    <xf numFmtId="195" fontId="9" fillId="0" borderId="34" xfId="0" applyNumberFormat="1" applyFont="1" applyBorder="1" applyAlignment="1">
      <alignment horizontal="right" vertical="center"/>
    </xf>
    <xf numFmtId="187" fontId="9" fillId="0" borderId="21" xfId="0" applyNumberFormat="1" applyFont="1" applyBorder="1" applyAlignment="1">
      <alignment horizontal="right" vertical="center"/>
    </xf>
    <xf numFmtId="187" fontId="9" fillId="0" borderId="29" xfId="0" applyNumberFormat="1" applyFont="1" applyBorder="1" applyAlignment="1">
      <alignment horizontal="right" vertical="center"/>
    </xf>
    <xf numFmtId="187" fontId="9" fillId="0" borderId="34" xfId="0" applyNumberFormat="1" applyFont="1" applyBorder="1" applyAlignment="1">
      <alignment horizontal="right" vertical="center"/>
    </xf>
    <xf numFmtId="0" fontId="0" fillId="0" borderId="29" xfId="0" applyBorder="1" applyAlignment="1">
      <alignment vertical="center"/>
    </xf>
    <xf numFmtId="193" fontId="9" fillId="0" borderId="15" xfId="0" applyNumberFormat="1" applyFont="1" applyBorder="1" applyAlignment="1">
      <alignment horizontal="right" vertical="center"/>
    </xf>
    <xf numFmtId="193" fontId="9" fillId="0" borderId="0" xfId="0" applyNumberFormat="1" applyFont="1" applyBorder="1" applyAlignment="1">
      <alignment horizontal="right" vertical="center"/>
    </xf>
    <xf numFmtId="193" fontId="9" fillId="0" borderId="31" xfId="0" applyNumberFormat="1" applyFont="1" applyBorder="1" applyAlignment="1">
      <alignment horizontal="right" vertical="center"/>
    </xf>
    <xf numFmtId="201" fontId="9" fillId="0" borderId="15" xfId="0" applyNumberFormat="1" applyFont="1" applyBorder="1" applyAlignment="1">
      <alignment vertical="center"/>
    </xf>
    <xf numFmtId="201" fontId="9" fillId="0" borderId="0" xfId="0" applyNumberFormat="1" applyFont="1" applyBorder="1" applyAlignment="1">
      <alignment vertical="center"/>
    </xf>
    <xf numFmtId="201" fontId="9" fillId="0" borderId="31" xfId="0" applyNumberFormat="1" applyFont="1" applyBorder="1" applyAlignment="1">
      <alignment vertical="center"/>
    </xf>
    <xf numFmtId="179" fontId="9" fillId="0" borderId="15" xfId="0" applyNumberFormat="1" applyFont="1" applyBorder="1" applyAlignment="1">
      <alignment horizontal="right" vertical="center"/>
    </xf>
    <xf numFmtId="179" fontId="9" fillId="0" borderId="0" xfId="0" applyNumberFormat="1" applyFont="1" applyBorder="1" applyAlignment="1">
      <alignment horizontal="right" vertical="center"/>
    </xf>
    <xf numFmtId="179" fontId="9" fillId="0" borderId="31" xfId="0" applyNumberFormat="1" applyFont="1" applyBorder="1" applyAlignment="1">
      <alignment horizontal="right" vertical="center"/>
    </xf>
    <xf numFmtId="187" fontId="9" fillId="0" borderId="20" xfId="0" applyNumberFormat="1" applyFont="1" applyBorder="1" applyAlignment="1">
      <alignment horizontal="center" vertical="center"/>
    </xf>
    <xf numFmtId="187" fontId="9" fillId="0" borderId="11" xfId="0" applyNumberFormat="1" applyFont="1" applyBorder="1" applyAlignment="1">
      <alignment horizontal="center" vertical="center"/>
    </xf>
    <xf numFmtId="187" fontId="9" fillId="0" borderId="30" xfId="0" applyNumberFormat="1" applyFont="1" applyBorder="1" applyAlignment="1">
      <alignment horizontal="center" vertical="center"/>
    </xf>
    <xf numFmtId="56" fontId="9" fillId="0" borderId="20" xfId="0" applyNumberFormat="1" applyFont="1" applyBorder="1" applyAlignment="1">
      <alignment horizontal="right" vertical="center"/>
    </xf>
    <xf numFmtId="56" fontId="9" fillId="0" borderId="11" xfId="0" applyNumberFormat="1" applyFont="1" applyBorder="1" applyAlignment="1">
      <alignment horizontal="right" vertical="center"/>
    </xf>
    <xf numFmtId="56" fontId="9" fillId="0" borderId="3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41" fontId="9" fillId="0" borderId="20" xfId="0" applyNumberFormat="1" applyFont="1" applyBorder="1" applyAlignment="1">
      <alignment horizontal="center" vertical="center"/>
    </xf>
    <xf numFmtId="41" fontId="9" fillId="0" borderId="11" xfId="0" applyNumberFormat="1" applyFont="1" applyBorder="1" applyAlignment="1">
      <alignment horizontal="center" vertical="center"/>
    </xf>
    <xf numFmtId="41" fontId="9" fillId="0" borderId="30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top"/>
    </xf>
    <xf numFmtId="0" fontId="12" fillId="0" borderId="33" xfId="0" applyFont="1" applyBorder="1" applyAlignment="1">
      <alignment horizontal="center" vertical="top"/>
    </xf>
    <xf numFmtId="0" fontId="12" fillId="0" borderId="32" xfId="0" applyFont="1" applyBorder="1" applyAlignment="1">
      <alignment horizontal="center" vertical="top"/>
    </xf>
    <xf numFmtId="0" fontId="12" fillId="0" borderId="2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0" borderId="15" xfId="0" applyFont="1" applyBorder="1" applyAlignment="1">
      <alignment horizontal="right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29" xfId="0" applyNumberFormat="1" applyFont="1" applyBorder="1" applyAlignment="1">
      <alignment horizontal="right" vertical="center"/>
    </xf>
    <xf numFmtId="41" fontId="9" fillId="0" borderId="34" xfId="0" applyNumberFormat="1" applyFont="1" applyBorder="1" applyAlignment="1">
      <alignment horizontal="right" vertical="center"/>
    </xf>
    <xf numFmtId="195" fontId="9" fillId="0" borderId="15" xfId="0" applyNumberFormat="1" applyFont="1" applyBorder="1" applyAlignment="1">
      <alignment horizontal="right" vertical="center"/>
    </xf>
    <xf numFmtId="41" fontId="9" fillId="0" borderId="15" xfId="0" applyNumberFormat="1" applyFont="1" applyBorder="1" applyAlignment="1" quotePrefix="1">
      <alignment horizontal="right" vertical="center"/>
    </xf>
    <xf numFmtId="41" fontId="9" fillId="0" borderId="0" xfId="0" applyNumberFormat="1" applyFont="1" applyBorder="1" applyAlignment="1" quotePrefix="1">
      <alignment horizontal="right" vertical="center"/>
    </xf>
    <xf numFmtId="41" fontId="9" fillId="0" borderId="31" xfId="0" applyNumberFormat="1" applyFont="1" applyBorder="1" applyAlignment="1" quotePrefix="1">
      <alignment horizontal="right" vertical="center"/>
    </xf>
    <xf numFmtId="56" fontId="6" fillId="0" borderId="15" xfId="0" applyNumberFormat="1" applyFont="1" applyBorder="1" applyAlignment="1">
      <alignment horizontal="center" vertical="center"/>
    </xf>
    <xf numFmtId="56" fontId="6" fillId="0" borderId="0" xfId="0" applyNumberFormat="1" applyFont="1" applyBorder="1" applyAlignment="1">
      <alignment horizontal="center" vertical="center"/>
    </xf>
    <xf numFmtId="56" fontId="6" fillId="0" borderId="31" xfId="0" applyNumberFormat="1" applyFont="1" applyBorder="1" applyAlignment="1">
      <alignment horizontal="center" vertical="center"/>
    </xf>
    <xf numFmtId="191" fontId="9" fillId="0" borderId="15" xfId="0" applyNumberFormat="1" applyFont="1" applyBorder="1" applyAlignment="1">
      <alignment horizontal="right" vertical="center"/>
    </xf>
    <xf numFmtId="191" fontId="0" fillId="0" borderId="0" xfId="0" applyNumberFormat="1" applyAlignment="1">
      <alignment horizontal="right" vertical="center"/>
    </xf>
    <xf numFmtId="191" fontId="0" fillId="0" borderId="31" xfId="0" applyNumberFormat="1" applyBorder="1" applyAlignment="1">
      <alignment horizontal="right" vertical="center"/>
    </xf>
    <xf numFmtId="194" fontId="9" fillId="0" borderId="15" xfId="0" applyNumberFormat="1" applyFont="1" applyBorder="1" applyAlignment="1">
      <alignment horizontal="right" vertical="center"/>
    </xf>
    <xf numFmtId="194" fontId="9" fillId="0" borderId="0" xfId="0" applyNumberFormat="1" applyFont="1" applyBorder="1" applyAlignment="1">
      <alignment horizontal="right" vertical="center"/>
    </xf>
    <xf numFmtId="194" fontId="9" fillId="0" borderId="31" xfId="0" applyNumberFormat="1" applyFont="1" applyBorder="1" applyAlignment="1">
      <alignment horizontal="right" vertical="center"/>
    </xf>
    <xf numFmtId="194" fontId="9" fillId="0" borderId="15" xfId="0" applyNumberFormat="1" applyFont="1" applyBorder="1" applyAlignment="1" quotePrefix="1">
      <alignment horizontal="right" vertical="center"/>
    </xf>
    <xf numFmtId="191" fontId="9" fillId="0" borderId="15" xfId="0" applyNumberFormat="1" applyFont="1" applyBorder="1" applyAlignment="1" quotePrefix="1">
      <alignment horizontal="right" vertical="center"/>
    </xf>
    <xf numFmtId="187" fontId="9" fillId="0" borderId="20" xfId="0" applyNumberFormat="1" applyFont="1" applyBorder="1" applyAlignment="1">
      <alignment horizontal="right" vertical="center"/>
    </xf>
    <xf numFmtId="187" fontId="9" fillId="0" borderId="11" xfId="0" applyNumberFormat="1" applyFont="1" applyBorder="1" applyAlignment="1">
      <alignment horizontal="right" vertical="center"/>
    </xf>
    <xf numFmtId="187" fontId="9" fillId="0" borderId="30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1" fontId="9" fillId="0" borderId="20" xfId="0" applyNumberFormat="1" applyFont="1" applyBorder="1" applyAlignment="1">
      <alignment horizontal="right" vertical="center"/>
    </xf>
    <xf numFmtId="41" fontId="9" fillId="0" borderId="11" xfId="0" applyNumberFormat="1" applyFont="1" applyBorder="1" applyAlignment="1">
      <alignment horizontal="right" vertical="center"/>
    </xf>
    <xf numFmtId="41" fontId="9" fillId="0" borderId="30" xfId="0" applyNumberFormat="1" applyFont="1" applyBorder="1" applyAlignment="1">
      <alignment horizontal="right" vertical="center"/>
    </xf>
    <xf numFmtId="41" fontId="9" fillId="0" borderId="20" xfId="0" applyNumberFormat="1" applyFont="1" applyBorder="1" applyAlignment="1" quotePrefix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1" fontId="11" fillId="0" borderId="20" xfId="0" applyNumberFormat="1" applyFont="1" applyBorder="1" applyAlignment="1">
      <alignment horizontal="center" vertical="center"/>
    </xf>
    <xf numFmtId="41" fontId="11" fillId="0" borderId="30" xfId="0" applyNumberFormat="1" applyFont="1" applyBorder="1" applyAlignment="1">
      <alignment horizontal="center" vertical="center"/>
    </xf>
    <xf numFmtId="41" fontId="11" fillId="0" borderId="11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38" xfId="0" applyFont="1" applyBorder="1" applyAlignment="1">
      <alignment horizontal="distributed" vertical="center"/>
    </xf>
    <xf numFmtId="0" fontId="9" fillId="0" borderId="39" xfId="0" applyFont="1" applyBorder="1" applyAlignment="1">
      <alignment horizontal="distributed" vertical="center" indent="2"/>
    </xf>
    <xf numFmtId="0" fontId="9" fillId="0" borderId="40" xfId="0" applyFont="1" applyBorder="1" applyAlignment="1">
      <alignment horizontal="distributed" vertical="center" indent="2"/>
    </xf>
    <xf numFmtId="0" fontId="13" fillId="0" borderId="0" xfId="0" applyFont="1" applyBorder="1" applyAlignment="1">
      <alignment vertical="center"/>
    </xf>
    <xf numFmtId="0" fontId="9" fillId="0" borderId="39" xfId="0" applyFont="1" applyBorder="1" applyAlignment="1" quotePrefix="1">
      <alignment horizontal="distributed" vertical="center" indent="2"/>
    </xf>
    <xf numFmtId="0" fontId="9" fillId="0" borderId="18" xfId="0" applyFont="1" applyBorder="1" applyAlignment="1" quotePrefix="1">
      <alignment horizontal="distributed" vertical="center" indent="2"/>
    </xf>
    <xf numFmtId="0" fontId="9" fillId="0" borderId="40" xfId="0" applyFont="1" applyBorder="1" applyAlignment="1" quotePrefix="1">
      <alignment horizontal="distributed" vertical="center" indent="2"/>
    </xf>
    <xf numFmtId="0" fontId="9" fillId="0" borderId="3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1" fontId="9" fillId="0" borderId="46" xfId="0" applyNumberFormat="1" applyFont="1" applyBorder="1" applyAlignment="1">
      <alignment horizontal="right" vertical="center"/>
    </xf>
    <xf numFmtId="41" fontId="9" fillId="0" borderId="47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42" fontId="9" fillId="0" borderId="47" xfId="0" applyNumberFormat="1" applyFont="1" applyBorder="1" applyAlignment="1">
      <alignment horizontal="right" vertical="center"/>
    </xf>
    <xf numFmtId="42" fontId="9" fillId="0" borderId="34" xfId="0" applyNumberFormat="1" applyFont="1" applyBorder="1" applyAlignment="1">
      <alignment horizontal="right" vertical="center"/>
    </xf>
    <xf numFmtId="42" fontId="9" fillId="0" borderId="46" xfId="0" applyNumberFormat="1" applyFont="1" applyBorder="1" applyAlignment="1">
      <alignment horizontal="right" vertical="center"/>
    </xf>
    <xf numFmtId="42" fontId="9" fillId="0" borderId="31" xfId="0" applyNumberFormat="1" applyFont="1" applyBorder="1" applyAlignment="1">
      <alignment horizontal="right" vertical="center"/>
    </xf>
    <xf numFmtId="41" fontId="11" fillId="0" borderId="22" xfId="0" applyNumberFormat="1" applyFont="1" applyBorder="1" applyAlignment="1">
      <alignment horizontal="right" vertical="center"/>
    </xf>
    <xf numFmtId="42" fontId="9" fillId="0" borderId="50" xfId="0" applyNumberFormat="1" applyFont="1" applyBorder="1" applyAlignment="1">
      <alignment horizontal="right" vertical="center"/>
    </xf>
    <xf numFmtId="42" fontId="9" fillId="0" borderId="30" xfId="0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57150</xdr:rowOff>
    </xdr:from>
    <xdr:to>
      <xdr:col>1</xdr:col>
      <xdr:colOff>2143125</xdr:colOff>
      <xdr:row>22</xdr:row>
      <xdr:rowOff>38100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8300"/>
          <a:ext cx="3619500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2028825</xdr:colOff>
      <xdr:row>6</xdr:row>
      <xdr:rowOff>9525</xdr:rowOff>
    </xdr:from>
    <xdr:to>
      <xdr:col>2</xdr:col>
      <xdr:colOff>2800350</xdr:colOff>
      <xdr:row>21</xdr:row>
      <xdr:rowOff>133350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1419225"/>
          <a:ext cx="339090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1619250</xdr:colOff>
      <xdr:row>12</xdr:row>
      <xdr:rowOff>95250</xdr:rowOff>
    </xdr:from>
    <xdr:to>
      <xdr:col>1</xdr:col>
      <xdr:colOff>2085975</xdr:colOff>
      <xdr:row>14</xdr:row>
      <xdr:rowOff>95250</xdr:rowOff>
    </xdr:to>
    <xdr:sp>
      <xdr:nvSpPr>
        <xdr:cNvPr id="3" name="AutoShape 6"/>
        <xdr:cNvSpPr>
          <a:spLocks/>
        </xdr:cNvSpPr>
      </xdr:nvSpPr>
      <xdr:spPr>
        <a:xfrm>
          <a:off x="3095625" y="2533650"/>
          <a:ext cx="466725" cy="342900"/>
        </a:xfrm>
        <a:prstGeom prst="rightArrow">
          <a:avLst>
            <a:gd name="adj" fmla="val 5101"/>
          </a:avLst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PageLayoutView="0" workbookViewId="0" topLeftCell="A1">
      <selection activeCell="A1" sqref="A1"/>
    </sheetView>
  </sheetViews>
  <sheetFormatPr defaultColWidth="4.625" defaultRowHeight="19.5" customHeight="1"/>
  <cols>
    <col min="1" max="16384" width="4.625" style="65" customWidth="1"/>
  </cols>
  <sheetData>
    <row r="1" ht="19.5" customHeight="1">
      <c r="A1" s="95" t="s">
        <v>160</v>
      </c>
    </row>
    <row r="3" spans="1:3" ht="19.5" customHeight="1">
      <c r="A3" s="174" t="s">
        <v>161</v>
      </c>
      <c r="B3" s="174"/>
      <c r="C3" s="174"/>
    </row>
    <row r="4" spans="1:4" ht="19.5" customHeight="1">
      <c r="A4" s="174" t="s">
        <v>162</v>
      </c>
      <c r="B4" s="174"/>
      <c r="C4" s="174"/>
      <c r="D4" s="174"/>
    </row>
    <row r="5" spans="1:3" ht="19.5" customHeight="1">
      <c r="A5" s="174" t="s">
        <v>163</v>
      </c>
      <c r="B5" s="174"/>
      <c r="C5" s="174"/>
    </row>
    <row r="6" spans="1:3" ht="19.5" customHeight="1">
      <c r="A6" s="174" t="s">
        <v>164</v>
      </c>
      <c r="B6" s="174"/>
      <c r="C6" s="174"/>
    </row>
    <row r="7" spans="1:5" ht="19.5" customHeight="1">
      <c r="A7" s="174" t="s">
        <v>165</v>
      </c>
      <c r="B7" s="174"/>
      <c r="C7" s="174"/>
      <c r="D7" s="174"/>
      <c r="E7" s="176"/>
    </row>
    <row r="8" spans="1:6" ht="19.5" customHeight="1">
      <c r="A8" s="174" t="s">
        <v>166</v>
      </c>
      <c r="B8" s="174"/>
      <c r="C8" s="174"/>
      <c r="D8" s="174"/>
      <c r="E8" s="174"/>
      <c r="F8" s="174"/>
    </row>
    <row r="9" spans="1:4" ht="19.5" customHeight="1">
      <c r="A9" s="175" t="s">
        <v>262</v>
      </c>
      <c r="B9" s="175"/>
      <c r="C9" s="175"/>
      <c r="D9" s="175"/>
    </row>
    <row r="10" spans="1:5" ht="19.5" customHeight="1">
      <c r="A10" s="174" t="s">
        <v>167</v>
      </c>
      <c r="B10" s="174"/>
      <c r="C10" s="174"/>
      <c r="D10" s="174"/>
      <c r="E10" s="176"/>
    </row>
    <row r="11" spans="1:3" ht="19.5" customHeight="1">
      <c r="A11" s="175" t="s">
        <v>168</v>
      </c>
      <c r="B11" s="175"/>
      <c r="C11" s="175"/>
    </row>
    <row r="12" spans="2:8" ht="19.5" customHeight="1">
      <c r="B12" s="175" t="s">
        <v>271</v>
      </c>
      <c r="C12" s="175"/>
      <c r="D12" s="175"/>
      <c r="E12" s="175"/>
      <c r="F12" s="175"/>
      <c r="G12" s="175"/>
      <c r="H12" s="175"/>
    </row>
    <row r="13" spans="2:8" ht="19.5" customHeight="1">
      <c r="B13" s="174" t="s">
        <v>263</v>
      </c>
      <c r="C13" s="174"/>
      <c r="D13" s="174"/>
      <c r="E13" s="174"/>
      <c r="F13" s="174"/>
      <c r="G13" s="174"/>
      <c r="H13" s="174"/>
    </row>
    <row r="14" spans="2:5" ht="19.5" customHeight="1">
      <c r="B14" s="175" t="s">
        <v>169</v>
      </c>
      <c r="C14" s="175"/>
      <c r="D14" s="175"/>
      <c r="E14" s="175"/>
    </row>
  </sheetData>
  <sheetProtection/>
  <mergeCells count="12">
    <mergeCell ref="B14:E14"/>
    <mergeCell ref="A10:E10"/>
    <mergeCell ref="B12:H12"/>
    <mergeCell ref="B13:H13"/>
    <mergeCell ref="A7:E7"/>
    <mergeCell ref="A9:D9"/>
    <mergeCell ref="A3:C3"/>
    <mergeCell ref="A4:D4"/>
    <mergeCell ref="A5:C5"/>
    <mergeCell ref="A6:C6"/>
    <mergeCell ref="A8:F8"/>
    <mergeCell ref="A11:C11"/>
  </mergeCells>
  <hyperlinks>
    <hyperlink ref="A3:C3" location="市の位置!A1" display="１．市の位置"/>
    <hyperlink ref="A4:D4" location="市域面積!A1" display="２．市域面積の変遷"/>
    <hyperlink ref="A5:C5" location="河川!A1" display="３．主要河川"/>
    <hyperlink ref="A10:D10" location="開発行為!A1" display="４．開発行為許可状況"/>
    <hyperlink ref="A6:C6" location="地目別面積!A1" display="５．地目別面積"/>
    <hyperlink ref="A7:D7" location="都市計区域面積!A1" display="６．都市計画区域面積"/>
    <hyperlink ref="A8:F8" location="都市計用途別面積!A1" display="７．都市計画区域用途地域面積"/>
    <hyperlink ref="A9:C9" location="農地転用!A1" display="８．農地転用状況"/>
    <hyperlink ref="A11:C11" location="気候表!A1" display="９．気象概況"/>
    <hyperlink ref="B12:D12" location="気候表!A3" display="９－（１）気候表"/>
    <hyperlink ref="B13:D13" location="初終日!A1" display="９－（２）初冬日"/>
    <hyperlink ref="B14:E14" location="地震!A1" display="９－（３）地震回数表"/>
    <hyperlink ref="B12:H12" location="気候表!A5" display="９－（１）気候表（平成27年月別）"/>
    <hyperlink ref="A9:D9" location="農用地転用!A1" display="７．農用地転用状況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Z48"/>
  <sheetViews>
    <sheetView showGridLines="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AJ1"/>
    </sheetView>
  </sheetViews>
  <sheetFormatPr defaultColWidth="9.00390625" defaultRowHeight="13.5"/>
  <cols>
    <col min="1" max="1" width="13.75390625" style="79" customWidth="1"/>
    <col min="2" max="4" width="2.25390625" style="79" customWidth="1"/>
    <col min="5" max="7" width="2.50390625" style="79" customWidth="1"/>
    <col min="8" max="90" width="2.25390625" style="79" customWidth="1"/>
    <col min="91" max="157" width="2.25390625" style="78" customWidth="1"/>
    <col min="158" max="16384" width="9.00390625" style="78" customWidth="1"/>
  </cols>
  <sheetData>
    <row r="1" spans="1:91" ht="19.5" customHeight="1">
      <c r="A1" s="338" t="s">
        <v>72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5" t="s">
        <v>51</v>
      </c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335"/>
      <c r="BD1" s="335"/>
      <c r="BE1" s="335"/>
      <c r="BF1" s="335"/>
      <c r="BG1" s="335"/>
      <c r="BH1" s="335"/>
      <c r="BI1" s="335"/>
      <c r="BJ1" s="335"/>
      <c r="BK1" s="335"/>
      <c r="BL1" s="335"/>
      <c r="BM1" s="335"/>
      <c r="BN1" s="335"/>
      <c r="BO1" s="335"/>
      <c r="BP1" s="335"/>
      <c r="BQ1" s="335"/>
      <c r="BR1" s="335"/>
      <c r="BS1" s="335"/>
      <c r="BT1" s="335"/>
      <c r="BU1" s="335"/>
      <c r="BV1" s="335"/>
      <c r="BW1" s="335"/>
      <c r="BX1" s="335"/>
      <c r="BY1" s="335"/>
      <c r="BZ1" s="335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</row>
    <row r="2" ht="15.75" customHeight="1"/>
    <row r="3" spans="1:12" ht="15" customHeight="1">
      <c r="A3" s="336" t="s">
        <v>272</v>
      </c>
      <c r="B3" s="336"/>
      <c r="C3" s="336"/>
      <c r="D3" s="336"/>
      <c r="E3" s="336"/>
      <c r="F3" s="336"/>
      <c r="G3" s="336"/>
      <c r="H3" s="336"/>
      <c r="I3" s="336"/>
      <c r="J3" s="337"/>
      <c r="K3" s="337"/>
      <c r="L3" s="337"/>
    </row>
    <row r="5" spans="1:156" s="87" customFormat="1" ht="13.5" customHeight="1">
      <c r="A5" s="320" t="s">
        <v>61</v>
      </c>
      <c r="B5" s="323" t="s">
        <v>102</v>
      </c>
      <c r="C5" s="324"/>
      <c r="D5" s="324"/>
      <c r="E5" s="325"/>
      <c r="F5" s="323" t="s">
        <v>103</v>
      </c>
      <c r="G5" s="324"/>
      <c r="H5" s="324"/>
      <c r="I5" s="325"/>
      <c r="J5" s="332" t="s">
        <v>104</v>
      </c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4"/>
      <c r="AG5" s="323" t="s">
        <v>65</v>
      </c>
      <c r="AH5" s="324"/>
      <c r="AI5" s="324"/>
      <c r="AJ5" s="325"/>
      <c r="AK5" s="332" t="s">
        <v>226</v>
      </c>
      <c r="AL5" s="333"/>
      <c r="AM5" s="333"/>
      <c r="AN5" s="333"/>
      <c r="AO5" s="333"/>
      <c r="AP5" s="333"/>
      <c r="AQ5" s="333"/>
      <c r="AR5" s="333"/>
      <c r="AS5" s="333"/>
      <c r="AT5" s="334"/>
      <c r="AU5" s="332" t="s">
        <v>111</v>
      </c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65"/>
      <c r="BP5" s="366" t="s">
        <v>66</v>
      </c>
      <c r="BQ5" s="367"/>
      <c r="BR5" s="367"/>
      <c r="BS5" s="367"/>
      <c r="BT5" s="367"/>
      <c r="BU5" s="367"/>
      <c r="BV5" s="367"/>
      <c r="BW5" s="367"/>
      <c r="BX5" s="367"/>
      <c r="BY5" s="367"/>
      <c r="BZ5" s="367"/>
      <c r="CA5" s="323" t="s">
        <v>117</v>
      </c>
      <c r="CB5" s="324"/>
      <c r="CC5" s="325"/>
      <c r="CD5" s="323" t="s">
        <v>250</v>
      </c>
      <c r="CE5" s="324"/>
      <c r="CF5" s="324"/>
      <c r="CG5" s="325"/>
      <c r="CH5" s="323" t="s">
        <v>67</v>
      </c>
      <c r="CI5" s="324"/>
      <c r="CJ5" s="325"/>
      <c r="CK5" s="332" t="s">
        <v>123</v>
      </c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  <c r="CZ5" s="333"/>
      <c r="DA5" s="333"/>
      <c r="DB5" s="333"/>
      <c r="DC5" s="333"/>
      <c r="DD5" s="333"/>
      <c r="DE5" s="333"/>
      <c r="DF5" s="333"/>
      <c r="DG5" s="334"/>
      <c r="DH5" s="323" t="s">
        <v>68</v>
      </c>
      <c r="DI5" s="324"/>
      <c r="DJ5" s="325"/>
      <c r="DK5" s="332" t="s">
        <v>265</v>
      </c>
      <c r="DL5" s="333"/>
      <c r="DM5" s="333"/>
      <c r="DN5" s="333"/>
      <c r="DO5" s="333"/>
      <c r="DP5" s="333"/>
      <c r="DQ5" s="333"/>
      <c r="DR5" s="333"/>
      <c r="DS5" s="333"/>
      <c r="DT5" s="333"/>
      <c r="DU5" s="333"/>
      <c r="DV5" s="333"/>
      <c r="DW5" s="333"/>
      <c r="DX5" s="333"/>
      <c r="DY5" s="333"/>
      <c r="DZ5" s="333"/>
      <c r="EA5" s="333"/>
      <c r="EB5" s="333"/>
      <c r="EC5" s="333"/>
      <c r="ED5" s="333"/>
      <c r="EE5" s="333"/>
      <c r="EF5" s="333"/>
      <c r="EG5" s="333"/>
      <c r="EH5" s="333"/>
      <c r="EI5" s="333"/>
      <c r="EJ5" s="333"/>
      <c r="EK5" s="333"/>
      <c r="EL5" s="333"/>
      <c r="EM5" s="333"/>
      <c r="EN5" s="333"/>
      <c r="EO5" s="333"/>
      <c r="EP5" s="333"/>
      <c r="EQ5" s="333"/>
      <c r="ER5" s="333"/>
      <c r="ES5" s="333"/>
      <c r="ET5" s="333"/>
      <c r="EU5" s="333"/>
      <c r="EV5" s="333"/>
      <c r="EW5" s="333"/>
      <c r="EX5" s="333"/>
      <c r="EY5" s="333"/>
      <c r="EZ5" s="333"/>
    </row>
    <row r="6" spans="1:156" s="87" customFormat="1" ht="13.5" customHeight="1">
      <c r="A6" s="321"/>
      <c r="B6" s="326"/>
      <c r="C6" s="327"/>
      <c r="D6" s="327"/>
      <c r="E6" s="328"/>
      <c r="F6" s="326"/>
      <c r="G6" s="327"/>
      <c r="H6" s="327"/>
      <c r="I6" s="328"/>
      <c r="J6" s="339" t="s">
        <v>105</v>
      </c>
      <c r="K6" s="340"/>
      <c r="L6" s="341"/>
      <c r="M6" s="342" t="s">
        <v>106</v>
      </c>
      <c r="N6" s="343"/>
      <c r="O6" s="343"/>
      <c r="P6" s="343"/>
      <c r="Q6" s="343"/>
      <c r="R6" s="343"/>
      <c r="S6" s="343"/>
      <c r="T6" s="343"/>
      <c r="U6" s="343"/>
      <c r="V6" s="344"/>
      <c r="W6" s="342" t="s">
        <v>107</v>
      </c>
      <c r="X6" s="343"/>
      <c r="Y6" s="343"/>
      <c r="Z6" s="343"/>
      <c r="AA6" s="343"/>
      <c r="AB6" s="343"/>
      <c r="AC6" s="343"/>
      <c r="AD6" s="343"/>
      <c r="AE6" s="343"/>
      <c r="AF6" s="344"/>
      <c r="AG6" s="326"/>
      <c r="AH6" s="327"/>
      <c r="AI6" s="327"/>
      <c r="AJ6" s="328"/>
      <c r="AK6" s="339" t="s">
        <v>109</v>
      </c>
      <c r="AL6" s="340"/>
      <c r="AM6" s="341"/>
      <c r="AN6" s="339" t="s">
        <v>110</v>
      </c>
      <c r="AO6" s="340"/>
      <c r="AP6" s="341"/>
      <c r="AQ6" s="345" t="s">
        <v>108</v>
      </c>
      <c r="AR6" s="346"/>
      <c r="AS6" s="346"/>
      <c r="AT6" s="347"/>
      <c r="AU6" s="339" t="s">
        <v>112</v>
      </c>
      <c r="AV6" s="340"/>
      <c r="AW6" s="340"/>
      <c r="AX6" s="341"/>
      <c r="AY6" s="339" t="s">
        <v>113</v>
      </c>
      <c r="AZ6" s="340"/>
      <c r="BA6" s="340"/>
      <c r="BB6" s="341"/>
      <c r="BC6" s="345" t="s">
        <v>108</v>
      </c>
      <c r="BD6" s="346"/>
      <c r="BE6" s="346"/>
      <c r="BF6" s="346"/>
      <c r="BG6" s="351"/>
      <c r="BH6" s="339" t="s">
        <v>114</v>
      </c>
      <c r="BI6" s="340"/>
      <c r="BJ6" s="341"/>
      <c r="BK6" s="345" t="s">
        <v>108</v>
      </c>
      <c r="BL6" s="346"/>
      <c r="BM6" s="346"/>
      <c r="BN6" s="346"/>
      <c r="BO6" s="351"/>
      <c r="BP6" s="359" t="s">
        <v>116</v>
      </c>
      <c r="BQ6" s="360"/>
      <c r="BR6" s="361"/>
      <c r="BS6" s="339" t="s">
        <v>115</v>
      </c>
      <c r="BT6" s="340"/>
      <c r="BU6" s="341"/>
      <c r="BV6" s="345" t="s">
        <v>108</v>
      </c>
      <c r="BW6" s="346"/>
      <c r="BX6" s="346"/>
      <c r="BY6" s="346"/>
      <c r="BZ6" s="346"/>
      <c r="CA6" s="326"/>
      <c r="CB6" s="327"/>
      <c r="CC6" s="328"/>
      <c r="CD6" s="326"/>
      <c r="CE6" s="327"/>
      <c r="CF6" s="327"/>
      <c r="CG6" s="328"/>
      <c r="CH6" s="326"/>
      <c r="CI6" s="327"/>
      <c r="CJ6" s="328"/>
      <c r="CK6" s="339" t="s">
        <v>118</v>
      </c>
      <c r="CL6" s="340"/>
      <c r="CM6" s="341"/>
      <c r="CN6" s="345" t="s">
        <v>119</v>
      </c>
      <c r="CO6" s="346"/>
      <c r="CP6" s="346"/>
      <c r="CQ6" s="346"/>
      <c r="CR6" s="346"/>
      <c r="CS6" s="346"/>
      <c r="CT6" s="346"/>
      <c r="CU6" s="346"/>
      <c r="CV6" s="346"/>
      <c r="CW6" s="347"/>
      <c r="CX6" s="345" t="s">
        <v>122</v>
      </c>
      <c r="CY6" s="346"/>
      <c r="CZ6" s="346"/>
      <c r="DA6" s="346"/>
      <c r="DB6" s="346"/>
      <c r="DC6" s="346"/>
      <c r="DD6" s="346"/>
      <c r="DE6" s="346"/>
      <c r="DF6" s="346"/>
      <c r="DG6" s="347"/>
      <c r="DH6" s="326"/>
      <c r="DI6" s="327"/>
      <c r="DJ6" s="328"/>
      <c r="DK6" s="339" t="s">
        <v>294</v>
      </c>
      <c r="DL6" s="340"/>
      <c r="DM6" s="341"/>
      <c r="DN6" s="339" t="s">
        <v>295</v>
      </c>
      <c r="DO6" s="340"/>
      <c r="DP6" s="341"/>
      <c r="DQ6" s="342" t="s">
        <v>111</v>
      </c>
      <c r="DR6" s="343"/>
      <c r="DS6" s="343"/>
      <c r="DT6" s="343"/>
      <c r="DU6" s="343"/>
      <c r="DV6" s="343"/>
      <c r="DW6" s="343"/>
      <c r="DX6" s="343"/>
      <c r="DY6" s="343"/>
      <c r="DZ6" s="343"/>
      <c r="EA6" s="343"/>
      <c r="EB6" s="344"/>
      <c r="EC6" s="359" t="s">
        <v>300</v>
      </c>
      <c r="ED6" s="360"/>
      <c r="EE6" s="361"/>
      <c r="EF6" s="342" t="s">
        <v>69</v>
      </c>
      <c r="EG6" s="343"/>
      <c r="EH6" s="343"/>
      <c r="EI6" s="343"/>
      <c r="EJ6" s="343"/>
      <c r="EK6" s="344"/>
      <c r="EL6" s="345" t="s">
        <v>124</v>
      </c>
      <c r="EM6" s="346"/>
      <c r="EN6" s="346"/>
      <c r="EO6" s="423" t="s">
        <v>66</v>
      </c>
      <c r="EP6" s="424"/>
      <c r="EQ6" s="425"/>
      <c r="ER6" s="423" t="s">
        <v>70</v>
      </c>
      <c r="ES6" s="424"/>
      <c r="ET6" s="425"/>
      <c r="EU6" s="423" t="s">
        <v>71</v>
      </c>
      <c r="EV6" s="424"/>
      <c r="EW6" s="425"/>
      <c r="EX6" s="345" t="s">
        <v>125</v>
      </c>
      <c r="EY6" s="346"/>
      <c r="EZ6" s="346"/>
    </row>
    <row r="7" spans="1:156" s="87" customFormat="1" ht="13.5" customHeight="1">
      <c r="A7" s="322"/>
      <c r="B7" s="329"/>
      <c r="C7" s="330"/>
      <c r="D7" s="330"/>
      <c r="E7" s="331"/>
      <c r="F7" s="329"/>
      <c r="G7" s="330"/>
      <c r="H7" s="330"/>
      <c r="I7" s="331"/>
      <c r="J7" s="329"/>
      <c r="K7" s="330"/>
      <c r="L7" s="331"/>
      <c r="M7" s="353" t="s">
        <v>62</v>
      </c>
      <c r="N7" s="354"/>
      <c r="O7" s="355"/>
      <c r="P7" s="356" t="s">
        <v>63</v>
      </c>
      <c r="Q7" s="357"/>
      <c r="R7" s="358"/>
      <c r="S7" s="342" t="s">
        <v>108</v>
      </c>
      <c r="T7" s="343"/>
      <c r="U7" s="343"/>
      <c r="V7" s="344"/>
      <c r="W7" s="353" t="s">
        <v>62</v>
      </c>
      <c r="X7" s="354"/>
      <c r="Y7" s="355"/>
      <c r="Z7" s="356" t="s">
        <v>64</v>
      </c>
      <c r="AA7" s="357"/>
      <c r="AB7" s="358"/>
      <c r="AC7" s="342" t="s">
        <v>108</v>
      </c>
      <c r="AD7" s="343"/>
      <c r="AE7" s="343"/>
      <c r="AF7" s="344"/>
      <c r="AG7" s="329"/>
      <c r="AH7" s="330"/>
      <c r="AI7" s="330"/>
      <c r="AJ7" s="331"/>
      <c r="AK7" s="329"/>
      <c r="AL7" s="330"/>
      <c r="AM7" s="331"/>
      <c r="AN7" s="329"/>
      <c r="AO7" s="330"/>
      <c r="AP7" s="331"/>
      <c r="AQ7" s="348"/>
      <c r="AR7" s="349"/>
      <c r="AS7" s="349"/>
      <c r="AT7" s="350"/>
      <c r="AU7" s="329"/>
      <c r="AV7" s="330"/>
      <c r="AW7" s="330"/>
      <c r="AX7" s="331"/>
      <c r="AY7" s="329"/>
      <c r="AZ7" s="330"/>
      <c r="BA7" s="330"/>
      <c r="BB7" s="331"/>
      <c r="BC7" s="348"/>
      <c r="BD7" s="349"/>
      <c r="BE7" s="349"/>
      <c r="BF7" s="349"/>
      <c r="BG7" s="352"/>
      <c r="BH7" s="329"/>
      <c r="BI7" s="330"/>
      <c r="BJ7" s="331"/>
      <c r="BK7" s="348"/>
      <c r="BL7" s="349"/>
      <c r="BM7" s="349"/>
      <c r="BN7" s="349"/>
      <c r="BO7" s="352"/>
      <c r="BP7" s="362"/>
      <c r="BQ7" s="363"/>
      <c r="BR7" s="364"/>
      <c r="BS7" s="329"/>
      <c r="BT7" s="330"/>
      <c r="BU7" s="331"/>
      <c r="BV7" s="368"/>
      <c r="BW7" s="369"/>
      <c r="BX7" s="369"/>
      <c r="BY7" s="369"/>
      <c r="BZ7" s="369"/>
      <c r="CA7" s="329"/>
      <c r="CB7" s="330"/>
      <c r="CC7" s="331"/>
      <c r="CD7" s="329"/>
      <c r="CE7" s="330"/>
      <c r="CF7" s="330"/>
      <c r="CG7" s="331"/>
      <c r="CH7" s="329"/>
      <c r="CI7" s="330"/>
      <c r="CJ7" s="331"/>
      <c r="CK7" s="329"/>
      <c r="CL7" s="330"/>
      <c r="CM7" s="331"/>
      <c r="CN7" s="420" t="s">
        <v>251</v>
      </c>
      <c r="CO7" s="421"/>
      <c r="CP7" s="422"/>
      <c r="CQ7" s="342" t="s">
        <v>120</v>
      </c>
      <c r="CR7" s="343"/>
      <c r="CS7" s="344"/>
      <c r="CT7" s="342" t="s">
        <v>121</v>
      </c>
      <c r="CU7" s="343"/>
      <c r="CV7" s="343"/>
      <c r="CW7" s="344"/>
      <c r="CX7" s="420" t="s">
        <v>251</v>
      </c>
      <c r="CY7" s="421"/>
      <c r="CZ7" s="422"/>
      <c r="DA7" s="342" t="s">
        <v>120</v>
      </c>
      <c r="DB7" s="343"/>
      <c r="DC7" s="344"/>
      <c r="DD7" s="342" t="s">
        <v>121</v>
      </c>
      <c r="DE7" s="343"/>
      <c r="DF7" s="343"/>
      <c r="DG7" s="344"/>
      <c r="DH7" s="329"/>
      <c r="DI7" s="330"/>
      <c r="DJ7" s="331"/>
      <c r="DK7" s="329"/>
      <c r="DL7" s="330"/>
      <c r="DM7" s="331"/>
      <c r="DN7" s="329"/>
      <c r="DO7" s="330"/>
      <c r="DP7" s="331"/>
      <c r="DQ7" s="353" t="s">
        <v>296</v>
      </c>
      <c r="DR7" s="354"/>
      <c r="DS7" s="355"/>
      <c r="DT7" s="353" t="s">
        <v>297</v>
      </c>
      <c r="DU7" s="354"/>
      <c r="DV7" s="355"/>
      <c r="DW7" s="353" t="s">
        <v>298</v>
      </c>
      <c r="DX7" s="354"/>
      <c r="DY7" s="355"/>
      <c r="DZ7" s="353" t="s">
        <v>299</v>
      </c>
      <c r="EA7" s="354"/>
      <c r="EB7" s="355"/>
      <c r="EC7" s="362"/>
      <c r="ED7" s="363"/>
      <c r="EE7" s="364"/>
      <c r="EF7" s="356" t="s">
        <v>266</v>
      </c>
      <c r="EG7" s="357"/>
      <c r="EH7" s="358"/>
      <c r="EI7" s="356" t="s">
        <v>267</v>
      </c>
      <c r="EJ7" s="357"/>
      <c r="EK7" s="358"/>
      <c r="EL7" s="348"/>
      <c r="EM7" s="349"/>
      <c r="EN7" s="349"/>
      <c r="EO7" s="426"/>
      <c r="EP7" s="427"/>
      <c r="EQ7" s="428"/>
      <c r="ER7" s="426"/>
      <c r="ES7" s="427"/>
      <c r="ET7" s="428"/>
      <c r="EU7" s="426"/>
      <c r="EV7" s="427"/>
      <c r="EW7" s="428"/>
      <c r="EX7" s="348"/>
      <c r="EY7" s="349"/>
      <c r="EZ7" s="349"/>
    </row>
    <row r="8" spans="1:156" s="87" customFormat="1" ht="15" customHeight="1">
      <c r="A8" s="147" t="s">
        <v>318</v>
      </c>
      <c r="B8" s="370">
        <v>1007.4</v>
      </c>
      <c r="C8" s="371"/>
      <c r="D8" s="371"/>
      <c r="E8" s="372"/>
      <c r="F8" s="370">
        <v>1012.3</v>
      </c>
      <c r="G8" s="371"/>
      <c r="H8" s="371"/>
      <c r="I8" s="372"/>
      <c r="J8" s="370">
        <v>5.4</v>
      </c>
      <c r="K8" s="371"/>
      <c r="L8" s="372"/>
      <c r="M8" s="370">
        <v>9.5</v>
      </c>
      <c r="N8" s="371"/>
      <c r="O8" s="372"/>
      <c r="P8" s="370">
        <v>26.5</v>
      </c>
      <c r="Q8" s="371"/>
      <c r="R8" s="372"/>
      <c r="S8" s="373">
        <v>37067</v>
      </c>
      <c r="T8" s="374"/>
      <c r="U8" s="374"/>
      <c r="V8" s="375"/>
      <c r="W8" s="370">
        <v>1.2</v>
      </c>
      <c r="X8" s="371"/>
      <c r="Y8" s="372"/>
      <c r="Z8" s="370">
        <v>-22.8</v>
      </c>
      <c r="AA8" s="371"/>
      <c r="AB8" s="372"/>
      <c r="AC8" s="373">
        <v>36935</v>
      </c>
      <c r="AD8" s="376"/>
      <c r="AE8" s="376"/>
      <c r="AF8" s="377"/>
      <c r="AG8" s="370">
        <v>8.4</v>
      </c>
      <c r="AH8" s="371"/>
      <c r="AI8" s="371"/>
      <c r="AJ8" s="372"/>
      <c r="AK8" s="378">
        <v>76</v>
      </c>
      <c r="AL8" s="379"/>
      <c r="AM8" s="380"/>
      <c r="AN8" s="378">
        <v>15</v>
      </c>
      <c r="AO8" s="379"/>
      <c r="AP8" s="380"/>
      <c r="AQ8" s="373">
        <v>37002</v>
      </c>
      <c r="AR8" s="376"/>
      <c r="AS8" s="376"/>
      <c r="AT8" s="377"/>
      <c r="AU8" s="370">
        <v>811.5</v>
      </c>
      <c r="AV8" s="371"/>
      <c r="AW8" s="371"/>
      <c r="AX8" s="372"/>
      <c r="AY8" s="370">
        <v>67</v>
      </c>
      <c r="AZ8" s="371"/>
      <c r="BA8" s="371"/>
      <c r="BB8" s="372"/>
      <c r="BC8" s="373">
        <v>37155</v>
      </c>
      <c r="BD8" s="376"/>
      <c r="BE8" s="376"/>
      <c r="BF8" s="376"/>
      <c r="BG8" s="377"/>
      <c r="BH8" s="370">
        <v>19.5</v>
      </c>
      <c r="BI8" s="371"/>
      <c r="BJ8" s="372"/>
      <c r="BK8" s="373">
        <v>37201</v>
      </c>
      <c r="BL8" s="376"/>
      <c r="BM8" s="376"/>
      <c r="BN8" s="376"/>
      <c r="BO8" s="377"/>
      <c r="BP8" s="378">
        <v>100</v>
      </c>
      <c r="BQ8" s="379"/>
      <c r="BR8" s="380"/>
      <c r="BS8" s="378">
        <v>28</v>
      </c>
      <c r="BT8" s="379"/>
      <c r="BU8" s="380"/>
      <c r="BV8" s="373">
        <v>36923</v>
      </c>
      <c r="BW8" s="374"/>
      <c r="BX8" s="374"/>
      <c r="BY8" s="374"/>
      <c r="BZ8" s="374"/>
      <c r="CA8" s="370">
        <v>6.1</v>
      </c>
      <c r="CB8" s="371"/>
      <c r="CC8" s="372"/>
      <c r="CD8" s="370">
        <v>1970.4</v>
      </c>
      <c r="CE8" s="371"/>
      <c r="CF8" s="371"/>
      <c r="CG8" s="372"/>
      <c r="CH8" s="378">
        <v>45</v>
      </c>
      <c r="CI8" s="379"/>
      <c r="CJ8" s="380"/>
      <c r="CK8" s="370">
        <v>5</v>
      </c>
      <c r="CL8" s="371"/>
      <c r="CM8" s="372"/>
      <c r="CN8" s="370">
        <v>21.6</v>
      </c>
      <c r="CO8" s="371"/>
      <c r="CP8" s="372"/>
      <c r="CQ8" s="429" t="s">
        <v>45</v>
      </c>
      <c r="CR8" s="430"/>
      <c r="CS8" s="431"/>
      <c r="CT8" s="373">
        <v>36925</v>
      </c>
      <c r="CU8" s="376"/>
      <c r="CV8" s="376"/>
      <c r="CW8" s="377"/>
      <c r="CX8" s="370">
        <v>35</v>
      </c>
      <c r="CY8" s="371"/>
      <c r="CZ8" s="372"/>
      <c r="DA8" s="429" t="s">
        <v>57</v>
      </c>
      <c r="DB8" s="430"/>
      <c r="DC8" s="431"/>
      <c r="DD8" s="373">
        <v>36954</v>
      </c>
      <c r="DE8" s="376"/>
      <c r="DF8" s="376"/>
      <c r="DG8" s="377"/>
      <c r="DH8" s="429" t="s">
        <v>48</v>
      </c>
      <c r="DI8" s="430"/>
      <c r="DJ8" s="431"/>
      <c r="DK8" s="378">
        <v>105</v>
      </c>
      <c r="DL8" s="379"/>
      <c r="DM8" s="380"/>
      <c r="DN8" s="378">
        <v>3</v>
      </c>
      <c r="DO8" s="379"/>
      <c r="DP8" s="380"/>
      <c r="DQ8" s="378">
        <v>183</v>
      </c>
      <c r="DR8" s="379"/>
      <c r="DS8" s="380"/>
      <c r="DT8" s="378">
        <v>83</v>
      </c>
      <c r="DU8" s="379"/>
      <c r="DV8" s="380"/>
      <c r="DW8" s="378">
        <v>69</v>
      </c>
      <c r="DX8" s="379"/>
      <c r="DY8" s="380"/>
      <c r="DZ8" s="378">
        <v>23</v>
      </c>
      <c r="EA8" s="379"/>
      <c r="EB8" s="380"/>
      <c r="EC8" s="378">
        <v>136</v>
      </c>
      <c r="ED8" s="379"/>
      <c r="EE8" s="380"/>
      <c r="EF8" s="378">
        <v>45</v>
      </c>
      <c r="EG8" s="432"/>
      <c r="EH8" s="433"/>
      <c r="EI8" s="378">
        <v>131</v>
      </c>
      <c r="EJ8" s="379"/>
      <c r="EK8" s="380"/>
      <c r="EL8" s="378">
        <v>65</v>
      </c>
      <c r="EM8" s="432"/>
      <c r="EN8" s="433"/>
      <c r="EO8" s="378">
        <v>58</v>
      </c>
      <c r="EP8" s="432"/>
      <c r="EQ8" s="433"/>
      <c r="ER8" s="378">
        <v>89</v>
      </c>
      <c r="ES8" s="379"/>
      <c r="ET8" s="380"/>
      <c r="EU8" s="378">
        <v>3</v>
      </c>
      <c r="EV8" s="379"/>
      <c r="EW8" s="380"/>
      <c r="EX8" s="378">
        <v>96</v>
      </c>
      <c r="EY8" s="379"/>
      <c r="EZ8" s="379"/>
    </row>
    <row r="9" spans="1:156" s="87" customFormat="1" ht="15" customHeight="1">
      <c r="A9" s="148" t="s">
        <v>319</v>
      </c>
      <c r="B9" s="305">
        <v>1007.5</v>
      </c>
      <c r="C9" s="306"/>
      <c r="D9" s="306"/>
      <c r="E9" s="307"/>
      <c r="F9" s="305">
        <v>1012.4</v>
      </c>
      <c r="G9" s="306"/>
      <c r="H9" s="306"/>
      <c r="I9" s="307"/>
      <c r="J9" s="305">
        <v>6.3</v>
      </c>
      <c r="K9" s="306"/>
      <c r="L9" s="307"/>
      <c r="M9" s="305">
        <v>10.2</v>
      </c>
      <c r="N9" s="306"/>
      <c r="O9" s="307"/>
      <c r="P9" s="305">
        <v>26.8</v>
      </c>
      <c r="Q9" s="306"/>
      <c r="R9" s="307"/>
      <c r="S9" s="311">
        <v>37497</v>
      </c>
      <c r="T9" s="316"/>
      <c r="U9" s="316"/>
      <c r="V9" s="317"/>
      <c r="W9" s="305">
        <v>2.4</v>
      </c>
      <c r="X9" s="306"/>
      <c r="Y9" s="307"/>
      <c r="Z9" s="305">
        <v>-19.7</v>
      </c>
      <c r="AA9" s="306"/>
      <c r="AB9" s="307"/>
      <c r="AC9" s="311">
        <v>37621</v>
      </c>
      <c r="AD9" s="381"/>
      <c r="AE9" s="381"/>
      <c r="AF9" s="382"/>
      <c r="AG9" s="305">
        <v>8.6</v>
      </c>
      <c r="AH9" s="306"/>
      <c r="AI9" s="306"/>
      <c r="AJ9" s="307"/>
      <c r="AK9" s="302">
        <v>77</v>
      </c>
      <c r="AL9" s="303"/>
      <c r="AM9" s="304"/>
      <c r="AN9" s="302">
        <v>18</v>
      </c>
      <c r="AO9" s="303"/>
      <c r="AP9" s="304"/>
      <c r="AQ9" s="311">
        <v>37381</v>
      </c>
      <c r="AR9" s="381"/>
      <c r="AS9" s="381"/>
      <c r="AT9" s="382"/>
      <c r="AU9" s="305">
        <v>992.5</v>
      </c>
      <c r="AV9" s="306"/>
      <c r="AW9" s="306"/>
      <c r="AX9" s="307"/>
      <c r="AY9" s="305">
        <v>99</v>
      </c>
      <c r="AZ9" s="306"/>
      <c r="BA9" s="306"/>
      <c r="BB9" s="307"/>
      <c r="BC9" s="311">
        <v>37448</v>
      </c>
      <c r="BD9" s="383"/>
      <c r="BE9" s="383"/>
      <c r="BF9" s="383"/>
      <c r="BG9" s="382"/>
      <c r="BH9" s="305">
        <v>31</v>
      </c>
      <c r="BI9" s="306"/>
      <c r="BJ9" s="307"/>
      <c r="BK9" s="311">
        <v>37474</v>
      </c>
      <c r="BL9" s="381"/>
      <c r="BM9" s="381"/>
      <c r="BN9" s="383"/>
      <c r="BO9" s="382"/>
      <c r="BP9" s="302">
        <v>83</v>
      </c>
      <c r="BQ9" s="303"/>
      <c r="BR9" s="304"/>
      <c r="BS9" s="302">
        <v>20</v>
      </c>
      <c r="BT9" s="303"/>
      <c r="BU9" s="304"/>
      <c r="BV9" s="311">
        <v>37306</v>
      </c>
      <c r="BW9" s="384"/>
      <c r="BX9" s="384"/>
      <c r="BY9" s="384"/>
      <c r="BZ9" s="384"/>
      <c r="CA9" s="305">
        <v>6.3</v>
      </c>
      <c r="CB9" s="306"/>
      <c r="CC9" s="307"/>
      <c r="CD9" s="305">
        <v>1937.8</v>
      </c>
      <c r="CE9" s="306"/>
      <c r="CF9" s="306"/>
      <c r="CG9" s="307"/>
      <c r="CH9" s="302">
        <v>44</v>
      </c>
      <c r="CI9" s="303"/>
      <c r="CJ9" s="304"/>
      <c r="CK9" s="305">
        <v>5.1</v>
      </c>
      <c r="CL9" s="306"/>
      <c r="CM9" s="307"/>
      <c r="CN9" s="305">
        <v>25.5</v>
      </c>
      <c r="CO9" s="306"/>
      <c r="CP9" s="307"/>
      <c r="CQ9" s="308" t="s">
        <v>59</v>
      </c>
      <c r="CR9" s="309"/>
      <c r="CS9" s="310"/>
      <c r="CT9" s="311">
        <v>37531</v>
      </c>
      <c r="CU9" s="381"/>
      <c r="CV9" s="381"/>
      <c r="CW9" s="382"/>
      <c r="CX9" s="305">
        <v>38.7</v>
      </c>
      <c r="CY9" s="306"/>
      <c r="CZ9" s="307"/>
      <c r="DA9" s="308" t="s">
        <v>58</v>
      </c>
      <c r="DB9" s="309"/>
      <c r="DC9" s="310"/>
      <c r="DD9" s="311">
        <v>37531</v>
      </c>
      <c r="DE9" s="381"/>
      <c r="DF9" s="381"/>
      <c r="DG9" s="382"/>
      <c r="DH9" s="308" t="s">
        <v>240</v>
      </c>
      <c r="DI9" s="309"/>
      <c r="DJ9" s="310"/>
      <c r="DK9" s="302">
        <v>92</v>
      </c>
      <c r="DL9" s="303"/>
      <c r="DM9" s="304"/>
      <c r="DN9" s="302">
        <v>3</v>
      </c>
      <c r="DO9" s="303"/>
      <c r="DP9" s="304"/>
      <c r="DQ9" s="302">
        <v>191</v>
      </c>
      <c r="DR9" s="303"/>
      <c r="DS9" s="304"/>
      <c r="DT9" s="302">
        <v>107</v>
      </c>
      <c r="DU9" s="303"/>
      <c r="DV9" s="304"/>
      <c r="DW9" s="302">
        <v>89</v>
      </c>
      <c r="DX9" s="303"/>
      <c r="DY9" s="304"/>
      <c r="DZ9" s="302">
        <v>27</v>
      </c>
      <c r="EA9" s="303"/>
      <c r="EB9" s="304"/>
      <c r="EC9" s="302">
        <v>136</v>
      </c>
      <c r="ED9" s="303"/>
      <c r="EE9" s="304"/>
      <c r="EF9" s="302">
        <v>45</v>
      </c>
      <c r="EG9" s="434"/>
      <c r="EH9" s="435"/>
      <c r="EI9" s="302">
        <v>136</v>
      </c>
      <c r="EJ9" s="303"/>
      <c r="EK9" s="304"/>
      <c r="EL9" s="302">
        <v>73</v>
      </c>
      <c r="EM9" s="434"/>
      <c r="EN9" s="435"/>
      <c r="EO9" s="302">
        <v>48</v>
      </c>
      <c r="EP9" s="434"/>
      <c r="EQ9" s="435"/>
      <c r="ER9" s="302">
        <v>107</v>
      </c>
      <c r="ES9" s="303"/>
      <c r="ET9" s="304"/>
      <c r="EU9" s="302">
        <v>6</v>
      </c>
      <c r="EV9" s="303"/>
      <c r="EW9" s="304"/>
      <c r="EX9" s="302">
        <v>71</v>
      </c>
      <c r="EY9" s="303"/>
      <c r="EZ9" s="303"/>
    </row>
    <row r="10" spans="1:156" s="2" customFormat="1" ht="15" customHeight="1">
      <c r="A10" s="137" t="s">
        <v>320</v>
      </c>
      <c r="B10" s="305">
        <v>1009</v>
      </c>
      <c r="C10" s="306"/>
      <c r="D10" s="306"/>
      <c r="E10" s="307"/>
      <c r="F10" s="305">
        <v>1013.8</v>
      </c>
      <c r="G10" s="306"/>
      <c r="H10" s="306"/>
      <c r="I10" s="307"/>
      <c r="J10" s="305">
        <v>5.6</v>
      </c>
      <c r="K10" s="306"/>
      <c r="L10" s="307"/>
      <c r="M10" s="305">
        <v>9.6</v>
      </c>
      <c r="N10" s="306"/>
      <c r="O10" s="307"/>
      <c r="P10" s="305">
        <v>28.5</v>
      </c>
      <c r="Q10" s="306"/>
      <c r="R10" s="307"/>
      <c r="S10" s="311">
        <v>37843</v>
      </c>
      <c r="T10" s="316"/>
      <c r="U10" s="316"/>
      <c r="V10" s="317"/>
      <c r="W10" s="305">
        <v>1.7</v>
      </c>
      <c r="X10" s="306"/>
      <c r="Y10" s="307"/>
      <c r="Z10" s="305">
        <v>-21</v>
      </c>
      <c r="AA10" s="306"/>
      <c r="AB10" s="307"/>
      <c r="AC10" s="311">
        <v>37637</v>
      </c>
      <c r="AD10" s="381"/>
      <c r="AE10" s="381"/>
      <c r="AF10" s="382"/>
      <c r="AG10" s="305">
        <v>8.4</v>
      </c>
      <c r="AH10" s="306"/>
      <c r="AI10" s="306"/>
      <c r="AJ10" s="307"/>
      <c r="AK10" s="302">
        <v>77</v>
      </c>
      <c r="AL10" s="303"/>
      <c r="AM10" s="304"/>
      <c r="AN10" s="302">
        <v>18</v>
      </c>
      <c r="AO10" s="303"/>
      <c r="AP10" s="304"/>
      <c r="AQ10" s="311">
        <v>37745</v>
      </c>
      <c r="AR10" s="381"/>
      <c r="AS10" s="381"/>
      <c r="AT10" s="382"/>
      <c r="AU10" s="305">
        <v>1181.5</v>
      </c>
      <c r="AV10" s="306"/>
      <c r="AW10" s="306"/>
      <c r="AX10" s="307"/>
      <c r="AY10" s="305">
        <v>105.5</v>
      </c>
      <c r="AZ10" s="306"/>
      <c r="BA10" s="306"/>
      <c r="BB10" s="307"/>
      <c r="BC10" s="311">
        <v>37813</v>
      </c>
      <c r="BD10" s="383"/>
      <c r="BE10" s="383"/>
      <c r="BF10" s="383"/>
      <c r="BG10" s="382"/>
      <c r="BH10" s="305">
        <v>26</v>
      </c>
      <c r="BI10" s="306"/>
      <c r="BJ10" s="307"/>
      <c r="BK10" s="311">
        <v>37813</v>
      </c>
      <c r="BL10" s="381"/>
      <c r="BM10" s="381"/>
      <c r="BN10" s="383"/>
      <c r="BO10" s="382"/>
      <c r="BP10" s="302">
        <v>99</v>
      </c>
      <c r="BQ10" s="303"/>
      <c r="BR10" s="304"/>
      <c r="BS10" s="302">
        <v>39</v>
      </c>
      <c r="BT10" s="303"/>
      <c r="BU10" s="304"/>
      <c r="BV10" s="311">
        <v>37649</v>
      </c>
      <c r="BW10" s="384"/>
      <c r="BX10" s="384"/>
      <c r="BY10" s="384"/>
      <c r="BZ10" s="384"/>
      <c r="CA10" s="305">
        <v>6.6</v>
      </c>
      <c r="CB10" s="306"/>
      <c r="CC10" s="307"/>
      <c r="CD10" s="305">
        <v>1848.1</v>
      </c>
      <c r="CE10" s="306"/>
      <c r="CF10" s="306"/>
      <c r="CG10" s="307"/>
      <c r="CH10" s="302">
        <v>42</v>
      </c>
      <c r="CI10" s="303"/>
      <c r="CJ10" s="304"/>
      <c r="CK10" s="305">
        <v>4.7</v>
      </c>
      <c r="CL10" s="306"/>
      <c r="CM10" s="307"/>
      <c r="CN10" s="305">
        <v>21.8</v>
      </c>
      <c r="CO10" s="306"/>
      <c r="CP10" s="307"/>
      <c r="CQ10" s="308" t="s">
        <v>46</v>
      </c>
      <c r="CR10" s="309"/>
      <c r="CS10" s="310"/>
      <c r="CT10" s="311">
        <v>37941</v>
      </c>
      <c r="CU10" s="381"/>
      <c r="CV10" s="381"/>
      <c r="CW10" s="382"/>
      <c r="CX10" s="305">
        <v>32.6</v>
      </c>
      <c r="CY10" s="306"/>
      <c r="CZ10" s="307"/>
      <c r="DA10" s="308" t="s">
        <v>33</v>
      </c>
      <c r="DB10" s="309"/>
      <c r="DC10" s="310"/>
      <c r="DD10" s="311">
        <v>37688</v>
      </c>
      <c r="DE10" s="381"/>
      <c r="DF10" s="381"/>
      <c r="DG10" s="382"/>
      <c r="DH10" s="308" t="s">
        <v>240</v>
      </c>
      <c r="DI10" s="309"/>
      <c r="DJ10" s="310"/>
      <c r="DK10" s="302">
        <v>104</v>
      </c>
      <c r="DL10" s="303"/>
      <c r="DM10" s="304"/>
      <c r="DN10" s="302">
        <v>3</v>
      </c>
      <c r="DO10" s="303"/>
      <c r="DP10" s="304"/>
      <c r="DQ10" s="302">
        <v>196</v>
      </c>
      <c r="DR10" s="303"/>
      <c r="DS10" s="304"/>
      <c r="DT10" s="302">
        <v>100</v>
      </c>
      <c r="DU10" s="303"/>
      <c r="DV10" s="304"/>
      <c r="DW10" s="302">
        <v>78</v>
      </c>
      <c r="DX10" s="303"/>
      <c r="DY10" s="304"/>
      <c r="DZ10" s="302">
        <v>35</v>
      </c>
      <c r="EA10" s="303"/>
      <c r="EB10" s="304"/>
      <c r="EC10" s="302">
        <v>111</v>
      </c>
      <c r="ED10" s="303"/>
      <c r="EE10" s="304"/>
      <c r="EF10" s="302">
        <v>40</v>
      </c>
      <c r="EG10" s="434"/>
      <c r="EH10" s="435"/>
      <c r="EI10" s="302">
        <v>146</v>
      </c>
      <c r="EJ10" s="303"/>
      <c r="EK10" s="304"/>
      <c r="EL10" s="302">
        <v>67</v>
      </c>
      <c r="EM10" s="434"/>
      <c r="EN10" s="435"/>
      <c r="EO10" s="302">
        <v>62</v>
      </c>
      <c r="EP10" s="434"/>
      <c r="EQ10" s="435"/>
      <c r="ER10" s="302">
        <v>93</v>
      </c>
      <c r="ES10" s="303"/>
      <c r="ET10" s="304"/>
      <c r="EU10" s="302">
        <v>1</v>
      </c>
      <c r="EV10" s="303"/>
      <c r="EW10" s="304"/>
      <c r="EX10" s="302">
        <v>112</v>
      </c>
      <c r="EY10" s="303"/>
      <c r="EZ10" s="303"/>
    </row>
    <row r="11" spans="1:156" s="2" customFormat="1" ht="15" customHeight="1">
      <c r="A11" s="137" t="s">
        <v>321</v>
      </c>
      <c r="B11" s="305">
        <v>1007.4</v>
      </c>
      <c r="C11" s="306"/>
      <c r="D11" s="306"/>
      <c r="E11" s="307"/>
      <c r="F11" s="305">
        <v>1012.3</v>
      </c>
      <c r="G11" s="306"/>
      <c r="H11" s="306"/>
      <c r="I11" s="307"/>
      <c r="J11" s="305">
        <v>7.1</v>
      </c>
      <c r="K11" s="306"/>
      <c r="L11" s="307"/>
      <c r="M11" s="305">
        <v>11.1</v>
      </c>
      <c r="N11" s="306"/>
      <c r="O11" s="307"/>
      <c r="P11" s="305">
        <v>28.1</v>
      </c>
      <c r="Q11" s="306"/>
      <c r="R11" s="307"/>
      <c r="S11" s="311">
        <v>38209</v>
      </c>
      <c r="T11" s="316"/>
      <c r="U11" s="316"/>
      <c r="V11" s="317"/>
      <c r="W11" s="305">
        <v>3</v>
      </c>
      <c r="X11" s="306"/>
      <c r="Y11" s="307"/>
      <c r="Z11" s="305">
        <v>-16</v>
      </c>
      <c r="AA11" s="306"/>
      <c r="AB11" s="307"/>
      <c r="AC11" s="311">
        <v>38054</v>
      </c>
      <c r="AD11" s="381"/>
      <c r="AE11" s="381"/>
      <c r="AF11" s="382"/>
      <c r="AG11" s="305">
        <v>9.1</v>
      </c>
      <c r="AH11" s="306"/>
      <c r="AI11" s="306"/>
      <c r="AJ11" s="307"/>
      <c r="AK11" s="302">
        <v>76</v>
      </c>
      <c r="AL11" s="303"/>
      <c r="AM11" s="304"/>
      <c r="AN11" s="302">
        <v>13</v>
      </c>
      <c r="AO11" s="303"/>
      <c r="AP11" s="304"/>
      <c r="AQ11" s="311">
        <v>38276</v>
      </c>
      <c r="AR11" s="381"/>
      <c r="AS11" s="381"/>
      <c r="AT11" s="382"/>
      <c r="AU11" s="305">
        <v>819.5</v>
      </c>
      <c r="AV11" s="306"/>
      <c r="AW11" s="306"/>
      <c r="AX11" s="307"/>
      <c r="AY11" s="305">
        <v>44.5</v>
      </c>
      <c r="AZ11" s="306"/>
      <c r="BA11" s="306"/>
      <c r="BB11" s="307"/>
      <c r="BC11" s="311">
        <v>38128</v>
      </c>
      <c r="BD11" s="383"/>
      <c r="BE11" s="383"/>
      <c r="BF11" s="383"/>
      <c r="BG11" s="382"/>
      <c r="BH11" s="305">
        <v>10.5</v>
      </c>
      <c r="BI11" s="306"/>
      <c r="BJ11" s="307"/>
      <c r="BK11" s="311">
        <v>38243</v>
      </c>
      <c r="BL11" s="381"/>
      <c r="BM11" s="381"/>
      <c r="BN11" s="383"/>
      <c r="BO11" s="382"/>
      <c r="BP11" s="302">
        <v>126</v>
      </c>
      <c r="BQ11" s="303"/>
      <c r="BR11" s="304"/>
      <c r="BS11" s="302">
        <v>32</v>
      </c>
      <c r="BT11" s="303"/>
      <c r="BU11" s="304"/>
      <c r="BV11" s="311">
        <v>38051</v>
      </c>
      <c r="BW11" s="384"/>
      <c r="BX11" s="384"/>
      <c r="BY11" s="384"/>
      <c r="BZ11" s="384"/>
      <c r="CA11" s="305">
        <v>6.2</v>
      </c>
      <c r="CB11" s="306"/>
      <c r="CC11" s="307"/>
      <c r="CD11" s="305">
        <v>2068.8</v>
      </c>
      <c r="CE11" s="306"/>
      <c r="CF11" s="306"/>
      <c r="CG11" s="307"/>
      <c r="CH11" s="302">
        <v>46</v>
      </c>
      <c r="CI11" s="303"/>
      <c r="CJ11" s="304"/>
      <c r="CK11" s="305">
        <v>5.1</v>
      </c>
      <c r="CL11" s="306"/>
      <c r="CM11" s="307"/>
      <c r="CN11" s="305">
        <v>28.3</v>
      </c>
      <c r="CO11" s="306"/>
      <c r="CP11" s="307"/>
      <c r="CQ11" s="308" t="s">
        <v>32</v>
      </c>
      <c r="CR11" s="309"/>
      <c r="CS11" s="310"/>
      <c r="CT11" s="311">
        <v>38238</v>
      </c>
      <c r="CU11" s="381"/>
      <c r="CV11" s="381"/>
      <c r="CW11" s="382"/>
      <c r="CX11" s="305">
        <v>37.7</v>
      </c>
      <c r="CY11" s="306"/>
      <c r="CZ11" s="307"/>
      <c r="DA11" s="308" t="s">
        <v>32</v>
      </c>
      <c r="DB11" s="309"/>
      <c r="DC11" s="310"/>
      <c r="DD11" s="311">
        <v>38238</v>
      </c>
      <c r="DE11" s="381"/>
      <c r="DF11" s="381"/>
      <c r="DG11" s="382"/>
      <c r="DH11" s="308" t="s">
        <v>33</v>
      </c>
      <c r="DI11" s="309"/>
      <c r="DJ11" s="310"/>
      <c r="DK11" s="302">
        <v>94</v>
      </c>
      <c r="DL11" s="303"/>
      <c r="DM11" s="304"/>
      <c r="DN11" s="302">
        <v>6</v>
      </c>
      <c r="DO11" s="303"/>
      <c r="DP11" s="304"/>
      <c r="DQ11" s="302">
        <v>197</v>
      </c>
      <c r="DR11" s="303"/>
      <c r="DS11" s="304"/>
      <c r="DT11" s="302">
        <v>102</v>
      </c>
      <c r="DU11" s="303"/>
      <c r="DV11" s="304"/>
      <c r="DW11" s="302">
        <v>88</v>
      </c>
      <c r="DX11" s="303"/>
      <c r="DY11" s="304"/>
      <c r="DZ11" s="302">
        <v>29</v>
      </c>
      <c r="EA11" s="303"/>
      <c r="EB11" s="304"/>
      <c r="EC11" s="302">
        <v>144</v>
      </c>
      <c r="ED11" s="303"/>
      <c r="EE11" s="304"/>
      <c r="EF11" s="302">
        <v>48</v>
      </c>
      <c r="EG11" s="434"/>
      <c r="EH11" s="435"/>
      <c r="EI11" s="302">
        <v>130</v>
      </c>
      <c r="EJ11" s="303"/>
      <c r="EK11" s="304"/>
      <c r="EL11" s="302">
        <v>64</v>
      </c>
      <c r="EM11" s="434"/>
      <c r="EN11" s="435"/>
      <c r="EO11" s="302">
        <v>67</v>
      </c>
      <c r="EP11" s="434"/>
      <c r="EQ11" s="435"/>
      <c r="ER11" s="302">
        <v>92</v>
      </c>
      <c r="ES11" s="303"/>
      <c r="ET11" s="304"/>
      <c r="EU11" s="302">
        <v>2</v>
      </c>
      <c r="EV11" s="303"/>
      <c r="EW11" s="304"/>
      <c r="EX11" s="302">
        <v>96</v>
      </c>
      <c r="EY11" s="303"/>
      <c r="EZ11" s="303"/>
    </row>
    <row r="12" spans="1:156" s="2" customFormat="1" ht="15" customHeight="1">
      <c r="A12" s="137" t="s">
        <v>322</v>
      </c>
      <c r="B12" s="305">
        <v>1006.4</v>
      </c>
      <c r="C12" s="306"/>
      <c r="D12" s="306"/>
      <c r="E12" s="307"/>
      <c r="F12" s="305">
        <v>1011.3</v>
      </c>
      <c r="G12" s="306"/>
      <c r="H12" s="306"/>
      <c r="I12" s="307"/>
      <c r="J12" s="305">
        <v>6.5</v>
      </c>
      <c r="K12" s="306"/>
      <c r="L12" s="307"/>
      <c r="M12" s="305">
        <v>10.5</v>
      </c>
      <c r="N12" s="306"/>
      <c r="O12" s="307"/>
      <c r="P12" s="305">
        <v>28.3</v>
      </c>
      <c r="Q12" s="306"/>
      <c r="R12" s="307"/>
      <c r="S12" s="385">
        <v>38603</v>
      </c>
      <c r="T12" s="386"/>
      <c r="U12" s="386"/>
      <c r="V12" s="387"/>
      <c r="W12" s="305">
        <v>2.5</v>
      </c>
      <c r="X12" s="306"/>
      <c r="Y12" s="307"/>
      <c r="Z12" s="305">
        <v>-17.4</v>
      </c>
      <c r="AA12" s="306"/>
      <c r="AB12" s="307"/>
      <c r="AC12" s="311">
        <v>38716</v>
      </c>
      <c r="AD12" s="381"/>
      <c r="AE12" s="381"/>
      <c r="AF12" s="382"/>
      <c r="AG12" s="305">
        <v>8.9</v>
      </c>
      <c r="AH12" s="306"/>
      <c r="AI12" s="306"/>
      <c r="AJ12" s="307"/>
      <c r="AK12" s="302">
        <v>75</v>
      </c>
      <c r="AL12" s="303"/>
      <c r="AM12" s="304"/>
      <c r="AN12" s="302">
        <v>19</v>
      </c>
      <c r="AO12" s="303"/>
      <c r="AP12" s="304"/>
      <c r="AQ12" s="311">
        <v>38432</v>
      </c>
      <c r="AR12" s="381"/>
      <c r="AS12" s="381"/>
      <c r="AT12" s="382"/>
      <c r="AU12" s="305">
        <v>934</v>
      </c>
      <c r="AV12" s="306"/>
      <c r="AW12" s="306"/>
      <c r="AX12" s="307"/>
      <c r="AY12" s="305">
        <v>57.5</v>
      </c>
      <c r="AZ12" s="306"/>
      <c r="BA12" s="306"/>
      <c r="BB12" s="307"/>
      <c r="BC12" s="311">
        <v>38463</v>
      </c>
      <c r="BD12" s="383"/>
      <c r="BE12" s="383"/>
      <c r="BF12" s="383"/>
      <c r="BG12" s="382"/>
      <c r="BH12" s="305">
        <v>22</v>
      </c>
      <c r="BI12" s="306"/>
      <c r="BJ12" s="307"/>
      <c r="BK12" s="311">
        <v>38585</v>
      </c>
      <c r="BL12" s="381"/>
      <c r="BM12" s="381"/>
      <c r="BN12" s="383"/>
      <c r="BO12" s="382"/>
      <c r="BP12" s="302">
        <v>147</v>
      </c>
      <c r="BQ12" s="303"/>
      <c r="BR12" s="304"/>
      <c r="BS12" s="302">
        <v>38</v>
      </c>
      <c r="BT12" s="303"/>
      <c r="BU12" s="304"/>
      <c r="BV12" s="311">
        <v>38691</v>
      </c>
      <c r="BW12" s="384"/>
      <c r="BX12" s="384"/>
      <c r="BY12" s="384"/>
      <c r="BZ12" s="384"/>
      <c r="CA12" s="305">
        <v>6.5</v>
      </c>
      <c r="CB12" s="306"/>
      <c r="CC12" s="307"/>
      <c r="CD12" s="305">
        <v>1954.5</v>
      </c>
      <c r="CE12" s="306"/>
      <c r="CF12" s="306"/>
      <c r="CG12" s="307"/>
      <c r="CH12" s="302">
        <v>44</v>
      </c>
      <c r="CI12" s="303"/>
      <c r="CJ12" s="304"/>
      <c r="CK12" s="305">
        <v>5</v>
      </c>
      <c r="CL12" s="306"/>
      <c r="CM12" s="307"/>
      <c r="CN12" s="305">
        <v>22.4</v>
      </c>
      <c r="CO12" s="306"/>
      <c r="CP12" s="307"/>
      <c r="CQ12" s="308" t="s">
        <v>45</v>
      </c>
      <c r="CR12" s="309"/>
      <c r="CS12" s="310"/>
      <c r="CT12" s="311">
        <v>38491</v>
      </c>
      <c r="CU12" s="381"/>
      <c r="CV12" s="381"/>
      <c r="CW12" s="382"/>
      <c r="CX12" s="305">
        <v>33.6</v>
      </c>
      <c r="CY12" s="306"/>
      <c r="CZ12" s="307"/>
      <c r="DA12" s="308" t="s">
        <v>47</v>
      </c>
      <c r="DB12" s="309"/>
      <c r="DC12" s="310"/>
      <c r="DD12" s="311">
        <v>38712</v>
      </c>
      <c r="DE12" s="381"/>
      <c r="DF12" s="381"/>
      <c r="DG12" s="382"/>
      <c r="DH12" s="308" t="s">
        <v>33</v>
      </c>
      <c r="DI12" s="309"/>
      <c r="DJ12" s="310"/>
      <c r="DK12" s="302">
        <v>98</v>
      </c>
      <c r="DL12" s="303"/>
      <c r="DM12" s="304"/>
      <c r="DN12" s="302">
        <v>10</v>
      </c>
      <c r="DO12" s="303"/>
      <c r="DP12" s="304"/>
      <c r="DQ12" s="302">
        <v>212</v>
      </c>
      <c r="DR12" s="303"/>
      <c r="DS12" s="304"/>
      <c r="DT12" s="302">
        <v>122</v>
      </c>
      <c r="DU12" s="303"/>
      <c r="DV12" s="304"/>
      <c r="DW12" s="302">
        <v>101</v>
      </c>
      <c r="DX12" s="303"/>
      <c r="DY12" s="304"/>
      <c r="DZ12" s="302">
        <v>30</v>
      </c>
      <c r="EA12" s="303"/>
      <c r="EB12" s="304"/>
      <c r="EC12" s="302">
        <v>144</v>
      </c>
      <c r="ED12" s="303"/>
      <c r="EE12" s="304"/>
      <c r="EF12" s="302">
        <v>31</v>
      </c>
      <c r="EG12" s="434"/>
      <c r="EH12" s="435"/>
      <c r="EI12" s="302">
        <v>138</v>
      </c>
      <c r="EJ12" s="303"/>
      <c r="EK12" s="304"/>
      <c r="EL12" s="302">
        <v>63</v>
      </c>
      <c r="EM12" s="434"/>
      <c r="EN12" s="435"/>
      <c r="EO12" s="302">
        <v>54</v>
      </c>
      <c r="EP12" s="434"/>
      <c r="EQ12" s="435"/>
      <c r="ER12" s="302">
        <v>92</v>
      </c>
      <c r="ES12" s="303"/>
      <c r="ET12" s="304"/>
      <c r="EU12" s="302">
        <v>8</v>
      </c>
      <c r="EV12" s="303"/>
      <c r="EW12" s="304"/>
      <c r="EX12" s="302">
        <v>81</v>
      </c>
      <c r="EY12" s="303"/>
      <c r="EZ12" s="303"/>
    </row>
    <row r="13" spans="1:156" s="2" customFormat="1" ht="15" customHeight="1">
      <c r="A13" s="137" t="s">
        <v>323</v>
      </c>
      <c r="B13" s="305">
        <v>1008.3</v>
      </c>
      <c r="C13" s="306"/>
      <c r="D13" s="306"/>
      <c r="E13" s="307"/>
      <c r="F13" s="305">
        <v>1013.2</v>
      </c>
      <c r="G13" s="306"/>
      <c r="H13" s="306"/>
      <c r="I13" s="307"/>
      <c r="J13" s="305">
        <v>6.7</v>
      </c>
      <c r="K13" s="306"/>
      <c r="L13" s="307"/>
      <c r="M13" s="305">
        <v>10.7</v>
      </c>
      <c r="N13" s="306"/>
      <c r="O13" s="307"/>
      <c r="P13" s="305">
        <v>28.6</v>
      </c>
      <c r="Q13" s="306"/>
      <c r="R13" s="307"/>
      <c r="S13" s="311">
        <v>38937</v>
      </c>
      <c r="T13" s="316"/>
      <c r="U13" s="316"/>
      <c r="V13" s="317"/>
      <c r="W13" s="305">
        <v>2.9</v>
      </c>
      <c r="X13" s="306"/>
      <c r="Y13" s="307"/>
      <c r="Z13" s="305">
        <v>-18.5</v>
      </c>
      <c r="AA13" s="306"/>
      <c r="AB13" s="307"/>
      <c r="AC13" s="311">
        <v>38761</v>
      </c>
      <c r="AD13" s="381"/>
      <c r="AE13" s="381"/>
      <c r="AF13" s="382"/>
      <c r="AG13" s="305">
        <v>9</v>
      </c>
      <c r="AH13" s="306"/>
      <c r="AI13" s="306"/>
      <c r="AJ13" s="307"/>
      <c r="AK13" s="302">
        <v>75</v>
      </c>
      <c r="AL13" s="303"/>
      <c r="AM13" s="304"/>
      <c r="AN13" s="302">
        <v>19</v>
      </c>
      <c r="AO13" s="303"/>
      <c r="AP13" s="304"/>
      <c r="AQ13" s="311">
        <v>38849</v>
      </c>
      <c r="AR13" s="381"/>
      <c r="AS13" s="381"/>
      <c r="AT13" s="382"/>
      <c r="AU13" s="305">
        <v>1252.5</v>
      </c>
      <c r="AV13" s="306"/>
      <c r="AW13" s="306"/>
      <c r="AX13" s="307"/>
      <c r="AY13" s="305">
        <v>87.5</v>
      </c>
      <c r="AZ13" s="306"/>
      <c r="BA13" s="306"/>
      <c r="BB13" s="307"/>
      <c r="BC13" s="311">
        <v>38885</v>
      </c>
      <c r="BD13" s="383"/>
      <c r="BE13" s="383"/>
      <c r="BF13" s="383"/>
      <c r="BG13" s="382"/>
      <c r="BH13" s="305">
        <v>35</v>
      </c>
      <c r="BI13" s="306"/>
      <c r="BJ13" s="307"/>
      <c r="BK13" s="311">
        <v>38896</v>
      </c>
      <c r="BL13" s="381"/>
      <c r="BM13" s="381"/>
      <c r="BN13" s="383"/>
      <c r="BO13" s="382"/>
      <c r="BP13" s="302">
        <v>154</v>
      </c>
      <c r="BQ13" s="303"/>
      <c r="BR13" s="304"/>
      <c r="BS13" s="302">
        <v>33</v>
      </c>
      <c r="BT13" s="303"/>
      <c r="BU13" s="304"/>
      <c r="BV13" s="311">
        <v>38728</v>
      </c>
      <c r="BW13" s="384"/>
      <c r="BX13" s="384"/>
      <c r="BY13" s="384"/>
      <c r="BZ13" s="384"/>
      <c r="CA13" s="305">
        <v>6.8</v>
      </c>
      <c r="CB13" s="306"/>
      <c r="CC13" s="307"/>
      <c r="CD13" s="305">
        <v>1897.3</v>
      </c>
      <c r="CE13" s="306"/>
      <c r="CF13" s="306"/>
      <c r="CG13" s="307"/>
      <c r="CH13" s="302">
        <v>43</v>
      </c>
      <c r="CI13" s="303"/>
      <c r="CJ13" s="304"/>
      <c r="CK13" s="305">
        <v>5.1</v>
      </c>
      <c r="CL13" s="306"/>
      <c r="CM13" s="307"/>
      <c r="CN13" s="305">
        <v>22.8</v>
      </c>
      <c r="CO13" s="306"/>
      <c r="CP13" s="307"/>
      <c r="CQ13" s="308" t="s">
        <v>45</v>
      </c>
      <c r="CR13" s="309"/>
      <c r="CS13" s="310"/>
      <c r="CT13" s="311">
        <v>39043</v>
      </c>
      <c r="CU13" s="381"/>
      <c r="CV13" s="381"/>
      <c r="CW13" s="382"/>
      <c r="CX13" s="305">
        <v>35.2</v>
      </c>
      <c r="CY13" s="306"/>
      <c r="CZ13" s="307"/>
      <c r="DA13" s="308" t="s">
        <v>57</v>
      </c>
      <c r="DB13" s="309"/>
      <c r="DC13" s="310"/>
      <c r="DD13" s="311">
        <v>38827</v>
      </c>
      <c r="DE13" s="381"/>
      <c r="DF13" s="381"/>
      <c r="DG13" s="382"/>
      <c r="DH13" s="308" t="s">
        <v>33</v>
      </c>
      <c r="DI13" s="309"/>
      <c r="DJ13" s="310"/>
      <c r="DK13" s="302">
        <v>89</v>
      </c>
      <c r="DL13" s="303"/>
      <c r="DM13" s="304"/>
      <c r="DN13" s="302">
        <v>10</v>
      </c>
      <c r="DO13" s="303"/>
      <c r="DP13" s="304"/>
      <c r="DQ13" s="302">
        <v>216</v>
      </c>
      <c r="DR13" s="303"/>
      <c r="DS13" s="304"/>
      <c r="DT13" s="302">
        <v>111</v>
      </c>
      <c r="DU13" s="303"/>
      <c r="DV13" s="304"/>
      <c r="DW13" s="302">
        <v>96</v>
      </c>
      <c r="DX13" s="303"/>
      <c r="DY13" s="304"/>
      <c r="DZ13" s="302">
        <v>57</v>
      </c>
      <c r="EA13" s="303"/>
      <c r="EB13" s="304"/>
      <c r="EC13" s="302">
        <v>186</v>
      </c>
      <c r="ED13" s="303"/>
      <c r="EE13" s="304"/>
      <c r="EF13" s="302">
        <v>33</v>
      </c>
      <c r="EG13" s="434"/>
      <c r="EH13" s="435"/>
      <c r="EI13" s="302">
        <v>152</v>
      </c>
      <c r="EJ13" s="303"/>
      <c r="EK13" s="304"/>
      <c r="EL13" s="302">
        <v>68</v>
      </c>
      <c r="EM13" s="434"/>
      <c r="EN13" s="435"/>
      <c r="EO13" s="302">
        <v>65</v>
      </c>
      <c r="EP13" s="434"/>
      <c r="EQ13" s="435"/>
      <c r="ER13" s="302">
        <v>90</v>
      </c>
      <c r="ES13" s="303"/>
      <c r="ET13" s="304"/>
      <c r="EU13" s="302">
        <v>9</v>
      </c>
      <c r="EV13" s="303"/>
      <c r="EW13" s="304"/>
      <c r="EX13" s="302">
        <v>107</v>
      </c>
      <c r="EY13" s="303"/>
      <c r="EZ13" s="303"/>
    </row>
    <row r="14" spans="1:156" s="2" customFormat="1" ht="15" customHeight="1">
      <c r="A14" s="137" t="s">
        <v>324</v>
      </c>
      <c r="B14" s="305">
        <v>1008</v>
      </c>
      <c r="C14" s="306"/>
      <c r="D14" s="306"/>
      <c r="E14" s="307"/>
      <c r="F14" s="305">
        <v>1012.9</v>
      </c>
      <c r="G14" s="306"/>
      <c r="H14" s="306"/>
      <c r="I14" s="307"/>
      <c r="J14" s="305">
        <v>6.7</v>
      </c>
      <c r="K14" s="306"/>
      <c r="L14" s="307"/>
      <c r="M14" s="305">
        <v>10.7</v>
      </c>
      <c r="N14" s="306"/>
      <c r="O14" s="307"/>
      <c r="P14" s="305">
        <v>30</v>
      </c>
      <c r="Q14" s="306"/>
      <c r="R14" s="307"/>
      <c r="S14" s="311">
        <v>39309</v>
      </c>
      <c r="T14" s="316"/>
      <c r="U14" s="316"/>
      <c r="V14" s="317"/>
      <c r="W14" s="305">
        <v>2.8</v>
      </c>
      <c r="X14" s="306"/>
      <c r="Y14" s="307"/>
      <c r="Z14" s="305">
        <v>-15.6</v>
      </c>
      <c r="AA14" s="306"/>
      <c r="AB14" s="307"/>
      <c r="AC14" s="311">
        <v>39123</v>
      </c>
      <c r="AD14" s="381"/>
      <c r="AE14" s="381"/>
      <c r="AF14" s="382"/>
      <c r="AG14" s="305">
        <v>8.9</v>
      </c>
      <c r="AH14" s="306"/>
      <c r="AI14" s="306"/>
      <c r="AJ14" s="307"/>
      <c r="AK14" s="302">
        <v>74</v>
      </c>
      <c r="AL14" s="303"/>
      <c r="AM14" s="304"/>
      <c r="AN14" s="302">
        <v>17</v>
      </c>
      <c r="AO14" s="303"/>
      <c r="AP14" s="304"/>
      <c r="AQ14" s="311">
        <v>39212</v>
      </c>
      <c r="AR14" s="381"/>
      <c r="AS14" s="381"/>
      <c r="AT14" s="382"/>
      <c r="AU14" s="305">
        <v>1127</v>
      </c>
      <c r="AV14" s="306"/>
      <c r="AW14" s="306"/>
      <c r="AX14" s="307"/>
      <c r="AY14" s="305">
        <v>67</v>
      </c>
      <c r="AZ14" s="306"/>
      <c r="BA14" s="306"/>
      <c r="BB14" s="307"/>
      <c r="BC14" s="311">
        <v>39332</v>
      </c>
      <c r="BD14" s="383"/>
      <c r="BE14" s="383"/>
      <c r="BF14" s="383"/>
      <c r="BG14" s="382"/>
      <c r="BH14" s="305">
        <v>24.5</v>
      </c>
      <c r="BI14" s="306"/>
      <c r="BJ14" s="307"/>
      <c r="BK14" s="311">
        <v>39333</v>
      </c>
      <c r="BL14" s="381"/>
      <c r="BM14" s="381"/>
      <c r="BN14" s="383"/>
      <c r="BO14" s="382"/>
      <c r="BP14" s="302">
        <v>91</v>
      </c>
      <c r="BQ14" s="303"/>
      <c r="BR14" s="304"/>
      <c r="BS14" s="302">
        <v>30</v>
      </c>
      <c r="BT14" s="303"/>
      <c r="BU14" s="304"/>
      <c r="BV14" s="311">
        <v>39128</v>
      </c>
      <c r="BW14" s="384"/>
      <c r="BX14" s="384"/>
      <c r="BY14" s="384"/>
      <c r="BZ14" s="384"/>
      <c r="CA14" s="305">
        <v>6.1</v>
      </c>
      <c r="CB14" s="306"/>
      <c r="CC14" s="307"/>
      <c r="CD14" s="305">
        <v>2052.5</v>
      </c>
      <c r="CE14" s="306"/>
      <c r="CF14" s="306"/>
      <c r="CG14" s="307"/>
      <c r="CH14" s="302">
        <v>46</v>
      </c>
      <c r="CI14" s="303"/>
      <c r="CJ14" s="304"/>
      <c r="CK14" s="305">
        <v>4.9</v>
      </c>
      <c r="CL14" s="306"/>
      <c r="CM14" s="307"/>
      <c r="CN14" s="305">
        <v>22.2</v>
      </c>
      <c r="CO14" s="306"/>
      <c r="CP14" s="307"/>
      <c r="CQ14" s="308" t="s">
        <v>59</v>
      </c>
      <c r="CR14" s="309"/>
      <c r="CS14" s="310"/>
      <c r="CT14" s="436" t="s">
        <v>229</v>
      </c>
      <c r="CU14" s="381"/>
      <c r="CV14" s="381"/>
      <c r="CW14" s="382"/>
      <c r="CX14" s="305">
        <v>36.1</v>
      </c>
      <c r="CY14" s="306"/>
      <c r="CZ14" s="307"/>
      <c r="DA14" s="308" t="s">
        <v>48</v>
      </c>
      <c r="DB14" s="309"/>
      <c r="DC14" s="310"/>
      <c r="DD14" s="311">
        <v>39089</v>
      </c>
      <c r="DE14" s="381"/>
      <c r="DF14" s="381"/>
      <c r="DG14" s="382"/>
      <c r="DH14" s="308" t="s">
        <v>33</v>
      </c>
      <c r="DI14" s="309"/>
      <c r="DJ14" s="310"/>
      <c r="DK14" s="302">
        <v>152</v>
      </c>
      <c r="DL14" s="303"/>
      <c r="DM14" s="304"/>
      <c r="DN14" s="302">
        <v>6</v>
      </c>
      <c r="DO14" s="303"/>
      <c r="DP14" s="304"/>
      <c r="DQ14" s="302">
        <v>220</v>
      </c>
      <c r="DR14" s="303"/>
      <c r="DS14" s="304"/>
      <c r="DT14" s="302">
        <v>97</v>
      </c>
      <c r="DU14" s="303"/>
      <c r="DV14" s="304"/>
      <c r="DW14" s="302">
        <v>81</v>
      </c>
      <c r="DX14" s="303"/>
      <c r="DY14" s="304"/>
      <c r="DZ14" s="302">
        <v>33</v>
      </c>
      <c r="EA14" s="303"/>
      <c r="EB14" s="304"/>
      <c r="EC14" s="302">
        <v>131</v>
      </c>
      <c r="ED14" s="303"/>
      <c r="EE14" s="304"/>
      <c r="EF14" s="302">
        <v>45</v>
      </c>
      <c r="EG14" s="434"/>
      <c r="EH14" s="435"/>
      <c r="EI14" s="302">
        <v>118</v>
      </c>
      <c r="EJ14" s="303"/>
      <c r="EK14" s="304"/>
      <c r="EL14" s="302">
        <v>55</v>
      </c>
      <c r="EM14" s="434"/>
      <c r="EN14" s="435"/>
      <c r="EO14" s="302">
        <v>74</v>
      </c>
      <c r="EP14" s="434"/>
      <c r="EQ14" s="435"/>
      <c r="ER14" s="302">
        <v>82</v>
      </c>
      <c r="ES14" s="303"/>
      <c r="ET14" s="304"/>
      <c r="EU14" s="302">
        <v>7</v>
      </c>
      <c r="EV14" s="303"/>
      <c r="EW14" s="304"/>
      <c r="EX14" s="302">
        <v>88</v>
      </c>
      <c r="EY14" s="303"/>
      <c r="EZ14" s="303"/>
    </row>
    <row r="15" spans="1:156" s="2" customFormat="1" ht="15" customHeight="1">
      <c r="A15" s="137" t="s">
        <v>325</v>
      </c>
      <c r="B15" s="305">
        <v>1008.4</v>
      </c>
      <c r="C15" s="306"/>
      <c r="D15" s="306"/>
      <c r="E15" s="307"/>
      <c r="F15" s="305">
        <v>1013.3</v>
      </c>
      <c r="G15" s="306"/>
      <c r="H15" s="306"/>
      <c r="I15" s="307"/>
      <c r="J15" s="305">
        <v>6.7</v>
      </c>
      <c r="K15" s="306"/>
      <c r="L15" s="307"/>
      <c r="M15" s="305">
        <v>10.8</v>
      </c>
      <c r="N15" s="306"/>
      <c r="O15" s="307"/>
      <c r="P15" s="305">
        <v>29.2</v>
      </c>
      <c r="Q15" s="306"/>
      <c r="R15" s="307"/>
      <c r="S15" s="311">
        <v>39667</v>
      </c>
      <c r="T15" s="316"/>
      <c r="U15" s="316"/>
      <c r="V15" s="317"/>
      <c r="W15" s="305">
        <v>2.8</v>
      </c>
      <c r="X15" s="306"/>
      <c r="Y15" s="307"/>
      <c r="Z15" s="305">
        <v>-19.4</v>
      </c>
      <c r="AA15" s="306"/>
      <c r="AB15" s="307"/>
      <c r="AC15" s="311">
        <v>39474</v>
      </c>
      <c r="AD15" s="381"/>
      <c r="AE15" s="381"/>
      <c r="AF15" s="382"/>
      <c r="AG15" s="305">
        <v>9.1</v>
      </c>
      <c r="AH15" s="306"/>
      <c r="AI15" s="306"/>
      <c r="AJ15" s="307"/>
      <c r="AK15" s="302">
        <v>78</v>
      </c>
      <c r="AL15" s="303"/>
      <c r="AM15" s="304"/>
      <c r="AN15" s="302">
        <v>14</v>
      </c>
      <c r="AO15" s="303"/>
      <c r="AP15" s="304"/>
      <c r="AQ15" s="311">
        <v>39559</v>
      </c>
      <c r="AR15" s="381"/>
      <c r="AS15" s="381"/>
      <c r="AT15" s="382"/>
      <c r="AU15" s="305">
        <v>838</v>
      </c>
      <c r="AV15" s="306"/>
      <c r="AW15" s="306"/>
      <c r="AX15" s="307"/>
      <c r="AY15" s="305">
        <v>78</v>
      </c>
      <c r="AZ15" s="306"/>
      <c r="BA15" s="306"/>
      <c r="BB15" s="307"/>
      <c r="BC15" s="311">
        <v>39703</v>
      </c>
      <c r="BD15" s="383"/>
      <c r="BE15" s="383"/>
      <c r="BF15" s="383"/>
      <c r="BG15" s="382"/>
      <c r="BH15" s="305">
        <v>23</v>
      </c>
      <c r="BI15" s="306"/>
      <c r="BJ15" s="307"/>
      <c r="BK15" s="311">
        <v>39703</v>
      </c>
      <c r="BL15" s="381"/>
      <c r="BM15" s="381"/>
      <c r="BN15" s="383"/>
      <c r="BO15" s="382"/>
      <c r="BP15" s="302">
        <v>18</v>
      </c>
      <c r="BQ15" s="303"/>
      <c r="BR15" s="304"/>
      <c r="BS15" s="302">
        <v>12</v>
      </c>
      <c r="BT15" s="303"/>
      <c r="BU15" s="304"/>
      <c r="BV15" s="311">
        <v>39471</v>
      </c>
      <c r="BW15" s="384"/>
      <c r="BX15" s="384"/>
      <c r="BY15" s="384"/>
      <c r="BZ15" s="384"/>
      <c r="CA15" s="305">
        <v>6.4</v>
      </c>
      <c r="CB15" s="306"/>
      <c r="CC15" s="307"/>
      <c r="CD15" s="305">
        <v>1918.9</v>
      </c>
      <c r="CE15" s="306"/>
      <c r="CF15" s="306"/>
      <c r="CG15" s="307"/>
      <c r="CH15" s="302">
        <v>43</v>
      </c>
      <c r="CI15" s="303"/>
      <c r="CJ15" s="304"/>
      <c r="CK15" s="305">
        <v>4.9</v>
      </c>
      <c r="CL15" s="306"/>
      <c r="CM15" s="307"/>
      <c r="CN15" s="305">
        <v>23.3</v>
      </c>
      <c r="CO15" s="306"/>
      <c r="CP15" s="307"/>
      <c r="CQ15" s="308" t="s">
        <v>180</v>
      </c>
      <c r="CR15" s="309"/>
      <c r="CS15" s="310"/>
      <c r="CT15" s="311">
        <v>39539</v>
      </c>
      <c r="CU15" s="316"/>
      <c r="CV15" s="316"/>
      <c r="CW15" s="317"/>
      <c r="CX15" s="305">
        <v>34.4</v>
      </c>
      <c r="CY15" s="306"/>
      <c r="CZ15" s="307"/>
      <c r="DA15" s="308" t="s">
        <v>180</v>
      </c>
      <c r="DB15" s="309"/>
      <c r="DC15" s="310"/>
      <c r="DD15" s="311">
        <v>39539</v>
      </c>
      <c r="DE15" s="316"/>
      <c r="DF15" s="316"/>
      <c r="DG15" s="317"/>
      <c r="DH15" s="308" t="s">
        <v>33</v>
      </c>
      <c r="DI15" s="309"/>
      <c r="DJ15" s="310"/>
      <c r="DK15" s="302">
        <v>89</v>
      </c>
      <c r="DL15" s="303"/>
      <c r="DM15" s="304"/>
      <c r="DN15" s="302">
        <v>4</v>
      </c>
      <c r="DO15" s="303"/>
      <c r="DP15" s="304"/>
      <c r="DQ15" s="302">
        <v>197</v>
      </c>
      <c r="DR15" s="303"/>
      <c r="DS15" s="304"/>
      <c r="DT15" s="302">
        <v>88</v>
      </c>
      <c r="DU15" s="303"/>
      <c r="DV15" s="304"/>
      <c r="DW15" s="302">
        <v>73</v>
      </c>
      <c r="DX15" s="303"/>
      <c r="DY15" s="304"/>
      <c r="DZ15" s="302">
        <v>24</v>
      </c>
      <c r="EA15" s="303"/>
      <c r="EB15" s="304"/>
      <c r="EC15" s="302">
        <v>125</v>
      </c>
      <c r="ED15" s="303"/>
      <c r="EE15" s="304"/>
      <c r="EF15" s="302">
        <v>41</v>
      </c>
      <c r="EG15" s="434"/>
      <c r="EH15" s="435"/>
      <c r="EI15" s="302">
        <v>136</v>
      </c>
      <c r="EJ15" s="303"/>
      <c r="EK15" s="304"/>
      <c r="EL15" s="302">
        <v>60</v>
      </c>
      <c r="EM15" s="434"/>
      <c r="EN15" s="435"/>
      <c r="EO15" s="302">
        <v>44</v>
      </c>
      <c r="EP15" s="434"/>
      <c r="EQ15" s="435"/>
      <c r="ER15" s="302">
        <v>108</v>
      </c>
      <c r="ES15" s="303"/>
      <c r="ET15" s="304"/>
      <c r="EU15" s="302">
        <v>6</v>
      </c>
      <c r="EV15" s="303"/>
      <c r="EW15" s="304"/>
      <c r="EX15" s="302">
        <v>53</v>
      </c>
      <c r="EY15" s="303"/>
      <c r="EZ15" s="303"/>
    </row>
    <row r="16" spans="1:156" s="120" customFormat="1" ht="15" customHeight="1">
      <c r="A16" s="137" t="s">
        <v>326</v>
      </c>
      <c r="B16" s="305">
        <v>1007.5</v>
      </c>
      <c r="C16" s="306"/>
      <c r="D16" s="306"/>
      <c r="E16" s="307"/>
      <c r="F16" s="305">
        <v>1012.4</v>
      </c>
      <c r="G16" s="306"/>
      <c r="H16" s="306"/>
      <c r="I16" s="307"/>
      <c r="J16" s="305">
        <v>6.8</v>
      </c>
      <c r="K16" s="306"/>
      <c r="L16" s="307"/>
      <c r="M16" s="305">
        <v>10.7</v>
      </c>
      <c r="N16" s="306"/>
      <c r="O16" s="307"/>
      <c r="P16" s="305">
        <v>25.7</v>
      </c>
      <c r="Q16" s="306"/>
      <c r="R16" s="307"/>
      <c r="S16" s="311">
        <v>40036</v>
      </c>
      <c r="T16" s="316"/>
      <c r="U16" s="316"/>
      <c r="V16" s="317"/>
      <c r="W16" s="305">
        <v>3</v>
      </c>
      <c r="X16" s="306"/>
      <c r="Y16" s="307"/>
      <c r="Z16" s="305">
        <v>-16.7</v>
      </c>
      <c r="AA16" s="306"/>
      <c r="AB16" s="307"/>
      <c r="AC16" s="311">
        <v>39866</v>
      </c>
      <c r="AD16" s="300"/>
      <c r="AE16" s="300"/>
      <c r="AF16" s="301"/>
      <c r="AG16" s="305">
        <v>8.8</v>
      </c>
      <c r="AH16" s="306"/>
      <c r="AI16" s="306"/>
      <c r="AJ16" s="307"/>
      <c r="AK16" s="302">
        <v>77</v>
      </c>
      <c r="AL16" s="303"/>
      <c r="AM16" s="304"/>
      <c r="AN16" s="302">
        <v>19</v>
      </c>
      <c r="AO16" s="303"/>
      <c r="AP16" s="304"/>
      <c r="AQ16" s="311">
        <v>39943</v>
      </c>
      <c r="AR16" s="300"/>
      <c r="AS16" s="300"/>
      <c r="AT16" s="301"/>
      <c r="AU16" s="305">
        <v>1577</v>
      </c>
      <c r="AV16" s="306"/>
      <c r="AW16" s="306"/>
      <c r="AX16" s="307"/>
      <c r="AY16" s="305">
        <v>89.5</v>
      </c>
      <c r="AZ16" s="306"/>
      <c r="BA16" s="306"/>
      <c r="BB16" s="307"/>
      <c r="BC16" s="311">
        <v>39925</v>
      </c>
      <c r="BD16" s="383"/>
      <c r="BE16" s="383"/>
      <c r="BF16" s="383"/>
      <c r="BG16" s="382"/>
      <c r="BH16" s="305">
        <v>16.5</v>
      </c>
      <c r="BI16" s="306"/>
      <c r="BJ16" s="307"/>
      <c r="BK16" s="311">
        <v>40089</v>
      </c>
      <c r="BL16" s="381"/>
      <c r="BM16" s="381"/>
      <c r="BN16" s="383"/>
      <c r="BO16" s="382"/>
      <c r="BP16" s="302">
        <v>132</v>
      </c>
      <c r="BQ16" s="303"/>
      <c r="BR16" s="304"/>
      <c r="BS16" s="302">
        <v>32</v>
      </c>
      <c r="BT16" s="303"/>
      <c r="BU16" s="304"/>
      <c r="BV16" s="311">
        <v>39865</v>
      </c>
      <c r="BW16" s="384"/>
      <c r="BX16" s="384"/>
      <c r="BY16" s="384"/>
      <c r="BZ16" s="384"/>
      <c r="CA16" s="305">
        <v>6.6</v>
      </c>
      <c r="CB16" s="306"/>
      <c r="CC16" s="307"/>
      <c r="CD16" s="305">
        <v>1933.4</v>
      </c>
      <c r="CE16" s="306"/>
      <c r="CF16" s="306"/>
      <c r="CG16" s="307"/>
      <c r="CH16" s="302">
        <v>44</v>
      </c>
      <c r="CI16" s="303"/>
      <c r="CJ16" s="304"/>
      <c r="CK16" s="305">
        <v>5.1</v>
      </c>
      <c r="CL16" s="306"/>
      <c r="CM16" s="307"/>
      <c r="CN16" s="305">
        <v>21.1</v>
      </c>
      <c r="CO16" s="306"/>
      <c r="CP16" s="307"/>
      <c r="CQ16" s="308" t="s">
        <v>59</v>
      </c>
      <c r="CR16" s="309"/>
      <c r="CS16" s="310"/>
      <c r="CT16" s="311">
        <v>39838</v>
      </c>
      <c r="CU16" s="300"/>
      <c r="CV16" s="300"/>
      <c r="CW16" s="301"/>
      <c r="CX16" s="305">
        <v>30</v>
      </c>
      <c r="CY16" s="306"/>
      <c r="CZ16" s="307"/>
      <c r="DA16" s="308" t="s">
        <v>33</v>
      </c>
      <c r="DB16" s="309"/>
      <c r="DC16" s="310"/>
      <c r="DD16" s="311">
        <v>40094</v>
      </c>
      <c r="DE16" s="300"/>
      <c r="DF16" s="300"/>
      <c r="DG16" s="301"/>
      <c r="DH16" s="308" t="s">
        <v>48</v>
      </c>
      <c r="DI16" s="309"/>
      <c r="DJ16" s="310"/>
      <c r="DK16" s="302">
        <v>85</v>
      </c>
      <c r="DL16" s="303"/>
      <c r="DM16" s="304"/>
      <c r="DN16" s="302">
        <v>1</v>
      </c>
      <c r="DO16" s="303"/>
      <c r="DP16" s="304"/>
      <c r="DQ16" s="302">
        <v>238</v>
      </c>
      <c r="DR16" s="303"/>
      <c r="DS16" s="304"/>
      <c r="DT16" s="302">
        <v>124</v>
      </c>
      <c r="DU16" s="303"/>
      <c r="DV16" s="304"/>
      <c r="DW16" s="302">
        <v>106</v>
      </c>
      <c r="DX16" s="303"/>
      <c r="DY16" s="304"/>
      <c r="DZ16" s="302">
        <v>51</v>
      </c>
      <c r="EA16" s="303"/>
      <c r="EB16" s="304"/>
      <c r="EC16" s="302">
        <v>159</v>
      </c>
      <c r="ED16" s="303"/>
      <c r="EE16" s="304"/>
      <c r="EF16" s="302">
        <v>35</v>
      </c>
      <c r="EG16" s="434"/>
      <c r="EH16" s="435"/>
      <c r="EI16" s="302">
        <v>138</v>
      </c>
      <c r="EJ16" s="303"/>
      <c r="EK16" s="304"/>
      <c r="EL16" s="302">
        <v>69</v>
      </c>
      <c r="EM16" s="434"/>
      <c r="EN16" s="435"/>
      <c r="EO16" s="302">
        <v>67</v>
      </c>
      <c r="EP16" s="434"/>
      <c r="EQ16" s="435"/>
      <c r="ER16" s="302">
        <v>78</v>
      </c>
      <c r="ES16" s="303"/>
      <c r="ET16" s="304"/>
      <c r="EU16" s="302">
        <v>4</v>
      </c>
      <c r="EV16" s="303"/>
      <c r="EW16" s="304"/>
      <c r="EX16" s="302">
        <v>90</v>
      </c>
      <c r="EY16" s="303"/>
      <c r="EZ16" s="303"/>
    </row>
    <row r="17" spans="1:156" s="2" customFormat="1" ht="15" customHeight="1">
      <c r="A17" s="137" t="s">
        <v>327</v>
      </c>
      <c r="B17" s="305">
        <v>1007.9</v>
      </c>
      <c r="C17" s="306"/>
      <c r="D17" s="306"/>
      <c r="E17" s="307"/>
      <c r="F17" s="305">
        <v>1012.8</v>
      </c>
      <c r="G17" s="306"/>
      <c r="H17" s="306"/>
      <c r="I17" s="307"/>
      <c r="J17" s="305">
        <v>7.3</v>
      </c>
      <c r="K17" s="306"/>
      <c r="L17" s="307"/>
      <c r="M17" s="305">
        <v>11.1</v>
      </c>
      <c r="N17" s="306"/>
      <c r="O17" s="307"/>
      <c r="P17" s="305">
        <v>32.4</v>
      </c>
      <c r="Q17" s="306"/>
      <c r="R17" s="307"/>
      <c r="S17" s="311">
        <v>40355</v>
      </c>
      <c r="T17" s="316"/>
      <c r="U17" s="316"/>
      <c r="V17" s="317"/>
      <c r="W17" s="305">
        <v>3.5</v>
      </c>
      <c r="X17" s="306"/>
      <c r="Y17" s="307"/>
      <c r="Z17" s="305">
        <v>-22.1</v>
      </c>
      <c r="AA17" s="306"/>
      <c r="AB17" s="307"/>
      <c r="AC17" s="311">
        <v>40213</v>
      </c>
      <c r="AD17" s="300"/>
      <c r="AE17" s="300"/>
      <c r="AF17" s="301"/>
      <c r="AG17" s="305">
        <v>9.5</v>
      </c>
      <c r="AH17" s="306"/>
      <c r="AI17" s="306"/>
      <c r="AJ17" s="307"/>
      <c r="AK17" s="302">
        <v>77</v>
      </c>
      <c r="AL17" s="303"/>
      <c r="AM17" s="304"/>
      <c r="AN17" s="302">
        <v>13</v>
      </c>
      <c r="AO17" s="303"/>
      <c r="AP17" s="304"/>
      <c r="AQ17" s="311">
        <v>40302</v>
      </c>
      <c r="AR17" s="300"/>
      <c r="AS17" s="300"/>
      <c r="AT17" s="301"/>
      <c r="AU17" s="305">
        <v>1079.5</v>
      </c>
      <c r="AV17" s="306"/>
      <c r="AW17" s="306"/>
      <c r="AX17" s="307"/>
      <c r="AY17" s="305">
        <v>63</v>
      </c>
      <c r="AZ17" s="306"/>
      <c r="BA17" s="306"/>
      <c r="BB17" s="307"/>
      <c r="BC17" s="311">
        <v>40402</v>
      </c>
      <c r="BD17" s="383"/>
      <c r="BE17" s="383"/>
      <c r="BF17" s="383"/>
      <c r="BG17" s="382"/>
      <c r="BH17" s="305">
        <v>35</v>
      </c>
      <c r="BI17" s="306"/>
      <c r="BJ17" s="307"/>
      <c r="BK17" s="311">
        <v>40402</v>
      </c>
      <c r="BL17" s="381"/>
      <c r="BM17" s="381"/>
      <c r="BN17" s="383"/>
      <c r="BO17" s="382"/>
      <c r="BP17" s="302">
        <v>190</v>
      </c>
      <c r="BQ17" s="303"/>
      <c r="BR17" s="304"/>
      <c r="BS17" s="302">
        <v>48</v>
      </c>
      <c r="BT17" s="303"/>
      <c r="BU17" s="304"/>
      <c r="BV17" s="311">
        <v>40184</v>
      </c>
      <c r="BW17" s="384"/>
      <c r="BX17" s="384"/>
      <c r="BY17" s="384"/>
      <c r="BZ17" s="384"/>
      <c r="CA17" s="305">
        <v>6.9</v>
      </c>
      <c r="CB17" s="306"/>
      <c r="CC17" s="307"/>
      <c r="CD17" s="305">
        <v>1865</v>
      </c>
      <c r="CE17" s="306"/>
      <c r="CF17" s="306"/>
      <c r="CG17" s="307"/>
      <c r="CH17" s="302">
        <v>42</v>
      </c>
      <c r="CI17" s="303"/>
      <c r="CJ17" s="304"/>
      <c r="CK17" s="305">
        <v>5</v>
      </c>
      <c r="CL17" s="306"/>
      <c r="CM17" s="307"/>
      <c r="CN17" s="305">
        <v>23</v>
      </c>
      <c r="CO17" s="306"/>
      <c r="CP17" s="307"/>
      <c r="CQ17" s="308" t="s">
        <v>45</v>
      </c>
      <c r="CR17" s="309"/>
      <c r="CS17" s="310"/>
      <c r="CT17" s="311">
        <v>40258</v>
      </c>
      <c r="CU17" s="300"/>
      <c r="CV17" s="300"/>
      <c r="CW17" s="301"/>
      <c r="CX17" s="305">
        <v>31.6</v>
      </c>
      <c r="CY17" s="306"/>
      <c r="CZ17" s="307"/>
      <c r="DA17" s="308" t="s">
        <v>45</v>
      </c>
      <c r="DB17" s="309"/>
      <c r="DC17" s="310"/>
      <c r="DD17" s="311">
        <v>40258</v>
      </c>
      <c r="DE17" s="300"/>
      <c r="DF17" s="300"/>
      <c r="DG17" s="301"/>
      <c r="DH17" s="308" t="s">
        <v>48</v>
      </c>
      <c r="DI17" s="309"/>
      <c r="DJ17" s="310"/>
      <c r="DK17" s="302">
        <v>82</v>
      </c>
      <c r="DL17" s="303"/>
      <c r="DM17" s="304"/>
      <c r="DN17" s="302">
        <v>18</v>
      </c>
      <c r="DO17" s="303"/>
      <c r="DP17" s="304"/>
      <c r="DQ17" s="302">
        <v>236</v>
      </c>
      <c r="DR17" s="303"/>
      <c r="DS17" s="304"/>
      <c r="DT17" s="302">
        <v>118</v>
      </c>
      <c r="DU17" s="303"/>
      <c r="DV17" s="304"/>
      <c r="DW17" s="302">
        <v>95</v>
      </c>
      <c r="DX17" s="303"/>
      <c r="DY17" s="304"/>
      <c r="DZ17" s="302">
        <v>34</v>
      </c>
      <c r="EA17" s="303"/>
      <c r="EB17" s="304"/>
      <c r="EC17" s="302">
        <v>151</v>
      </c>
      <c r="ED17" s="303"/>
      <c r="EE17" s="304"/>
      <c r="EF17" s="302">
        <v>22</v>
      </c>
      <c r="EG17" s="434"/>
      <c r="EH17" s="435"/>
      <c r="EI17" s="302">
        <v>152</v>
      </c>
      <c r="EJ17" s="303"/>
      <c r="EK17" s="304"/>
      <c r="EL17" s="302">
        <v>71</v>
      </c>
      <c r="EM17" s="434"/>
      <c r="EN17" s="435"/>
      <c r="EO17" s="302">
        <v>86</v>
      </c>
      <c r="EP17" s="434"/>
      <c r="EQ17" s="435"/>
      <c r="ER17" s="302">
        <v>89</v>
      </c>
      <c r="ES17" s="303"/>
      <c r="ET17" s="304"/>
      <c r="EU17" s="302">
        <v>1</v>
      </c>
      <c r="EV17" s="303"/>
      <c r="EW17" s="304"/>
      <c r="EX17" s="302">
        <v>113</v>
      </c>
      <c r="EY17" s="303"/>
      <c r="EZ17" s="303"/>
    </row>
    <row r="18" spans="1:156" s="2" customFormat="1" ht="15" customHeight="1">
      <c r="A18" s="137" t="s">
        <v>328</v>
      </c>
      <c r="B18" s="305">
        <v>1007.3</v>
      </c>
      <c r="C18" s="306"/>
      <c r="D18" s="306"/>
      <c r="E18" s="307"/>
      <c r="F18" s="305">
        <v>1012.2</v>
      </c>
      <c r="G18" s="306"/>
      <c r="H18" s="306"/>
      <c r="I18" s="307"/>
      <c r="J18" s="305">
        <v>6.9</v>
      </c>
      <c r="K18" s="306"/>
      <c r="L18" s="307"/>
      <c r="M18" s="305">
        <v>10.8</v>
      </c>
      <c r="N18" s="306"/>
      <c r="O18" s="307"/>
      <c r="P18" s="305">
        <v>31.1</v>
      </c>
      <c r="Q18" s="306"/>
      <c r="R18" s="307"/>
      <c r="S18" s="311">
        <v>40766</v>
      </c>
      <c r="T18" s="316"/>
      <c r="U18" s="316"/>
      <c r="V18" s="317"/>
      <c r="W18" s="305">
        <v>3.2</v>
      </c>
      <c r="X18" s="306"/>
      <c r="Y18" s="307"/>
      <c r="Z18" s="305">
        <v>-15.3</v>
      </c>
      <c r="AA18" s="306"/>
      <c r="AB18" s="307"/>
      <c r="AC18" s="311">
        <v>40557</v>
      </c>
      <c r="AD18" s="300"/>
      <c r="AE18" s="300"/>
      <c r="AF18" s="301"/>
      <c r="AG18" s="305">
        <v>9.3</v>
      </c>
      <c r="AH18" s="306"/>
      <c r="AI18" s="306"/>
      <c r="AJ18" s="307"/>
      <c r="AK18" s="302">
        <v>76</v>
      </c>
      <c r="AL18" s="303"/>
      <c r="AM18" s="304"/>
      <c r="AN18" s="302">
        <v>17</v>
      </c>
      <c r="AO18" s="303"/>
      <c r="AP18" s="304"/>
      <c r="AQ18" s="311">
        <v>40623</v>
      </c>
      <c r="AR18" s="300"/>
      <c r="AS18" s="300"/>
      <c r="AT18" s="301"/>
      <c r="AU18" s="305">
        <v>904</v>
      </c>
      <c r="AV18" s="306"/>
      <c r="AW18" s="306"/>
      <c r="AX18" s="307"/>
      <c r="AY18" s="305">
        <v>53</v>
      </c>
      <c r="AZ18" s="306"/>
      <c r="BA18" s="306"/>
      <c r="BB18" s="307"/>
      <c r="BC18" s="311">
        <v>40738</v>
      </c>
      <c r="BD18" s="383"/>
      <c r="BE18" s="383"/>
      <c r="BF18" s="383"/>
      <c r="BG18" s="382"/>
      <c r="BH18" s="305">
        <v>14.5</v>
      </c>
      <c r="BI18" s="306"/>
      <c r="BJ18" s="307"/>
      <c r="BK18" s="311">
        <v>40838</v>
      </c>
      <c r="BL18" s="381"/>
      <c r="BM18" s="381"/>
      <c r="BN18" s="383"/>
      <c r="BO18" s="382"/>
      <c r="BP18" s="302">
        <v>77</v>
      </c>
      <c r="BQ18" s="303"/>
      <c r="BR18" s="304"/>
      <c r="BS18" s="302">
        <v>16</v>
      </c>
      <c r="BT18" s="303"/>
      <c r="BU18" s="304"/>
      <c r="BV18" s="311" t="s">
        <v>249</v>
      </c>
      <c r="BW18" s="384"/>
      <c r="BX18" s="384"/>
      <c r="BY18" s="384"/>
      <c r="BZ18" s="384"/>
      <c r="CA18" s="305">
        <v>6.6</v>
      </c>
      <c r="CB18" s="306"/>
      <c r="CC18" s="307"/>
      <c r="CD18" s="305">
        <v>1992.6</v>
      </c>
      <c r="CE18" s="306"/>
      <c r="CF18" s="306"/>
      <c r="CG18" s="307"/>
      <c r="CH18" s="302">
        <v>45</v>
      </c>
      <c r="CI18" s="303"/>
      <c r="CJ18" s="304"/>
      <c r="CK18" s="305">
        <v>4.8</v>
      </c>
      <c r="CL18" s="306"/>
      <c r="CM18" s="307"/>
      <c r="CN18" s="305">
        <v>22.4</v>
      </c>
      <c r="CO18" s="306"/>
      <c r="CP18" s="307"/>
      <c r="CQ18" s="308" t="s">
        <v>46</v>
      </c>
      <c r="CR18" s="309"/>
      <c r="CS18" s="310"/>
      <c r="CT18" s="311">
        <v>40871</v>
      </c>
      <c r="CU18" s="300"/>
      <c r="CV18" s="300"/>
      <c r="CW18" s="301"/>
      <c r="CX18" s="305">
        <v>27.6</v>
      </c>
      <c r="CY18" s="306"/>
      <c r="CZ18" s="307"/>
      <c r="DA18" s="308" t="s">
        <v>180</v>
      </c>
      <c r="DB18" s="309"/>
      <c r="DC18" s="310"/>
      <c r="DD18" s="311">
        <v>40808</v>
      </c>
      <c r="DE18" s="300"/>
      <c r="DF18" s="300"/>
      <c r="DG18" s="301"/>
      <c r="DH18" s="308" t="s">
        <v>234</v>
      </c>
      <c r="DI18" s="309"/>
      <c r="DJ18" s="310"/>
      <c r="DK18" s="302">
        <v>106</v>
      </c>
      <c r="DL18" s="303"/>
      <c r="DM18" s="304"/>
      <c r="DN18" s="302">
        <v>11</v>
      </c>
      <c r="DO18" s="303"/>
      <c r="DP18" s="304"/>
      <c r="DQ18" s="302">
        <v>229</v>
      </c>
      <c r="DR18" s="303"/>
      <c r="DS18" s="304"/>
      <c r="DT18" s="302">
        <v>107</v>
      </c>
      <c r="DU18" s="303"/>
      <c r="DV18" s="304"/>
      <c r="DW18" s="302">
        <v>87</v>
      </c>
      <c r="DX18" s="303"/>
      <c r="DY18" s="304"/>
      <c r="DZ18" s="302">
        <v>27</v>
      </c>
      <c r="EA18" s="303"/>
      <c r="EB18" s="304"/>
      <c r="EC18" s="302">
        <v>145</v>
      </c>
      <c r="ED18" s="303"/>
      <c r="EE18" s="304"/>
      <c r="EF18" s="302">
        <v>42</v>
      </c>
      <c r="EG18" s="434"/>
      <c r="EH18" s="435"/>
      <c r="EI18" s="302">
        <v>148</v>
      </c>
      <c r="EJ18" s="303"/>
      <c r="EK18" s="304"/>
      <c r="EL18" s="302">
        <v>51</v>
      </c>
      <c r="EM18" s="434"/>
      <c r="EN18" s="435"/>
      <c r="EO18" s="302">
        <v>64</v>
      </c>
      <c r="EP18" s="434"/>
      <c r="EQ18" s="435"/>
      <c r="ER18" s="302">
        <v>108</v>
      </c>
      <c r="ES18" s="303"/>
      <c r="ET18" s="304"/>
      <c r="EU18" s="302">
        <v>4</v>
      </c>
      <c r="EV18" s="303"/>
      <c r="EW18" s="304"/>
      <c r="EX18" s="302">
        <v>85</v>
      </c>
      <c r="EY18" s="303"/>
      <c r="EZ18" s="303"/>
    </row>
    <row r="19" spans="1:156" s="2" customFormat="1" ht="15" customHeight="1">
      <c r="A19" s="137" t="s">
        <v>329</v>
      </c>
      <c r="B19" s="305">
        <v>1008.2</v>
      </c>
      <c r="C19" s="306"/>
      <c r="D19" s="306"/>
      <c r="E19" s="307"/>
      <c r="F19" s="305">
        <v>1013.1</v>
      </c>
      <c r="G19" s="306"/>
      <c r="H19" s="306"/>
      <c r="I19" s="307"/>
      <c r="J19" s="305">
        <v>6.7</v>
      </c>
      <c r="K19" s="306"/>
      <c r="L19" s="307"/>
      <c r="M19" s="305">
        <v>10.5</v>
      </c>
      <c r="N19" s="306"/>
      <c r="O19" s="307"/>
      <c r="P19" s="305">
        <v>28.7</v>
      </c>
      <c r="Q19" s="306"/>
      <c r="R19" s="307"/>
      <c r="S19" s="311">
        <v>41148</v>
      </c>
      <c r="T19" s="316"/>
      <c r="U19" s="316"/>
      <c r="V19" s="317"/>
      <c r="W19" s="305">
        <v>3.1</v>
      </c>
      <c r="X19" s="306"/>
      <c r="Y19" s="307"/>
      <c r="Z19" s="305">
        <v>-18.4</v>
      </c>
      <c r="AA19" s="306"/>
      <c r="AB19" s="307"/>
      <c r="AC19" s="311">
        <v>41268</v>
      </c>
      <c r="AD19" s="300"/>
      <c r="AE19" s="300"/>
      <c r="AF19" s="301"/>
      <c r="AG19" s="305">
        <v>9.7</v>
      </c>
      <c r="AH19" s="306"/>
      <c r="AI19" s="306"/>
      <c r="AJ19" s="307"/>
      <c r="AK19" s="302">
        <v>79</v>
      </c>
      <c r="AL19" s="303"/>
      <c r="AM19" s="304"/>
      <c r="AN19" s="302">
        <v>21</v>
      </c>
      <c r="AO19" s="303"/>
      <c r="AP19" s="304"/>
      <c r="AQ19" s="311">
        <v>41011</v>
      </c>
      <c r="AR19" s="300"/>
      <c r="AS19" s="300"/>
      <c r="AT19" s="301"/>
      <c r="AU19" s="305">
        <v>1196.5</v>
      </c>
      <c r="AV19" s="306"/>
      <c r="AW19" s="306"/>
      <c r="AX19" s="307"/>
      <c r="AY19" s="305">
        <v>114.5</v>
      </c>
      <c r="AZ19" s="306"/>
      <c r="BA19" s="306"/>
      <c r="BB19" s="307"/>
      <c r="BC19" s="311">
        <v>41183</v>
      </c>
      <c r="BD19" s="383"/>
      <c r="BE19" s="383"/>
      <c r="BF19" s="383"/>
      <c r="BG19" s="382"/>
      <c r="BH19" s="305">
        <v>22.5</v>
      </c>
      <c r="BI19" s="306"/>
      <c r="BJ19" s="307"/>
      <c r="BK19" s="311">
        <v>41183</v>
      </c>
      <c r="BL19" s="381"/>
      <c r="BM19" s="381"/>
      <c r="BN19" s="383"/>
      <c r="BO19" s="382"/>
      <c r="BP19" s="302">
        <v>115</v>
      </c>
      <c r="BQ19" s="303"/>
      <c r="BR19" s="304"/>
      <c r="BS19" s="302">
        <v>36</v>
      </c>
      <c r="BT19" s="303"/>
      <c r="BU19" s="304"/>
      <c r="BV19" s="311">
        <v>40975</v>
      </c>
      <c r="BW19" s="384"/>
      <c r="BX19" s="384"/>
      <c r="BY19" s="384"/>
      <c r="BZ19" s="384"/>
      <c r="CA19" s="305">
        <v>7.1</v>
      </c>
      <c r="CB19" s="306"/>
      <c r="CC19" s="307"/>
      <c r="CD19" s="305">
        <v>1813.7</v>
      </c>
      <c r="CE19" s="306"/>
      <c r="CF19" s="306"/>
      <c r="CG19" s="307"/>
      <c r="CH19" s="302">
        <v>41</v>
      </c>
      <c r="CI19" s="303"/>
      <c r="CJ19" s="304"/>
      <c r="CK19" s="305">
        <v>5</v>
      </c>
      <c r="CL19" s="306"/>
      <c r="CM19" s="307"/>
      <c r="CN19" s="305">
        <v>23.7</v>
      </c>
      <c r="CO19" s="306"/>
      <c r="CP19" s="307"/>
      <c r="CQ19" s="308" t="s">
        <v>46</v>
      </c>
      <c r="CR19" s="309"/>
      <c r="CS19" s="310"/>
      <c r="CT19" s="311">
        <v>41249</v>
      </c>
      <c r="CU19" s="300"/>
      <c r="CV19" s="300"/>
      <c r="CW19" s="301"/>
      <c r="CX19" s="305">
        <v>31.4</v>
      </c>
      <c r="CY19" s="306"/>
      <c r="CZ19" s="307"/>
      <c r="DA19" s="308" t="s">
        <v>48</v>
      </c>
      <c r="DB19" s="309"/>
      <c r="DC19" s="310"/>
      <c r="DD19" s="311">
        <v>41183</v>
      </c>
      <c r="DE19" s="300"/>
      <c r="DF19" s="300"/>
      <c r="DG19" s="301"/>
      <c r="DH19" s="308" t="s">
        <v>240</v>
      </c>
      <c r="DI19" s="309"/>
      <c r="DJ19" s="310"/>
      <c r="DK19" s="302">
        <v>108</v>
      </c>
      <c r="DL19" s="303"/>
      <c r="DM19" s="304"/>
      <c r="DN19" s="302">
        <v>15</v>
      </c>
      <c r="DO19" s="303"/>
      <c r="DP19" s="304"/>
      <c r="DQ19" s="302">
        <v>252</v>
      </c>
      <c r="DR19" s="303"/>
      <c r="DS19" s="304"/>
      <c r="DT19" s="302">
        <v>126</v>
      </c>
      <c r="DU19" s="303"/>
      <c r="DV19" s="304"/>
      <c r="DW19" s="302">
        <v>107</v>
      </c>
      <c r="DX19" s="303"/>
      <c r="DY19" s="304"/>
      <c r="DZ19" s="302">
        <v>34</v>
      </c>
      <c r="EA19" s="303"/>
      <c r="EB19" s="304"/>
      <c r="EC19" s="302">
        <v>144</v>
      </c>
      <c r="ED19" s="303"/>
      <c r="EE19" s="304"/>
      <c r="EF19" s="302">
        <v>30</v>
      </c>
      <c r="EG19" s="434"/>
      <c r="EH19" s="435"/>
      <c r="EI19" s="302">
        <v>176</v>
      </c>
      <c r="EJ19" s="303"/>
      <c r="EK19" s="304"/>
      <c r="EL19" s="302">
        <v>71</v>
      </c>
      <c r="EM19" s="434"/>
      <c r="EN19" s="435"/>
      <c r="EO19" s="302">
        <v>68</v>
      </c>
      <c r="EP19" s="434"/>
      <c r="EQ19" s="435"/>
      <c r="ER19" s="302">
        <v>102</v>
      </c>
      <c r="ES19" s="303"/>
      <c r="ET19" s="304"/>
      <c r="EU19" s="302">
        <v>5</v>
      </c>
      <c r="EV19" s="303"/>
      <c r="EW19" s="304"/>
      <c r="EX19" s="302">
        <v>121</v>
      </c>
      <c r="EY19" s="303"/>
      <c r="EZ19" s="303"/>
    </row>
    <row r="20" spans="1:156" s="65" customFormat="1" ht="15" customHeight="1">
      <c r="A20" s="137" t="s">
        <v>330</v>
      </c>
      <c r="B20" s="305">
        <v>1006.7</v>
      </c>
      <c r="C20" s="306"/>
      <c r="D20" s="306"/>
      <c r="E20" s="307"/>
      <c r="F20" s="305">
        <v>1011.5</v>
      </c>
      <c r="G20" s="306"/>
      <c r="H20" s="306"/>
      <c r="I20" s="307"/>
      <c r="J20" s="305">
        <v>7.1</v>
      </c>
      <c r="K20" s="306"/>
      <c r="L20" s="307"/>
      <c r="M20" s="305">
        <v>10.9</v>
      </c>
      <c r="N20" s="306"/>
      <c r="O20" s="307"/>
      <c r="P20" s="305">
        <v>26.7</v>
      </c>
      <c r="Q20" s="306"/>
      <c r="R20" s="307"/>
      <c r="S20" s="311">
        <v>41494</v>
      </c>
      <c r="T20" s="316"/>
      <c r="U20" s="316"/>
      <c r="V20" s="317"/>
      <c r="W20" s="305">
        <v>3.3</v>
      </c>
      <c r="X20" s="306"/>
      <c r="Y20" s="307"/>
      <c r="Z20" s="305">
        <v>-19</v>
      </c>
      <c r="AA20" s="306"/>
      <c r="AB20" s="307"/>
      <c r="AC20" s="311">
        <v>41285</v>
      </c>
      <c r="AD20" s="300"/>
      <c r="AE20" s="300"/>
      <c r="AF20" s="301"/>
      <c r="AG20" s="305">
        <v>9.7</v>
      </c>
      <c r="AH20" s="306"/>
      <c r="AI20" s="306"/>
      <c r="AJ20" s="307"/>
      <c r="AK20" s="302">
        <v>78</v>
      </c>
      <c r="AL20" s="303"/>
      <c r="AM20" s="304"/>
      <c r="AN20" s="302">
        <v>22</v>
      </c>
      <c r="AO20" s="303"/>
      <c r="AP20" s="304"/>
      <c r="AQ20" s="311">
        <v>41322</v>
      </c>
      <c r="AR20" s="300"/>
      <c r="AS20" s="300"/>
      <c r="AT20" s="301"/>
      <c r="AU20" s="305">
        <v>1229.5</v>
      </c>
      <c r="AV20" s="306"/>
      <c r="AW20" s="306"/>
      <c r="AX20" s="307"/>
      <c r="AY20" s="305">
        <v>169.5</v>
      </c>
      <c r="AZ20" s="306"/>
      <c r="BA20" s="306"/>
      <c r="BB20" s="307"/>
      <c r="BC20" s="311">
        <v>41533</v>
      </c>
      <c r="BD20" s="300"/>
      <c r="BE20" s="300"/>
      <c r="BF20" s="300"/>
      <c r="BG20" s="301"/>
      <c r="BH20" s="305">
        <v>54</v>
      </c>
      <c r="BI20" s="306"/>
      <c r="BJ20" s="307"/>
      <c r="BK20" s="311">
        <v>41533</v>
      </c>
      <c r="BL20" s="388"/>
      <c r="BM20" s="388"/>
      <c r="BN20" s="300"/>
      <c r="BO20" s="301"/>
      <c r="BP20" s="302">
        <v>153</v>
      </c>
      <c r="BQ20" s="303"/>
      <c r="BR20" s="304"/>
      <c r="BS20" s="302">
        <v>31</v>
      </c>
      <c r="BT20" s="303"/>
      <c r="BU20" s="304"/>
      <c r="BV20" s="311">
        <v>41626</v>
      </c>
      <c r="BW20" s="389"/>
      <c r="BX20" s="389"/>
      <c r="BY20" s="389"/>
      <c r="BZ20" s="389"/>
      <c r="CA20" s="305">
        <v>6.7</v>
      </c>
      <c r="CB20" s="306"/>
      <c r="CC20" s="307"/>
      <c r="CD20" s="305">
        <v>1887</v>
      </c>
      <c r="CE20" s="306"/>
      <c r="CF20" s="306"/>
      <c r="CG20" s="307"/>
      <c r="CH20" s="302">
        <v>42</v>
      </c>
      <c r="CI20" s="303"/>
      <c r="CJ20" s="304"/>
      <c r="CK20" s="305">
        <v>5.2</v>
      </c>
      <c r="CL20" s="306"/>
      <c r="CM20" s="307"/>
      <c r="CN20" s="305">
        <v>27</v>
      </c>
      <c r="CO20" s="306"/>
      <c r="CP20" s="307"/>
      <c r="CQ20" s="308" t="s">
        <v>242</v>
      </c>
      <c r="CR20" s="309"/>
      <c r="CS20" s="310"/>
      <c r="CT20" s="311">
        <v>41621</v>
      </c>
      <c r="CU20" s="300"/>
      <c r="CV20" s="300"/>
      <c r="CW20" s="301"/>
      <c r="CX20" s="305">
        <v>34</v>
      </c>
      <c r="CY20" s="306"/>
      <c r="CZ20" s="307"/>
      <c r="DA20" s="308" t="s">
        <v>32</v>
      </c>
      <c r="DB20" s="309"/>
      <c r="DC20" s="310"/>
      <c r="DD20" s="311">
        <v>41588</v>
      </c>
      <c r="DE20" s="300"/>
      <c r="DF20" s="300"/>
      <c r="DG20" s="301"/>
      <c r="DH20" s="308" t="s">
        <v>33</v>
      </c>
      <c r="DI20" s="309"/>
      <c r="DJ20" s="310"/>
      <c r="DK20" s="302">
        <v>87</v>
      </c>
      <c r="DL20" s="303"/>
      <c r="DM20" s="304"/>
      <c r="DN20" s="302">
        <v>4</v>
      </c>
      <c r="DO20" s="303"/>
      <c r="DP20" s="304"/>
      <c r="DQ20" s="302">
        <v>240</v>
      </c>
      <c r="DR20" s="303"/>
      <c r="DS20" s="304"/>
      <c r="DT20" s="302">
        <v>120</v>
      </c>
      <c r="DU20" s="303"/>
      <c r="DV20" s="304"/>
      <c r="DW20" s="302">
        <v>100</v>
      </c>
      <c r="DX20" s="303"/>
      <c r="DY20" s="304"/>
      <c r="DZ20" s="302">
        <v>37</v>
      </c>
      <c r="EA20" s="303"/>
      <c r="EB20" s="304"/>
      <c r="EC20" s="302">
        <v>150</v>
      </c>
      <c r="ED20" s="303"/>
      <c r="EE20" s="304"/>
      <c r="EF20" s="302">
        <v>32</v>
      </c>
      <c r="EG20" s="318"/>
      <c r="EH20" s="319"/>
      <c r="EI20" s="302">
        <v>147</v>
      </c>
      <c r="EJ20" s="303"/>
      <c r="EK20" s="304"/>
      <c r="EL20" s="302">
        <v>57</v>
      </c>
      <c r="EM20" s="318"/>
      <c r="EN20" s="319"/>
      <c r="EO20" s="302">
        <v>68</v>
      </c>
      <c r="EP20" s="318"/>
      <c r="EQ20" s="319"/>
      <c r="ER20" s="302">
        <v>99</v>
      </c>
      <c r="ES20" s="303"/>
      <c r="ET20" s="304"/>
      <c r="EU20" s="302">
        <v>6</v>
      </c>
      <c r="EV20" s="303"/>
      <c r="EW20" s="304"/>
      <c r="EX20" s="302">
        <v>115</v>
      </c>
      <c r="EY20" s="303"/>
      <c r="EZ20" s="303"/>
    </row>
    <row r="21" spans="1:156" s="120" customFormat="1" ht="15" customHeight="1">
      <c r="A21" s="137" t="s">
        <v>331</v>
      </c>
      <c r="B21" s="305">
        <v>1007.5</v>
      </c>
      <c r="C21" s="306"/>
      <c r="D21" s="306"/>
      <c r="E21" s="307"/>
      <c r="F21" s="305">
        <v>1012.4</v>
      </c>
      <c r="G21" s="306"/>
      <c r="H21" s="306"/>
      <c r="I21" s="307"/>
      <c r="J21" s="305">
        <v>7</v>
      </c>
      <c r="K21" s="306"/>
      <c r="L21" s="307"/>
      <c r="M21" s="305">
        <v>11.1</v>
      </c>
      <c r="N21" s="306"/>
      <c r="O21" s="307"/>
      <c r="P21" s="305">
        <v>27.6</v>
      </c>
      <c r="Q21" s="306"/>
      <c r="R21" s="307"/>
      <c r="S21" s="311">
        <v>41852</v>
      </c>
      <c r="T21" s="316"/>
      <c r="U21" s="316"/>
      <c r="V21" s="317"/>
      <c r="W21" s="305">
        <v>2.9</v>
      </c>
      <c r="X21" s="306"/>
      <c r="Y21" s="307"/>
      <c r="Z21" s="305">
        <v>-16.3</v>
      </c>
      <c r="AA21" s="306"/>
      <c r="AB21" s="307"/>
      <c r="AC21" s="311">
        <v>41650</v>
      </c>
      <c r="AD21" s="300"/>
      <c r="AE21" s="300"/>
      <c r="AF21" s="301"/>
      <c r="AG21" s="305">
        <v>9.2</v>
      </c>
      <c r="AH21" s="306"/>
      <c r="AI21" s="306"/>
      <c r="AJ21" s="307"/>
      <c r="AK21" s="302">
        <v>75</v>
      </c>
      <c r="AL21" s="303"/>
      <c r="AM21" s="304"/>
      <c r="AN21" s="302">
        <v>18</v>
      </c>
      <c r="AO21" s="303"/>
      <c r="AP21" s="304"/>
      <c r="AQ21" s="311" t="s">
        <v>252</v>
      </c>
      <c r="AR21" s="316"/>
      <c r="AS21" s="316"/>
      <c r="AT21" s="317"/>
      <c r="AU21" s="305">
        <v>1219.5</v>
      </c>
      <c r="AV21" s="306"/>
      <c r="AW21" s="306"/>
      <c r="AX21" s="307"/>
      <c r="AY21" s="305">
        <v>101.5</v>
      </c>
      <c r="AZ21" s="306"/>
      <c r="BA21" s="306"/>
      <c r="BB21" s="307"/>
      <c r="BC21" s="311">
        <v>41830</v>
      </c>
      <c r="BD21" s="300"/>
      <c r="BE21" s="300"/>
      <c r="BF21" s="300"/>
      <c r="BG21" s="301"/>
      <c r="BH21" s="305">
        <v>20.5</v>
      </c>
      <c r="BI21" s="306"/>
      <c r="BJ21" s="307"/>
      <c r="BK21" s="311">
        <v>41862</v>
      </c>
      <c r="BL21" s="300"/>
      <c r="BM21" s="300"/>
      <c r="BN21" s="300"/>
      <c r="BO21" s="301"/>
      <c r="BP21" s="302">
        <v>89</v>
      </c>
      <c r="BQ21" s="303"/>
      <c r="BR21" s="304"/>
      <c r="BS21" s="302">
        <v>28</v>
      </c>
      <c r="BT21" s="303"/>
      <c r="BU21" s="304"/>
      <c r="BV21" s="311" t="s">
        <v>253</v>
      </c>
      <c r="BW21" s="312"/>
      <c r="BX21" s="312"/>
      <c r="BY21" s="312"/>
      <c r="BZ21" s="312"/>
      <c r="CA21" s="305">
        <v>6.3</v>
      </c>
      <c r="CB21" s="306"/>
      <c r="CC21" s="307"/>
      <c r="CD21" s="305">
        <v>2153</v>
      </c>
      <c r="CE21" s="306"/>
      <c r="CF21" s="306"/>
      <c r="CG21" s="307"/>
      <c r="CH21" s="302">
        <v>48</v>
      </c>
      <c r="CI21" s="303"/>
      <c r="CJ21" s="304"/>
      <c r="CK21" s="305">
        <v>5</v>
      </c>
      <c r="CL21" s="306"/>
      <c r="CM21" s="307"/>
      <c r="CN21" s="305">
        <v>25.7</v>
      </c>
      <c r="CO21" s="306"/>
      <c r="CP21" s="307"/>
      <c r="CQ21" s="308" t="s">
        <v>45</v>
      </c>
      <c r="CR21" s="309"/>
      <c r="CS21" s="310"/>
      <c r="CT21" s="311">
        <v>41990</v>
      </c>
      <c r="CU21" s="300"/>
      <c r="CV21" s="300"/>
      <c r="CW21" s="301"/>
      <c r="CX21" s="305">
        <v>33.7</v>
      </c>
      <c r="CY21" s="306"/>
      <c r="CZ21" s="307"/>
      <c r="DA21" s="308" t="s">
        <v>45</v>
      </c>
      <c r="DB21" s="309"/>
      <c r="DC21" s="310"/>
      <c r="DD21" s="311">
        <v>41990</v>
      </c>
      <c r="DE21" s="300"/>
      <c r="DF21" s="300"/>
      <c r="DG21" s="301"/>
      <c r="DH21" s="308" t="s">
        <v>254</v>
      </c>
      <c r="DI21" s="309"/>
      <c r="DJ21" s="310"/>
      <c r="DK21" s="302">
        <v>99</v>
      </c>
      <c r="DL21" s="303"/>
      <c r="DM21" s="304"/>
      <c r="DN21" s="302">
        <v>6</v>
      </c>
      <c r="DO21" s="303"/>
      <c r="DP21" s="304"/>
      <c r="DQ21" s="302">
        <v>222</v>
      </c>
      <c r="DR21" s="303"/>
      <c r="DS21" s="304"/>
      <c r="DT21" s="302">
        <v>102</v>
      </c>
      <c r="DU21" s="303"/>
      <c r="DV21" s="304"/>
      <c r="DW21" s="302">
        <v>86</v>
      </c>
      <c r="DX21" s="303"/>
      <c r="DY21" s="304"/>
      <c r="DZ21" s="302">
        <v>32</v>
      </c>
      <c r="EA21" s="303"/>
      <c r="EB21" s="304"/>
      <c r="EC21" s="302">
        <v>155</v>
      </c>
      <c r="ED21" s="303"/>
      <c r="EE21" s="304"/>
      <c r="EF21" s="302">
        <v>36</v>
      </c>
      <c r="EG21" s="318"/>
      <c r="EH21" s="319"/>
      <c r="EI21" s="302">
        <v>131</v>
      </c>
      <c r="EJ21" s="303"/>
      <c r="EK21" s="304"/>
      <c r="EL21" s="302">
        <v>49</v>
      </c>
      <c r="EM21" s="318"/>
      <c r="EN21" s="319"/>
      <c r="EO21" s="302">
        <v>69</v>
      </c>
      <c r="EP21" s="318"/>
      <c r="EQ21" s="319"/>
      <c r="ER21" s="302">
        <v>88</v>
      </c>
      <c r="ES21" s="303"/>
      <c r="ET21" s="304"/>
      <c r="EU21" s="302">
        <v>6</v>
      </c>
      <c r="EV21" s="303"/>
      <c r="EW21" s="304"/>
      <c r="EX21" s="302">
        <v>84</v>
      </c>
      <c r="EY21" s="303"/>
      <c r="EZ21" s="303"/>
    </row>
    <row r="22" spans="1:156" s="120" customFormat="1" ht="15" customHeight="1">
      <c r="A22" s="137" t="s">
        <v>332</v>
      </c>
      <c r="B22" s="305">
        <v>1007.9</v>
      </c>
      <c r="C22" s="306"/>
      <c r="D22" s="306"/>
      <c r="E22" s="307"/>
      <c r="F22" s="305">
        <v>1012.8</v>
      </c>
      <c r="G22" s="306"/>
      <c r="H22" s="306"/>
      <c r="I22" s="307"/>
      <c r="J22" s="305">
        <v>7.7</v>
      </c>
      <c r="K22" s="306"/>
      <c r="L22" s="307"/>
      <c r="M22" s="305">
        <v>11.6</v>
      </c>
      <c r="N22" s="306"/>
      <c r="O22" s="307"/>
      <c r="P22" s="305">
        <v>29.3</v>
      </c>
      <c r="Q22" s="306"/>
      <c r="R22" s="307"/>
      <c r="S22" s="311">
        <v>42217</v>
      </c>
      <c r="T22" s="316"/>
      <c r="U22" s="316"/>
      <c r="V22" s="317"/>
      <c r="W22" s="305">
        <v>4.1</v>
      </c>
      <c r="X22" s="306"/>
      <c r="Y22" s="307"/>
      <c r="Z22" s="305">
        <v>-16.4</v>
      </c>
      <c r="AA22" s="306"/>
      <c r="AB22" s="307"/>
      <c r="AC22" s="311">
        <v>42008</v>
      </c>
      <c r="AD22" s="316"/>
      <c r="AE22" s="316"/>
      <c r="AF22" s="317"/>
      <c r="AG22" s="313" t="s">
        <v>282</v>
      </c>
      <c r="AH22" s="314"/>
      <c r="AI22" s="314"/>
      <c r="AJ22" s="315"/>
      <c r="AK22" s="297" t="s">
        <v>281</v>
      </c>
      <c r="AL22" s="298"/>
      <c r="AM22" s="299"/>
      <c r="AN22" s="297" t="s">
        <v>280</v>
      </c>
      <c r="AO22" s="298"/>
      <c r="AP22" s="299"/>
      <c r="AQ22" s="311">
        <v>42135</v>
      </c>
      <c r="AR22" s="316"/>
      <c r="AS22" s="316"/>
      <c r="AT22" s="317"/>
      <c r="AU22" s="305">
        <v>1158</v>
      </c>
      <c r="AV22" s="306"/>
      <c r="AW22" s="306"/>
      <c r="AX22" s="307"/>
      <c r="AY22" s="305">
        <v>152</v>
      </c>
      <c r="AZ22" s="306"/>
      <c r="BA22" s="306"/>
      <c r="BB22" s="307"/>
      <c r="BC22" s="311">
        <v>42266</v>
      </c>
      <c r="BD22" s="316"/>
      <c r="BE22" s="316"/>
      <c r="BF22" s="316"/>
      <c r="BG22" s="317"/>
      <c r="BH22" s="305">
        <v>48</v>
      </c>
      <c r="BI22" s="306"/>
      <c r="BJ22" s="307"/>
      <c r="BK22" s="311">
        <v>42226</v>
      </c>
      <c r="BL22" s="316"/>
      <c r="BM22" s="316"/>
      <c r="BN22" s="316"/>
      <c r="BO22" s="317"/>
      <c r="BP22" s="302">
        <v>151</v>
      </c>
      <c r="BQ22" s="303"/>
      <c r="BR22" s="304"/>
      <c r="BS22" s="302">
        <v>39</v>
      </c>
      <c r="BT22" s="303"/>
      <c r="BU22" s="304"/>
      <c r="BV22" s="311" t="s">
        <v>275</v>
      </c>
      <c r="BW22" s="316"/>
      <c r="BX22" s="316"/>
      <c r="BY22" s="316"/>
      <c r="BZ22" s="316"/>
      <c r="CA22" s="305">
        <v>6.8</v>
      </c>
      <c r="CB22" s="306"/>
      <c r="CC22" s="307"/>
      <c r="CD22" s="305">
        <v>1932.5</v>
      </c>
      <c r="CE22" s="306"/>
      <c r="CF22" s="306"/>
      <c r="CG22" s="307"/>
      <c r="CH22" s="302">
        <v>44</v>
      </c>
      <c r="CI22" s="303"/>
      <c r="CJ22" s="304"/>
      <c r="CK22" s="305">
        <v>5.2</v>
      </c>
      <c r="CL22" s="306"/>
      <c r="CM22" s="307"/>
      <c r="CN22" s="305">
        <v>28.5</v>
      </c>
      <c r="CO22" s="306"/>
      <c r="CP22" s="307"/>
      <c r="CQ22" s="308" t="s">
        <v>273</v>
      </c>
      <c r="CR22" s="309"/>
      <c r="CS22" s="310"/>
      <c r="CT22" s="311">
        <v>42279</v>
      </c>
      <c r="CU22" s="316"/>
      <c r="CV22" s="316"/>
      <c r="CW22" s="317"/>
      <c r="CX22" s="305">
        <v>37.7</v>
      </c>
      <c r="CY22" s="306"/>
      <c r="CZ22" s="307"/>
      <c r="DA22" s="308" t="s">
        <v>274</v>
      </c>
      <c r="DB22" s="309"/>
      <c r="DC22" s="310"/>
      <c r="DD22" s="311">
        <v>42285</v>
      </c>
      <c r="DE22" s="316"/>
      <c r="DF22" s="316"/>
      <c r="DG22" s="317"/>
      <c r="DH22" s="308" t="s">
        <v>279</v>
      </c>
      <c r="DI22" s="309"/>
      <c r="DJ22" s="310"/>
      <c r="DK22" s="302">
        <v>73</v>
      </c>
      <c r="DL22" s="303"/>
      <c r="DM22" s="304"/>
      <c r="DN22" s="302">
        <v>8</v>
      </c>
      <c r="DO22" s="303"/>
      <c r="DP22" s="304"/>
      <c r="DQ22" s="302">
        <v>231</v>
      </c>
      <c r="DR22" s="303"/>
      <c r="DS22" s="304"/>
      <c r="DT22" s="302">
        <v>128</v>
      </c>
      <c r="DU22" s="303"/>
      <c r="DV22" s="304"/>
      <c r="DW22" s="302">
        <v>96</v>
      </c>
      <c r="DX22" s="303"/>
      <c r="DY22" s="304"/>
      <c r="DZ22" s="302">
        <v>29</v>
      </c>
      <c r="EA22" s="303"/>
      <c r="EB22" s="304"/>
      <c r="EC22" s="302">
        <v>150</v>
      </c>
      <c r="ED22" s="303"/>
      <c r="EE22" s="304"/>
      <c r="EF22" s="302">
        <v>28</v>
      </c>
      <c r="EG22" s="303"/>
      <c r="EH22" s="304"/>
      <c r="EI22" s="302">
        <v>155</v>
      </c>
      <c r="EJ22" s="303"/>
      <c r="EK22" s="304"/>
      <c r="EL22" s="302">
        <v>65</v>
      </c>
      <c r="EM22" s="303"/>
      <c r="EN22" s="304"/>
      <c r="EO22" s="302">
        <v>65</v>
      </c>
      <c r="EP22" s="303"/>
      <c r="EQ22" s="304"/>
      <c r="ER22" s="302">
        <v>89</v>
      </c>
      <c r="ES22" s="303"/>
      <c r="ET22" s="304"/>
      <c r="EU22" s="302">
        <v>8</v>
      </c>
      <c r="EV22" s="303"/>
      <c r="EW22" s="304"/>
      <c r="EX22" s="302">
        <v>97</v>
      </c>
      <c r="EY22" s="303"/>
      <c r="EZ22" s="303"/>
    </row>
    <row r="23" spans="1:156" s="2" customFormat="1" ht="15" customHeight="1">
      <c r="A23" s="137" t="s">
        <v>333</v>
      </c>
      <c r="B23" s="305">
        <v>1008.5</v>
      </c>
      <c r="C23" s="306"/>
      <c r="D23" s="306"/>
      <c r="E23" s="307"/>
      <c r="F23" s="305">
        <v>1013.4</v>
      </c>
      <c r="G23" s="306"/>
      <c r="H23" s="306"/>
      <c r="I23" s="307"/>
      <c r="J23" s="305">
        <v>7</v>
      </c>
      <c r="K23" s="306"/>
      <c r="L23" s="307"/>
      <c r="M23" s="305">
        <v>10.9</v>
      </c>
      <c r="N23" s="306"/>
      <c r="O23" s="307"/>
      <c r="P23" s="305">
        <v>30.3</v>
      </c>
      <c r="Q23" s="306"/>
      <c r="R23" s="307"/>
      <c r="S23" s="311">
        <v>42587</v>
      </c>
      <c r="T23" s="316"/>
      <c r="U23" s="316"/>
      <c r="V23" s="317"/>
      <c r="W23" s="305">
        <v>3</v>
      </c>
      <c r="X23" s="306"/>
      <c r="Y23" s="307"/>
      <c r="Z23" s="305">
        <v>-18.6</v>
      </c>
      <c r="AA23" s="306"/>
      <c r="AB23" s="307"/>
      <c r="AC23" s="311">
        <v>42402</v>
      </c>
      <c r="AD23" s="300"/>
      <c r="AE23" s="300"/>
      <c r="AF23" s="301"/>
      <c r="AG23" s="313">
        <v>9.5</v>
      </c>
      <c r="AH23" s="314"/>
      <c r="AI23" s="314"/>
      <c r="AJ23" s="315"/>
      <c r="AK23" s="297">
        <v>76</v>
      </c>
      <c r="AL23" s="298"/>
      <c r="AM23" s="299"/>
      <c r="AN23" s="297">
        <v>11</v>
      </c>
      <c r="AO23" s="298"/>
      <c r="AP23" s="299"/>
      <c r="AQ23" s="311">
        <v>42498</v>
      </c>
      <c r="AR23" s="316"/>
      <c r="AS23" s="316"/>
      <c r="AT23" s="317"/>
      <c r="AU23" s="305">
        <v>1498</v>
      </c>
      <c r="AV23" s="306"/>
      <c r="AW23" s="306"/>
      <c r="AX23" s="307"/>
      <c r="AY23" s="305">
        <v>155</v>
      </c>
      <c r="AZ23" s="306"/>
      <c r="BA23" s="306"/>
      <c r="BB23" s="307"/>
      <c r="BC23" s="311">
        <v>42538</v>
      </c>
      <c r="BD23" s="300"/>
      <c r="BE23" s="300"/>
      <c r="BF23" s="300"/>
      <c r="BG23" s="301"/>
      <c r="BH23" s="305">
        <v>32</v>
      </c>
      <c r="BI23" s="306"/>
      <c r="BJ23" s="307"/>
      <c r="BK23" s="311">
        <v>42603</v>
      </c>
      <c r="BL23" s="300"/>
      <c r="BM23" s="300"/>
      <c r="BN23" s="300"/>
      <c r="BO23" s="301"/>
      <c r="BP23" s="302">
        <v>99</v>
      </c>
      <c r="BQ23" s="303"/>
      <c r="BR23" s="304"/>
      <c r="BS23" s="302">
        <v>30</v>
      </c>
      <c r="BT23" s="303"/>
      <c r="BU23" s="304"/>
      <c r="BV23" s="311">
        <v>42388</v>
      </c>
      <c r="BW23" s="312"/>
      <c r="BX23" s="312"/>
      <c r="BY23" s="312"/>
      <c r="BZ23" s="312"/>
      <c r="CA23" s="305">
        <v>6.6</v>
      </c>
      <c r="CB23" s="306"/>
      <c r="CC23" s="307"/>
      <c r="CD23" s="305">
        <v>2046.1</v>
      </c>
      <c r="CE23" s="306"/>
      <c r="CF23" s="306"/>
      <c r="CG23" s="307"/>
      <c r="CH23" s="302">
        <v>46</v>
      </c>
      <c r="CI23" s="303"/>
      <c r="CJ23" s="304"/>
      <c r="CK23" s="305">
        <v>5.2</v>
      </c>
      <c r="CL23" s="306"/>
      <c r="CM23" s="307"/>
      <c r="CN23" s="305">
        <v>31.8</v>
      </c>
      <c r="CO23" s="306"/>
      <c r="CP23" s="307"/>
      <c r="CQ23" s="308" t="s">
        <v>59</v>
      </c>
      <c r="CR23" s="309"/>
      <c r="CS23" s="310"/>
      <c r="CT23" s="311">
        <v>42964</v>
      </c>
      <c r="CU23" s="300"/>
      <c r="CV23" s="300"/>
      <c r="CW23" s="301"/>
      <c r="CX23" s="305">
        <v>43.2</v>
      </c>
      <c r="CY23" s="306"/>
      <c r="CZ23" s="307"/>
      <c r="DA23" s="308" t="s">
        <v>59</v>
      </c>
      <c r="DB23" s="309"/>
      <c r="DC23" s="310"/>
      <c r="DD23" s="311">
        <v>42964</v>
      </c>
      <c r="DE23" s="300"/>
      <c r="DF23" s="300"/>
      <c r="DG23" s="301"/>
      <c r="DH23" s="308" t="s">
        <v>240</v>
      </c>
      <c r="DI23" s="309"/>
      <c r="DJ23" s="310"/>
      <c r="DK23" s="302">
        <v>101</v>
      </c>
      <c r="DL23" s="303"/>
      <c r="DM23" s="304"/>
      <c r="DN23" s="302">
        <v>10</v>
      </c>
      <c r="DO23" s="303"/>
      <c r="DP23" s="304"/>
      <c r="DQ23" s="302">
        <v>217</v>
      </c>
      <c r="DR23" s="303"/>
      <c r="DS23" s="304"/>
      <c r="DT23" s="302">
        <v>143</v>
      </c>
      <c r="DU23" s="303"/>
      <c r="DV23" s="304"/>
      <c r="DW23" s="302">
        <v>113</v>
      </c>
      <c r="DX23" s="303"/>
      <c r="DY23" s="304"/>
      <c r="DZ23" s="302">
        <v>40</v>
      </c>
      <c r="EA23" s="303"/>
      <c r="EB23" s="304"/>
      <c r="EC23" s="302">
        <v>166</v>
      </c>
      <c r="ED23" s="303"/>
      <c r="EE23" s="304"/>
      <c r="EF23" s="302">
        <v>39</v>
      </c>
      <c r="EG23" s="318"/>
      <c r="EH23" s="319"/>
      <c r="EI23" s="302">
        <v>156</v>
      </c>
      <c r="EJ23" s="303"/>
      <c r="EK23" s="304"/>
      <c r="EL23" s="302">
        <v>68</v>
      </c>
      <c r="EM23" s="318"/>
      <c r="EN23" s="319"/>
      <c r="EO23" s="302">
        <v>47</v>
      </c>
      <c r="EP23" s="318"/>
      <c r="EQ23" s="319"/>
      <c r="ER23" s="302">
        <v>94</v>
      </c>
      <c r="ES23" s="303"/>
      <c r="ET23" s="304"/>
      <c r="EU23" s="302">
        <v>5</v>
      </c>
      <c r="EV23" s="303"/>
      <c r="EW23" s="304"/>
      <c r="EX23" s="302">
        <v>86</v>
      </c>
      <c r="EY23" s="303"/>
      <c r="EZ23" s="303"/>
    </row>
    <row r="24" spans="1:156" s="2" customFormat="1" ht="15" customHeight="1">
      <c r="A24" s="137" t="s">
        <v>334</v>
      </c>
      <c r="B24" s="305">
        <v>1006.5</v>
      </c>
      <c r="C24" s="306"/>
      <c r="D24" s="306"/>
      <c r="E24" s="307"/>
      <c r="F24" s="305">
        <v>1011.4</v>
      </c>
      <c r="G24" s="306"/>
      <c r="H24" s="306"/>
      <c r="I24" s="307"/>
      <c r="J24" s="305">
        <v>6.7</v>
      </c>
      <c r="K24" s="306"/>
      <c r="L24" s="307"/>
      <c r="M24" s="305">
        <v>10.6</v>
      </c>
      <c r="N24" s="306"/>
      <c r="O24" s="307"/>
      <c r="P24" s="305">
        <v>30.6</v>
      </c>
      <c r="Q24" s="306"/>
      <c r="R24" s="307"/>
      <c r="S24" s="311">
        <v>43337</v>
      </c>
      <c r="T24" s="316"/>
      <c r="U24" s="316"/>
      <c r="V24" s="317"/>
      <c r="W24" s="305">
        <v>2.8</v>
      </c>
      <c r="X24" s="306"/>
      <c r="Y24" s="307"/>
      <c r="Z24" s="305">
        <v>-19</v>
      </c>
      <c r="AA24" s="306"/>
      <c r="AB24" s="307"/>
      <c r="AC24" s="311">
        <v>43113</v>
      </c>
      <c r="AD24" s="300"/>
      <c r="AE24" s="300"/>
      <c r="AF24" s="301"/>
      <c r="AG24" s="313">
        <v>9.2</v>
      </c>
      <c r="AH24" s="314"/>
      <c r="AI24" s="314"/>
      <c r="AJ24" s="315"/>
      <c r="AK24" s="297">
        <v>78</v>
      </c>
      <c r="AL24" s="298"/>
      <c r="AM24" s="299"/>
      <c r="AN24" s="297">
        <v>19</v>
      </c>
      <c r="AO24" s="298"/>
      <c r="AP24" s="299"/>
      <c r="AQ24" s="311">
        <v>43206</v>
      </c>
      <c r="AR24" s="316"/>
      <c r="AS24" s="316"/>
      <c r="AT24" s="317"/>
      <c r="AU24" s="305">
        <v>883</v>
      </c>
      <c r="AV24" s="306"/>
      <c r="AW24" s="306"/>
      <c r="AX24" s="307"/>
      <c r="AY24" s="305">
        <v>67</v>
      </c>
      <c r="AZ24" s="306"/>
      <c r="BA24" s="306"/>
      <c r="BB24" s="307"/>
      <c r="BC24" s="311">
        <v>43361</v>
      </c>
      <c r="BD24" s="300"/>
      <c r="BE24" s="300"/>
      <c r="BF24" s="300"/>
      <c r="BG24" s="301"/>
      <c r="BH24" s="305">
        <v>18.5</v>
      </c>
      <c r="BI24" s="306"/>
      <c r="BJ24" s="307"/>
      <c r="BK24" s="311">
        <v>43361</v>
      </c>
      <c r="BL24" s="300"/>
      <c r="BM24" s="300"/>
      <c r="BN24" s="300"/>
      <c r="BO24" s="301"/>
      <c r="BP24" s="302">
        <v>134</v>
      </c>
      <c r="BQ24" s="303"/>
      <c r="BR24" s="304"/>
      <c r="BS24" s="302">
        <v>34</v>
      </c>
      <c r="BT24" s="303"/>
      <c r="BU24" s="304"/>
      <c r="BV24" s="311">
        <v>43123</v>
      </c>
      <c r="BW24" s="312"/>
      <c r="BX24" s="312"/>
      <c r="BY24" s="312"/>
      <c r="BZ24" s="312"/>
      <c r="CA24" s="305">
        <v>6.6</v>
      </c>
      <c r="CB24" s="306"/>
      <c r="CC24" s="307"/>
      <c r="CD24" s="305">
        <v>2128.8</v>
      </c>
      <c r="CE24" s="306"/>
      <c r="CF24" s="306"/>
      <c r="CG24" s="307"/>
      <c r="CH24" s="302">
        <v>48</v>
      </c>
      <c r="CI24" s="303"/>
      <c r="CJ24" s="304"/>
      <c r="CK24" s="305">
        <v>4.9</v>
      </c>
      <c r="CL24" s="306"/>
      <c r="CM24" s="307"/>
      <c r="CN24" s="305">
        <v>27.8</v>
      </c>
      <c r="CO24" s="306"/>
      <c r="CP24" s="307"/>
      <c r="CQ24" s="308" t="s">
        <v>45</v>
      </c>
      <c r="CR24" s="309"/>
      <c r="CS24" s="310"/>
      <c r="CT24" s="311">
        <v>43459</v>
      </c>
      <c r="CU24" s="300"/>
      <c r="CV24" s="300"/>
      <c r="CW24" s="301"/>
      <c r="CX24" s="305">
        <v>36.2</v>
      </c>
      <c r="CY24" s="306"/>
      <c r="CZ24" s="307"/>
      <c r="DA24" s="308" t="s">
        <v>45</v>
      </c>
      <c r="DB24" s="309"/>
      <c r="DC24" s="310"/>
      <c r="DD24" s="311">
        <v>43459</v>
      </c>
      <c r="DE24" s="300"/>
      <c r="DF24" s="300"/>
      <c r="DG24" s="301"/>
      <c r="DH24" s="308" t="s">
        <v>33</v>
      </c>
      <c r="DI24" s="309"/>
      <c r="DJ24" s="310"/>
      <c r="DK24" s="302">
        <v>102</v>
      </c>
      <c r="DL24" s="303"/>
      <c r="DM24" s="304"/>
      <c r="DN24" s="302">
        <v>9</v>
      </c>
      <c r="DO24" s="303"/>
      <c r="DP24" s="304"/>
      <c r="DQ24" s="302">
        <v>208</v>
      </c>
      <c r="DR24" s="303"/>
      <c r="DS24" s="304"/>
      <c r="DT24" s="302">
        <v>122</v>
      </c>
      <c r="DU24" s="303"/>
      <c r="DV24" s="304"/>
      <c r="DW24" s="302">
        <v>87</v>
      </c>
      <c r="DX24" s="303"/>
      <c r="DY24" s="304"/>
      <c r="DZ24" s="302">
        <v>26</v>
      </c>
      <c r="EA24" s="303"/>
      <c r="EB24" s="304"/>
      <c r="EC24" s="302">
        <v>135</v>
      </c>
      <c r="ED24" s="303"/>
      <c r="EE24" s="304"/>
      <c r="EF24" s="302">
        <v>34</v>
      </c>
      <c r="EG24" s="318"/>
      <c r="EH24" s="319"/>
      <c r="EI24" s="302">
        <v>139</v>
      </c>
      <c r="EJ24" s="303"/>
      <c r="EK24" s="304"/>
      <c r="EL24" s="302">
        <v>49</v>
      </c>
      <c r="EM24" s="318"/>
      <c r="EN24" s="319"/>
      <c r="EO24" s="302">
        <v>72</v>
      </c>
      <c r="EP24" s="318"/>
      <c r="EQ24" s="319"/>
      <c r="ER24" s="302">
        <v>83</v>
      </c>
      <c r="ES24" s="303"/>
      <c r="ET24" s="304"/>
      <c r="EU24" s="302">
        <v>12</v>
      </c>
      <c r="EV24" s="303"/>
      <c r="EW24" s="304"/>
      <c r="EX24" s="302">
        <v>112</v>
      </c>
      <c r="EY24" s="303"/>
      <c r="EZ24" s="303"/>
    </row>
    <row r="25" spans="1:156" s="2" customFormat="1" ht="15" customHeight="1">
      <c r="A25" s="137" t="s">
        <v>368</v>
      </c>
      <c r="B25" s="305">
        <v>1007.9</v>
      </c>
      <c r="C25" s="306"/>
      <c r="D25" s="306"/>
      <c r="E25" s="307"/>
      <c r="F25" s="305">
        <v>1012.8</v>
      </c>
      <c r="G25" s="306"/>
      <c r="H25" s="306"/>
      <c r="I25" s="307"/>
      <c r="J25" s="305">
        <v>7.2</v>
      </c>
      <c r="K25" s="306"/>
      <c r="L25" s="307"/>
      <c r="M25" s="305">
        <v>11.1</v>
      </c>
      <c r="N25" s="306"/>
      <c r="O25" s="307"/>
      <c r="P25" s="305">
        <v>30.1</v>
      </c>
      <c r="Q25" s="306"/>
      <c r="R25" s="307"/>
      <c r="S25" s="311">
        <v>43678</v>
      </c>
      <c r="T25" s="316"/>
      <c r="U25" s="316"/>
      <c r="V25" s="317"/>
      <c r="W25" s="305">
        <v>3.2</v>
      </c>
      <c r="X25" s="306"/>
      <c r="Y25" s="307"/>
      <c r="Z25" s="305">
        <v>-16.9</v>
      </c>
      <c r="AA25" s="306"/>
      <c r="AB25" s="307"/>
      <c r="AC25" s="311">
        <v>43515</v>
      </c>
      <c r="AD25" s="300"/>
      <c r="AE25" s="300"/>
      <c r="AF25" s="301"/>
      <c r="AG25" s="313">
        <v>9.5</v>
      </c>
      <c r="AH25" s="314"/>
      <c r="AI25" s="314"/>
      <c r="AJ25" s="315"/>
      <c r="AK25" s="297">
        <v>79</v>
      </c>
      <c r="AL25" s="298"/>
      <c r="AM25" s="299"/>
      <c r="AN25" s="297">
        <v>25</v>
      </c>
      <c r="AO25" s="298"/>
      <c r="AP25" s="299"/>
      <c r="AQ25" s="311">
        <v>43605</v>
      </c>
      <c r="AR25" s="316"/>
      <c r="AS25" s="316"/>
      <c r="AT25" s="317"/>
      <c r="AU25" s="305">
        <v>1136.5</v>
      </c>
      <c r="AV25" s="306"/>
      <c r="AW25" s="306"/>
      <c r="AX25" s="307"/>
      <c r="AY25" s="305">
        <v>79.5</v>
      </c>
      <c r="AZ25" s="306"/>
      <c r="BA25" s="306"/>
      <c r="BB25" s="307"/>
      <c r="BC25" s="311">
        <v>43533</v>
      </c>
      <c r="BD25" s="300"/>
      <c r="BE25" s="300"/>
      <c r="BF25" s="300"/>
      <c r="BG25" s="301"/>
      <c r="BH25" s="305">
        <v>26</v>
      </c>
      <c r="BI25" s="306"/>
      <c r="BJ25" s="307"/>
      <c r="BK25" s="311">
        <v>43640</v>
      </c>
      <c r="BL25" s="300"/>
      <c r="BM25" s="300"/>
      <c r="BN25" s="300"/>
      <c r="BO25" s="301"/>
      <c r="BP25" s="302">
        <v>102</v>
      </c>
      <c r="BQ25" s="303"/>
      <c r="BR25" s="304"/>
      <c r="BS25" s="302">
        <v>14</v>
      </c>
      <c r="BT25" s="303"/>
      <c r="BU25" s="304"/>
      <c r="BV25" s="311">
        <v>43525</v>
      </c>
      <c r="BW25" s="312"/>
      <c r="BX25" s="312"/>
      <c r="BY25" s="312"/>
      <c r="BZ25" s="312"/>
      <c r="CA25" s="305">
        <v>6.8</v>
      </c>
      <c r="CB25" s="306"/>
      <c r="CC25" s="307"/>
      <c r="CD25" s="305">
        <v>1914.6</v>
      </c>
      <c r="CE25" s="306"/>
      <c r="CF25" s="306"/>
      <c r="CG25" s="307"/>
      <c r="CH25" s="302">
        <v>43</v>
      </c>
      <c r="CI25" s="303"/>
      <c r="CJ25" s="304"/>
      <c r="CK25" s="305">
        <v>5</v>
      </c>
      <c r="CL25" s="306"/>
      <c r="CM25" s="307"/>
      <c r="CN25" s="305">
        <v>23.8</v>
      </c>
      <c r="CO25" s="306"/>
      <c r="CP25" s="307"/>
      <c r="CQ25" s="308" t="s">
        <v>242</v>
      </c>
      <c r="CR25" s="309"/>
      <c r="CS25" s="310"/>
      <c r="CT25" s="311">
        <v>43110</v>
      </c>
      <c r="CU25" s="300"/>
      <c r="CV25" s="300"/>
      <c r="CW25" s="301"/>
      <c r="CX25" s="305">
        <v>32.9</v>
      </c>
      <c r="CY25" s="306"/>
      <c r="CZ25" s="307"/>
      <c r="DA25" s="308" t="s">
        <v>349</v>
      </c>
      <c r="DB25" s="309"/>
      <c r="DC25" s="310"/>
      <c r="DD25" s="311">
        <v>43374</v>
      </c>
      <c r="DE25" s="300"/>
      <c r="DF25" s="300"/>
      <c r="DG25" s="301"/>
      <c r="DH25" s="308" t="s">
        <v>240</v>
      </c>
      <c r="DI25" s="309"/>
      <c r="DJ25" s="310"/>
      <c r="DK25" s="302">
        <v>94</v>
      </c>
      <c r="DL25" s="303"/>
      <c r="DM25" s="304"/>
      <c r="DN25" s="302">
        <v>5</v>
      </c>
      <c r="DO25" s="303"/>
      <c r="DP25" s="304"/>
      <c r="DQ25" s="302">
        <v>214</v>
      </c>
      <c r="DR25" s="303"/>
      <c r="DS25" s="304"/>
      <c r="DT25" s="302">
        <v>122</v>
      </c>
      <c r="DU25" s="303"/>
      <c r="DV25" s="304"/>
      <c r="DW25" s="302">
        <v>105</v>
      </c>
      <c r="DX25" s="303"/>
      <c r="DY25" s="304"/>
      <c r="DZ25" s="302">
        <v>31</v>
      </c>
      <c r="EA25" s="303"/>
      <c r="EB25" s="304"/>
      <c r="EC25" s="302">
        <v>146</v>
      </c>
      <c r="ED25" s="303"/>
      <c r="EE25" s="304"/>
      <c r="EF25" s="302">
        <v>36</v>
      </c>
      <c r="EG25" s="318"/>
      <c r="EH25" s="319"/>
      <c r="EI25" s="302">
        <v>158</v>
      </c>
      <c r="EJ25" s="303"/>
      <c r="EK25" s="304"/>
      <c r="EL25" s="302">
        <v>63</v>
      </c>
      <c r="EM25" s="318"/>
      <c r="EN25" s="319"/>
      <c r="EO25" s="302">
        <v>67</v>
      </c>
      <c r="EP25" s="318"/>
      <c r="EQ25" s="319"/>
      <c r="ER25" s="302">
        <v>94</v>
      </c>
      <c r="ES25" s="303"/>
      <c r="ET25" s="304"/>
      <c r="EU25" s="302">
        <v>6</v>
      </c>
      <c r="EV25" s="303"/>
      <c r="EW25" s="304"/>
      <c r="EX25" s="302">
        <v>101</v>
      </c>
      <c r="EY25" s="303"/>
      <c r="EZ25" s="303"/>
    </row>
    <row r="26" spans="1:156" s="128" customFormat="1" ht="15" customHeight="1">
      <c r="A26" s="137" t="s">
        <v>367</v>
      </c>
      <c r="B26" s="305">
        <v>1007.8</v>
      </c>
      <c r="C26" s="306"/>
      <c r="D26" s="306"/>
      <c r="E26" s="307"/>
      <c r="F26" s="305">
        <v>1012.7</v>
      </c>
      <c r="G26" s="306"/>
      <c r="H26" s="306"/>
      <c r="I26" s="307"/>
      <c r="J26" s="305">
        <v>7.1</v>
      </c>
      <c r="K26" s="306"/>
      <c r="L26" s="307"/>
      <c r="M26" s="305">
        <v>11.2</v>
      </c>
      <c r="N26" s="306"/>
      <c r="O26" s="307"/>
      <c r="P26" s="305">
        <v>31.4</v>
      </c>
      <c r="Q26" s="306"/>
      <c r="R26" s="307"/>
      <c r="S26" s="311">
        <v>44040</v>
      </c>
      <c r="T26" s="316"/>
      <c r="U26" s="316"/>
      <c r="V26" s="317"/>
      <c r="W26" s="305">
        <v>2.8</v>
      </c>
      <c r="X26" s="306"/>
      <c r="Y26" s="307"/>
      <c r="Z26" s="305">
        <v>-22.4</v>
      </c>
      <c r="AA26" s="306"/>
      <c r="AB26" s="307"/>
      <c r="AC26" s="311">
        <v>43870</v>
      </c>
      <c r="AD26" s="300"/>
      <c r="AE26" s="300"/>
      <c r="AF26" s="301"/>
      <c r="AG26" s="313">
        <v>9.6</v>
      </c>
      <c r="AH26" s="314"/>
      <c r="AI26" s="314"/>
      <c r="AJ26" s="315"/>
      <c r="AK26" s="297">
        <v>78</v>
      </c>
      <c r="AL26" s="298"/>
      <c r="AM26" s="299"/>
      <c r="AN26" s="297">
        <v>16</v>
      </c>
      <c r="AO26" s="298"/>
      <c r="AP26" s="299"/>
      <c r="AQ26" s="311">
        <v>43937</v>
      </c>
      <c r="AR26" s="316"/>
      <c r="AS26" s="316"/>
      <c r="AT26" s="317"/>
      <c r="AU26" s="305">
        <v>1098</v>
      </c>
      <c r="AV26" s="306"/>
      <c r="AW26" s="306"/>
      <c r="AX26" s="307"/>
      <c r="AY26" s="305">
        <v>85</v>
      </c>
      <c r="AZ26" s="306"/>
      <c r="BA26" s="306"/>
      <c r="BB26" s="307"/>
      <c r="BC26" s="311">
        <v>44066</v>
      </c>
      <c r="BD26" s="300"/>
      <c r="BE26" s="300"/>
      <c r="BF26" s="300"/>
      <c r="BG26" s="301"/>
      <c r="BH26" s="305">
        <v>23.5</v>
      </c>
      <c r="BI26" s="306"/>
      <c r="BJ26" s="307"/>
      <c r="BK26" s="311">
        <v>44059</v>
      </c>
      <c r="BL26" s="300"/>
      <c r="BM26" s="300"/>
      <c r="BN26" s="300"/>
      <c r="BO26" s="301"/>
      <c r="BP26" s="302">
        <v>99</v>
      </c>
      <c r="BQ26" s="303"/>
      <c r="BR26" s="304"/>
      <c r="BS26" s="302">
        <v>30</v>
      </c>
      <c r="BT26" s="303"/>
      <c r="BU26" s="304"/>
      <c r="BV26" s="311">
        <v>44172</v>
      </c>
      <c r="BW26" s="312"/>
      <c r="BX26" s="312"/>
      <c r="BY26" s="312"/>
      <c r="BZ26" s="312"/>
      <c r="CA26" s="305">
        <v>6.1</v>
      </c>
      <c r="CB26" s="306"/>
      <c r="CC26" s="307"/>
      <c r="CD26" s="305">
        <v>2143</v>
      </c>
      <c r="CE26" s="306"/>
      <c r="CF26" s="306"/>
      <c r="CG26" s="307"/>
      <c r="CH26" s="302">
        <v>48</v>
      </c>
      <c r="CI26" s="303"/>
      <c r="CJ26" s="304"/>
      <c r="CK26" s="305">
        <v>4.8</v>
      </c>
      <c r="CL26" s="306"/>
      <c r="CM26" s="307"/>
      <c r="CN26" s="305">
        <v>21.4</v>
      </c>
      <c r="CO26" s="306"/>
      <c r="CP26" s="307"/>
      <c r="CQ26" s="308" t="s">
        <v>45</v>
      </c>
      <c r="CR26" s="309"/>
      <c r="CS26" s="310"/>
      <c r="CT26" s="311">
        <v>44177</v>
      </c>
      <c r="CU26" s="300"/>
      <c r="CV26" s="300"/>
      <c r="CW26" s="301"/>
      <c r="CX26" s="305">
        <v>29</v>
      </c>
      <c r="CY26" s="306"/>
      <c r="CZ26" s="307"/>
      <c r="DA26" s="308" t="s">
        <v>45</v>
      </c>
      <c r="DB26" s="309"/>
      <c r="DC26" s="310"/>
      <c r="DD26" s="311">
        <v>44169</v>
      </c>
      <c r="DE26" s="300"/>
      <c r="DF26" s="300"/>
      <c r="DG26" s="301"/>
      <c r="DH26" s="308" t="s">
        <v>240</v>
      </c>
      <c r="DI26" s="309"/>
      <c r="DJ26" s="310"/>
      <c r="DK26" s="302">
        <v>102</v>
      </c>
      <c r="DL26" s="303"/>
      <c r="DM26" s="304"/>
      <c r="DN26" s="302">
        <v>12</v>
      </c>
      <c r="DO26" s="303"/>
      <c r="DP26" s="304"/>
      <c r="DQ26" s="302">
        <v>201</v>
      </c>
      <c r="DR26" s="303"/>
      <c r="DS26" s="304"/>
      <c r="DT26" s="302">
        <v>107</v>
      </c>
      <c r="DU26" s="303"/>
      <c r="DV26" s="304"/>
      <c r="DW26" s="302">
        <v>81</v>
      </c>
      <c r="DX26" s="303"/>
      <c r="DY26" s="304"/>
      <c r="DZ26" s="302">
        <v>30</v>
      </c>
      <c r="EA26" s="303"/>
      <c r="EB26" s="304"/>
      <c r="EC26" s="302">
        <v>138</v>
      </c>
      <c r="ED26" s="303"/>
      <c r="EE26" s="304"/>
      <c r="EF26" s="302">
        <v>50</v>
      </c>
      <c r="EG26" s="318"/>
      <c r="EH26" s="319"/>
      <c r="EI26" s="302">
        <v>126</v>
      </c>
      <c r="EJ26" s="303"/>
      <c r="EK26" s="304"/>
      <c r="EL26" s="302">
        <v>55</v>
      </c>
      <c r="EM26" s="318"/>
      <c r="EN26" s="319"/>
      <c r="EO26" s="302">
        <v>57</v>
      </c>
      <c r="EP26" s="318"/>
      <c r="EQ26" s="319"/>
      <c r="ER26" s="302">
        <v>84</v>
      </c>
      <c r="ES26" s="303"/>
      <c r="ET26" s="304"/>
      <c r="EU26" s="302">
        <v>0</v>
      </c>
      <c r="EV26" s="303"/>
      <c r="EW26" s="304"/>
      <c r="EX26" s="302">
        <v>108</v>
      </c>
      <c r="EY26" s="303"/>
      <c r="EZ26" s="303"/>
    </row>
    <row r="27" spans="1:156" s="120" customFormat="1" ht="15" customHeight="1">
      <c r="A27" s="137" t="s">
        <v>395</v>
      </c>
      <c r="B27" s="305">
        <v>1008.4</v>
      </c>
      <c r="C27" s="306"/>
      <c r="D27" s="306"/>
      <c r="E27" s="307"/>
      <c r="F27" s="305">
        <v>1013.3</v>
      </c>
      <c r="G27" s="306"/>
      <c r="H27" s="306"/>
      <c r="I27" s="307"/>
      <c r="J27" s="305">
        <v>7.5</v>
      </c>
      <c r="K27" s="306"/>
      <c r="L27" s="307"/>
      <c r="M27" s="305">
        <v>11.4</v>
      </c>
      <c r="N27" s="306"/>
      <c r="O27" s="307"/>
      <c r="P27" s="305">
        <v>30.4</v>
      </c>
      <c r="Q27" s="306"/>
      <c r="R27" s="307"/>
      <c r="S27" s="311">
        <v>44421</v>
      </c>
      <c r="T27" s="316"/>
      <c r="U27" s="316"/>
      <c r="V27" s="317"/>
      <c r="W27" s="305">
        <v>3.7</v>
      </c>
      <c r="X27" s="306"/>
      <c r="Y27" s="307"/>
      <c r="Z27" s="305">
        <v>-18</v>
      </c>
      <c r="AA27" s="306"/>
      <c r="AB27" s="307"/>
      <c r="AC27" s="311">
        <v>44234</v>
      </c>
      <c r="AD27" s="300"/>
      <c r="AE27" s="300"/>
      <c r="AF27" s="301"/>
      <c r="AG27" s="313">
        <v>9.9</v>
      </c>
      <c r="AH27" s="314"/>
      <c r="AI27" s="314"/>
      <c r="AJ27" s="315"/>
      <c r="AK27" s="297">
        <v>79</v>
      </c>
      <c r="AL27" s="298"/>
      <c r="AM27" s="299"/>
      <c r="AN27" s="297">
        <v>20</v>
      </c>
      <c r="AO27" s="298"/>
      <c r="AP27" s="299"/>
      <c r="AQ27" s="311">
        <v>44324</v>
      </c>
      <c r="AR27" s="316"/>
      <c r="AS27" s="316"/>
      <c r="AT27" s="317"/>
      <c r="AU27" s="305">
        <v>856</v>
      </c>
      <c r="AV27" s="306"/>
      <c r="AW27" s="306"/>
      <c r="AX27" s="307"/>
      <c r="AY27" s="305">
        <v>60</v>
      </c>
      <c r="AZ27" s="306"/>
      <c r="BA27" s="306"/>
      <c r="BB27" s="307"/>
      <c r="BC27" s="311">
        <v>44265</v>
      </c>
      <c r="BD27" s="300"/>
      <c r="BE27" s="300"/>
      <c r="BF27" s="300"/>
      <c r="BG27" s="301"/>
      <c r="BH27" s="305">
        <v>26.5</v>
      </c>
      <c r="BI27" s="306"/>
      <c r="BJ27" s="307"/>
      <c r="BK27" s="311">
        <v>44481</v>
      </c>
      <c r="BL27" s="300"/>
      <c r="BM27" s="300"/>
      <c r="BN27" s="300"/>
      <c r="BO27" s="301"/>
      <c r="BP27" s="302">
        <v>120</v>
      </c>
      <c r="BQ27" s="303"/>
      <c r="BR27" s="304"/>
      <c r="BS27" s="297" t="s">
        <v>382</v>
      </c>
      <c r="BT27" s="298"/>
      <c r="BU27" s="299"/>
      <c r="BV27" s="311">
        <v>44260</v>
      </c>
      <c r="BW27" s="312"/>
      <c r="BX27" s="312"/>
      <c r="BY27" s="312"/>
      <c r="BZ27" s="312"/>
      <c r="CA27" s="313" t="s">
        <v>383</v>
      </c>
      <c r="CB27" s="314"/>
      <c r="CC27" s="315"/>
      <c r="CD27" s="305">
        <v>2015.7</v>
      </c>
      <c r="CE27" s="306"/>
      <c r="CF27" s="306"/>
      <c r="CG27" s="307"/>
      <c r="CH27" s="302">
        <v>45</v>
      </c>
      <c r="CI27" s="303"/>
      <c r="CJ27" s="304"/>
      <c r="CK27" s="305">
        <v>4.9</v>
      </c>
      <c r="CL27" s="306"/>
      <c r="CM27" s="307"/>
      <c r="CN27" s="305">
        <v>22.9</v>
      </c>
      <c r="CO27" s="306"/>
      <c r="CP27" s="307"/>
      <c r="CQ27" s="308" t="s">
        <v>45</v>
      </c>
      <c r="CR27" s="309"/>
      <c r="CS27" s="310"/>
      <c r="CT27" s="311">
        <v>44276</v>
      </c>
      <c r="CU27" s="300"/>
      <c r="CV27" s="300"/>
      <c r="CW27" s="301"/>
      <c r="CX27" s="305">
        <v>28.9</v>
      </c>
      <c r="CY27" s="306"/>
      <c r="CZ27" s="307"/>
      <c r="DA27" s="308" t="s">
        <v>45</v>
      </c>
      <c r="DB27" s="309"/>
      <c r="DC27" s="310"/>
      <c r="DD27" s="311">
        <v>44276</v>
      </c>
      <c r="DE27" s="300"/>
      <c r="DF27" s="300"/>
      <c r="DG27" s="301"/>
      <c r="DH27" s="308" t="s">
        <v>254</v>
      </c>
      <c r="DI27" s="309"/>
      <c r="DJ27" s="310"/>
      <c r="DK27" s="302">
        <v>88</v>
      </c>
      <c r="DL27" s="303"/>
      <c r="DM27" s="304"/>
      <c r="DN27" s="302">
        <v>11</v>
      </c>
      <c r="DO27" s="303"/>
      <c r="DP27" s="304"/>
      <c r="DQ27" s="302">
        <v>197</v>
      </c>
      <c r="DR27" s="303"/>
      <c r="DS27" s="304"/>
      <c r="DT27" s="302">
        <v>105</v>
      </c>
      <c r="DU27" s="303"/>
      <c r="DV27" s="304"/>
      <c r="DW27" s="302">
        <v>82</v>
      </c>
      <c r="DX27" s="303"/>
      <c r="DY27" s="304"/>
      <c r="DZ27" s="302">
        <v>29</v>
      </c>
      <c r="EA27" s="303"/>
      <c r="EB27" s="304"/>
      <c r="EC27" s="302">
        <v>133</v>
      </c>
      <c r="ED27" s="303"/>
      <c r="EE27" s="304"/>
      <c r="EF27" s="297" t="s">
        <v>384</v>
      </c>
      <c r="EG27" s="300"/>
      <c r="EH27" s="301"/>
      <c r="EI27" s="297" t="s">
        <v>385</v>
      </c>
      <c r="EJ27" s="298"/>
      <c r="EK27" s="299"/>
      <c r="EL27" s="297">
        <v>50</v>
      </c>
      <c r="EM27" s="300"/>
      <c r="EN27" s="301"/>
      <c r="EO27" s="297" t="s">
        <v>386</v>
      </c>
      <c r="EP27" s="300"/>
      <c r="EQ27" s="301"/>
      <c r="ER27" s="297" t="s">
        <v>382</v>
      </c>
      <c r="ES27" s="298"/>
      <c r="ET27" s="299"/>
      <c r="EU27" s="297" t="s">
        <v>387</v>
      </c>
      <c r="EV27" s="298"/>
      <c r="EW27" s="299"/>
      <c r="EX27" s="297" t="s">
        <v>388</v>
      </c>
      <c r="EY27" s="298"/>
      <c r="EZ27" s="298"/>
    </row>
    <row r="28" spans="1:156" s="173" customFormat="1" ht="15" customHeight="1">
      <c r="A28" s="137" t="s">
        <v>394</v>
      </c>
      <c r="B28" s="305">
        <v>1008.4</v>
      </c>
      <c r="C28" s="306"/>
      <c r="D28" s="306"/>
      <c r="E28" s="307"/>
      <c r="F28" s="305">
        <v>1013.3</v>
      </c>
      <c r="G28" s="306"/>
      <c r="H28" s="306"/>
      <c r="I28" s="307"/>
      <c r="J28" s="305">
        <v>7.6</v>
      </c>
      <c r="K28" s="306"/>
      <c r="L28" s="307"/>
      <c r="M28" s="305">
        <v>11.6</v>
      </c>
      <c r="N28" s="306"/>
      <c r="O28" s="307"/>
      <c r="P28" s="305">
        <v>31.7</v>
      </c>
      <c r="Q28" s="306"/>
      <c r="R28" s="307"/>
      <c r="S28" s="311">
        <v>44773</v>
      </c>
      <c r="T28" s="316"/>
      <c r="U28" s="316"/>
      <c r="V28" s="317"/>
      <c r="W28" s="305">
        <v>3.5</v>
      </c>
      <c r="X28" s="306"/>
      <c r="Y28" s="307"/>
      <c r="Z28" s="305">
        <v>-18.9</v>
      </c>
      <c r="AA28" s="306"/>
      <c r="AB28" s="307"/>
      <c r="AC28" s="311" t="s">
        <v>397</v>
      </c>
      <c r="AD28" s="300"/>
      <c r="AE28" s="300"/>
      <c r="AF28" s="301"/>
      <c r="AG28" s="313">
        <v>10</v>
      </c>
      <c r="AH28" s="314"/>
      <c r="AI28" s="314"/>
      <c r="AJ28" s="315"/>
      <c r="AK28" s="297">
        <v>79</v>
      </c>
      <c r="AL28" s="298"/>
      <c r="AM28" s="299"/>
      <c r="AN28" s="297">
        <v>17</v>
      </c>
      <c r="AO28" s="298"/>
      <c r="AP28" s="299"/>
      <c r="AQ28" s="311">
        <v>44671</v>
      </c>
      <c r="AR28" s="316"/>
      <c r="AS28" s="316"/>
      <c r="AT28" s="317"/>
      <c r="AU28" s="305">
        <v>1319.5</v>
      </c>
      <c r="AV28" s="306"/>
      <c r="AW28" s="306"/>
      <c r="AX28" s="307"/>
      <c r="AY28" s="305">
        <v>182.5</v>
      </c>
      <c r="AZ28" s="306"/>
      <c r="BA28" s="306"/>
      <c r="BB28" s="307"/>
      <c r="BC28" s="311">
        <v>44822</v>
      </c>
      <c r="BD28" s="300"/>
      <c r="BE28" s="300"/>
      <c r="BF28" s="300"/>
      <c r="BG28" s="301"/>
      <c r="BH28" s="305">
        <v>30</v>
      </c>
      <c r="BI28" s="306"/>
      <c r="BJ28" s="307"/>
      <c r="BK28" s="311">
        <v>44813</v>
      </c>
      <c r="BL28" s="300"/>
      <c r="BM28" s="300"/>
      <c r="BN28" s="300"/>
      <c r="BO28" s="301"/>
      <c r="BP28" s="302">
        <v>117</v>
      </c>
      <c r="BQ28" s="303"/>
      <c r="BR28" s="304"/>
      <c r="BS28" s="297">
        <v>45</v>
      </c>
      <c r="BT28" s="298"/>
      <c r="BU28" s="299"/>
      <c r="BV28" s="311">
        <v>44591</v>
      </c>
      <c r="BW28" s="312"/>
      <c r="BX28" s="312"/>
      <c r="BY28" s="312"/>
      <c r="BZ28" s="312"/>
      <c r="CA28" s="313" t="s">
        <v>170</v>
      </c>
      <c r="CB28" s="314"/>
      <c r="CC28" s="315"/>
      <c r="CD28" s="305">
        <v>2109.1</v>
      </c>
      <c r="CE28" s="306"/>
      <c r="CF28" s="306"/>
      <c r="CG28" s="307"/>
      <c r="CH28" s="302">
        <v>47</v>
      </c>
      <c r="CI28" s="303"/>
      <c r="CJ28" s="304"/>
      <c r="CK28" s="305">
        <v>5.1</v>
      </c>
      <c r="CL28" s="306"/>
      <c r="CM28" s="307"/>
      <c r="CN28" s="305">
        <v>24.2</v>
      </c>
      <c r="CO28" s="306"/>
      <c r="CP28" s="307"/>
      <c r="CQ28" s="308" t="s">
        <v>46</v>
      </c>
      <c r="CR28" s="309"/>
      <c r="CS28" s="310"/>
      <c r="CT28" s="311">
        <v>44896</v>
      </c>
      <c r="CU28" s="300"/>
      <c r="CV28" s="300"/>
      <c r="CW28" s="301"/>
      <c r="CX28" s="305">
        <v>34.3</v>
      </c>
      <c r="CY28" s="306"/>
      <c r="CZ28" s="307"/>
      <c r="DA28" s="308" t="s">
        <v>398</v>
      </c>
      <c r="DB28" s="309"/>
      <c r="DC28" s="310"/>
      <c r="DD28" s="311">
        <v>44887</v>
      </c>
      <c r="DE28" s="300"/>
      <c r="DF28" s="300"/>
      <c r="DG28" s="301"/>
      <c r="DH28" s="308" t="s">
        <v>254</v>
      </c>
      <c r="DI28" s="309"/>
      <c r="DJ28" s="310"/>
      <c r="DK28" s="302">
        <v>78</v>
      </c>
      <c r="DL28" s="303"/>
      <c r="DM28" s="304"/>
      <c r="DN28" s="302">
        <v>19</v>
      </c>
      <c r="DO28" s="303"/>
      <c r="DP28" s="304"/>
      <c r="DQ28" s="302">
        <v>218</v>
      </c>
      <c r="DR28" s="303"/>
      <c r="DS28" s="304"/>
      <c r="DT28" s="302">
        <v>112</v>
      </c>
      <c r="DU28" s="303"/>
      <c r="DV28" s="304"/>
      <c r="DW28" s="302">
        <v>92</v>
      </c>
      <c r="DX28" s="303"/>
      <c r="DY28" s="304"/>
      <c r="DZ28" s="302">
        <v>39</v>
      </c>
      <c r="EA28" s="303"/>
      <c r="EB28" s="304"/>
      <c r="EC28" s="302">
        <v>153</v>
      </c>
      <c r="ED28" s="303"/>
      <c r="EE28" s="304"/>
      <c r="EF28" s="297" t="s">
        <v>170</v>
      </c>
      <c r="EG28" s="300"/>
      <c r="EH28" s="301"/>
      <c r="EI28" s="297" t="s">
        <v>170</v>
      </c>
      <c r="EJ28" s="298"/>
      <c r="EK28" s="299"/>
      <c r="EL28" s="297">
        <v>60</v>
      </c>
      <c r="EM28" s="300"/>
      <c r="EN28" s="301"/>
      <c r="EO28" s="297">
        <v>51</v>
      </c>
      <c r="EP28" s="300"/>
      <c r="EQ28" s="301"/>
      <c r="ER28" s="297">
        <v>61</v>
      </c>
      <c r="ES28" s="298"/>
      <c r="ET28" s="299"/>
      <c r="EU28" s="297" t="s">
        <v>399</v>
      </c>
      <c r="EV28" s="298"/>
      <c r="EW28" s="299"/>
      <c r="EX28" s="297" t="s">
        <v>170</v>
      </c>
      <c r="EY28" s="298"/>
      <c r="EZ28" s="298"/>
    </row>
    <row r="29" spans="1:156" s="173" customFormat="1" ht="15" customHeight="1">
      <c r="A29" s="138" t="s">
        <v>401</v>
      </c>
      <c r="B29" s="282">
        <v>1007.8</v>
      </c>
      <c r="C29" s="283"/>
      <c r="D29" s="283"/>
      <c r="E29" s="284"/>
      <c r="F29" s="282">
        <v>1012.6</v>
      </c>
      <c r="G29" s="283"/>
      <c r="H29" s="283"/>
      <c r="I29" s="284"/>
      <c r="J29" s="282">
        <v>7.9</v>
      </c>
      <c r="K29" s="283"/>
      <c r="L29" s="284"/>
      <c r="M29" s="282">
        <v>11.9</v>
      </c>
      <c r="N29" s="283"/>
      <c r="O29" s="284"/>
      <c r="P29" s="282">
        <v>33.5</v>
      </c>
      <c r="Q29" s="283"/>
      <c r="R29" s="284"/>
      <c r="S29" s="288">
        <v>45138</v>
      </c>
      <c r="T29" s="293"/>
      <c r="U29" s="293"/>
      <c r="V29" s="294"/>
      <c r="W29" s="282">
        <v>4</v>
      </c>
      <c r="X29" s="283"/>
      <c r="Y29" s="284"/>
      <c r="Z29" s="282">
        <v>-17.6</v>
      </c>
      <c r="AA29" s="283"/>
      <c r="AB29" s="284"/>
      <c r="AC29" s="288">
        <v>44957</v>
      </c>
      <c r="AD29" s="295"/>
      <c r="AE29" s="295"/>
      <c r="AF29" s="296"/>
      <c r="AG29" s="290">
        <v>10.3</v>
      </c>
      <c r="AH29" s="291"/>
      <c r="AI29" s="291"/>
      <c r="AJ29" s="292"/>
      <c r="AK29" s="274">
        <v>79</v>
      </c>
      <c r="AL29" s="275"/>
      <c r="AM29" s="276"/>
      <c r="AN29" s="274">
        <v>15</v>
      </c>
      <c r="AO29" s="275"/>
      <c r="AP29" s="276"/>
      <c r="AQ29" s="288">
        <v>45046</v>
      </c>
      <c r="AR29" s="293"/>
      <c r="AS29" s="293"/>
      <c r="AT29" s="294"/>
      <c r="AU29" s="282">
        <v>1287.5</v>
      </c>
      <c r="AV29" s="283"/>
      <c r="AW29" s="283"/>
      <c r="AX29" s="284"/>
      <c r="AY29" s="282">
        <v>129.5</v>
      </c>
      <c r="AZ29" s="283"/>
      <c r="BA29" s="283"/>
      <c r="BB29" s="284"/>
      <c r="BC29" s="288">
        <v>45124</v>
      </c>
      <c r="BD29" s="295"/>
      <c r="BE29" s="295"/>
      <c r="BF29" s="295"/>
      <c r="BG29" s="296"/>
      <c r="BH29" s="282">
        <v>33</v>
      </c>
      <c r="BI29" s="283"/>
      <c r="BJ29" s="284"/>
      <c r="BK29" s="288">
        <v>45150</v>
      </c>
      <c r="BL29" s="295"/>
      <c r="BM29" s="295"/>
      <c r="BN29" s="295"/>
      <c r="BO29" s="296"/>
      <c r="BP29" s="279">
        <v>103</v>
      </c>
      <c r="BQ29" s="280"/>
      <c r="BR29" s="281"/>
      <c r="BS29" s="274">
        <v>27</v>
      </c>
      <c r="BT29" s="275"/>
      <c r="BU29" s="276"/>
      <c r="BV29" s="288" t="s">
        <v>418</v>
      </c>
      <c r="BW29" s="289"/>
      <c r="BX29" s="289"/>
      <c r="BY29" s="289"/>
      <c r="BZ29" s="289"/>
      <c r="CA29" s="290" t="s">
        <v>170</v>
      </c>
      <c r="CB29" s="291"/>
      <c r="CC29" s="292"/>
      <c r="CD29" s="282">
        <v>2042.7</v>
      </c>
      <c r="CE29" s="283"/>
      <c r="CF29" s="283"/>
      <c r="CG29" s="284"/>
      <c r="CH29" s="279">
        <v>46</v>
      </c>
      <c r="CI29" s="280"/>
      <c r="CJ29" s="281"/>
      <c r="CK29" s="282">
        <v>5.1</v>
      </c>
      <c r="CL29" s="283"/>
      <c r="CM29" s="284"/>
      <c r="CN29" s="282">
        <v>20.3</v>
      </c>
      <c r="CO29" s="283"/>
      <c r="CP29" s="284"/>
      <c r="CQ29" s="285" t="s">
        <v>32</v>
      </c>
      <c r="CR29" s="286"/>
      <c r="CS29" s="287"/>
      <c r="CT29" s="288" t="s">
        <v>423</v>
      </c>
      <c r="CU29" s="277"/>
      <c r="CV29" s="277"/>
      <c r="CW29" s="278"/>
      <c r="CX29" s="282">
        <v>27.5</v>
      </c>
      <c r="CY29" s="283"/>
      <c r="CZ29" s="284"/>
      <c r="DA29" s="285" t="s">
        <v>180</v>
      </c>
      <c r="DB29" s="286"/>
      <c r="DC29" s="287"/>
      <c r="DD29" s="288">
        <v>44992</v>
      </c>
      <c r="DE29" s="277"/>
      <c r="DF29" s="277"/>
      <c r="DG29" s="278"/>
      <c r="DH29" s="285" t="s">
        <v>406</v>
      </c>
      <c r="DI29" s="286"/>
      <c r="DJ29" s="287"/>
      <c r="DK29" s="279">
        <v>87</v>
      </c>
      <c r="DL29" s="280"/>
      <c r="DM29" s="281"/>
      <c r="DN29" s="279">
        <v>11</v>
      </c>
      <c r="DO29" s="280"/>
      <c r="DP29" s="281"/>
      <c r="DQ29" s="279">
        <v>213</v>
      </c>
      <c r="DR29" s="280"/>
      <c r="DS29" s="281"/>
      <c r="DT29" s="279">
        <v>106</v>
      </c>
      <c r="DU29" s="280"/>
      <c r="DV29" s="281"/>
      <c r="DW29" s="279">
        <v>95</v>
      </c>
      <c r="DX29" s="280"/>
      <c r="DY29" s="281"/>
      <c r="DZ29" s="279">
        <v>42</v>
      </c>
      <c r="EA29" s="280"/>
      <c r="EB29" s="281"/>
      <c r="EC29" s="279">
        <v>152</v>
      </c>
      <c r="ED29" s="280"/>
      <c r="EE29" s="281"/>
      <c r="EF29" s="274" t="s">
        <v>170</v>
      </c>
      <c r="EG29" s="277"/>
      <c r="EH29" s="278"/>
      <c r="EI29" s="274" t="s">
        <v>170</v>
      </c>
      <c r="EJ29" s="275"/>
      <c r="EK29" s="276"/>
      <c r="EL29" s="274">
        <v>46</v>
      </c>
      <c r="EM29" s="277"/>
      <c r="EN29" s="278"/>
      <c r="EO29" s="274">
        <v>50</v>
      </c>
      <c r="EP29" s="277"/>
      <c r="EQ29" s="278"/>
      <c r="ER29" s="274">
        <v>80</v>
      </c>
      <c r="ES29" s="275"/>
      <c r="ET29" s="276"/>
      <c r="EU29" s="274" t="s">
        <v>421</v>
      </c>
      <c r="EV29" s="275"/>
      <c r="EW29" s="276"/>
      <c r="EX29" s="274" t="s">
        <v>170</v>
      </c>
      <c r="EY29" s="275"/>
      <c r="EZ29" s="275"/>
    </row>
    <row r="30" spans="1:156" s="2" customFormat="1" ht="15" customHeight="1">
      <c r="A30" s="149" t="s">
        <v>402</v>
      </c>
      <c r="B30" s="370">
        <v>1005</v>
      </c>
      <c r="C30" s="371"/>
      <c r="D30" s="371"/>
      <c r="E30" s="372"/>
      <c r="F30" s="370">
        <v>1010.1</v>
      </c>
      <c r="G30" s="371"/>
      <c r="H30" s="371"/>
      <c r="I30" s="372"/>
      <c r="J30" s="370">
        <v>-4.2</v>
      </c>
      <c r="K30" s="371"/>
      <c r="L30" s="372"/>
      <c r="M30" s="390">
        <v>0</v>
      </c>
      <c r="N30" s="391"/>
      <c r="O30" s="392"/>
      <c r="P30" s="370">
        <v>4.5</v>
      </c>
      <c r="Q30" s="371"/>
      <c r="R30" s="372"/>
      <c r="S30" s="393">
        <v>44939</v>
      </c>
      <c r="T30" s="394"/>
      <c r="U30" s="394"/>
      <c r="V30" s="395"/>
      <c r="W30" s="370">
        <v>-8.8</v>
      </c>
      <c r="X30" s="371"/>
      <c r="Y30" s="372"/>
      <c r="Z30" s="370">
        <v>-17.6</v>
      </c>
      <c r="AA30" s="371"/>
      <c r="AB30" s="372"/>
      <c r="AC30" s="373">
        <v>44957</v>
      </c>
      <c r="AD30" s="376"/>
      <c r="AE30" s="376"/>
      <c r="AF30" s="377"/>
      <c r="AG30" s="370">
        <v>3.3</v>
      </c>
      <c r="AH30" s="371"/>
      <c r="AI30" s="371"/>
      <c r="AJ30" s="372"/>
      <c r="AK30" s="378">
        <v>70</v>
      </c>
      <c r="AL30" s="379"/>
      <c r="AM30" s="380"/>
      <c r="AN30" s="378">
        <v>29</v>
      </c>
      <c r="AO30" s="379"/>
      <c r="AP30" s="380"/>
      <c r="AQ30" s="373">
        <v>44927</v>
      </c>
      <c r="AR30" s="376"/>
      <c r="AS30" s="376"/>
      <c r="AT30" s="377"/>
      <c r="AU30" s="370">
        <v>41.5</v>
      </c>
      <c r="AV30" s="371"/>
      <c r="AW30" s="371"/>
      <c r="AX30" s="372"/>
      <c r="AY30" s="370">
        <v>24.5</v>
      </c>
      <c r="AZ30" s="371"/>
      <c r="BA30" s="371"/>
      <c r="BB30" s="372"/>
      <c r="BC30" s="311">
        <v>44938</v>
      </c>
      <c r="BD30" s="383"/>
      <c r="BE30" s="383"/>
      <c r="BF30" s="383"/>
      <c r="BG30" s="382"/>
      <c r="BH30" s="396">
        <v>6</v>
      </c>
      <c r="BI30" s="397"/>
      <c r="BJ30" s="398"/>
      <c r="BK30" s="373">
        <v>44938</v>
      </c>
      <c r="BL30" s="376"/>
      <c r="BM30" s="376"/>
      <c r="BN30" s="376"/>
      <c r="BO30" s="377"/>
      <c r="BP30" s="378">
        <v>24</v>
      </c>
      <c r="BQ30" s="379"/>
      <c r="BR30" s="380"/>
      <c r="BS30" s="378">
        <v>22</v>
      </c>
      <c r="BT30" s="379"/>
      <c r="BU30" s="380"/>
      <c r="BV30" s="373">
        <v>44944</v>
      </c>
      <c r="BW30" s="399"/>
      <c r="BX30" s="399"/>
      <c r="BY30" s="399"/>
      <c r="BZ30" s="399"/>
      <c r="CA30" s="396" t="s">
        <v>170</v>
      </c>
      <c r="CB30" s="397"/>
      <c r="CC30" s="398"/>
      <c r="CD30" s="370">
        <v>192.8</v>
      </c>
      <c r="CE30" s="371"/>
      <c r="CF30" s="371"/>
      <c r="CG30" s="372"/>
      <c r="CH30" s="378">
        <v>67</v>
      </c>
      <c r="CI30" s="379"/>
      <c r="CJ30" s="380"/>
      <c r="CK30" s="370">
        <v>5.7</v>
      </c>
      <c r="CL30" s="371"/>
      <c r="CM30" s="372"/>
      <c r="CN30" s="370">
        <v>20.3</v>
      </c>
      <c r="CO30" s="371"/>
      <c r="CP30" s="372"/>
      <c r="CQ30" s="429" t="s">
        <v>242</v>
      </c>
      <c r="CR30" s="430"/>
      <c r="CS30" s="431"/>
      <c r="CT30" s="373">
        <v>44938</v>
      </c>
      <c r="CU30" s="376"/>
      <c r="CV30" s="376"/>
      <c r="CW30" s="377"/>
      <c r="CX30" s="370">
        <v>26.9</v>
      </c>
      <c r="CY30" s="371"/>
      <c r="CZ30" s="372"/>
      <c r="DA30" s="429" t="s">
        <v>349</v>
      </c>
      <c r="DB30" s="430"/>
      <c r="DC30" s="431"/>
      <c r="DD30" s="373">
        <v>44938</v>
      </c>
      <c r="DE30" s="376"/>
      <c r="DF30" s="376"/>
      <c r="DG30" s="377"/>
      <c r="DH30" s="429" t="s">
        <v>33</v>
      </c>
      <c r="DI30" s="430"/>
      <c r="DJ30" s="431"/>
      <c r="DK30" s="378">
        <v>27</v>
      </c>
      <c r="DL30" s="379"/>
      <c r="DM30" s="380"/>
      <c r="DN30" s="378">
        <v>0</v>
      </c>
      <c r="DO30" s="379"/>
      <c r="DP30" s="380"/>
      <c r="DQ30" s="378">
        <v>11</v>
      </c>
      <c r="DR30" s="379"/>
      <c r="DS30" s="380"/>
      <c r="DT30" s="378">
        <v>5</v>
      </c>
      <c r="DU30" s="379"/>
      <c r="DV30" s="380"/>
      <c r="DW30" s="378">
        <v>5</v>
      </c>
      <c r="DX30" s="379"/>
      <c r="DY30" s="380"/>
      <c r="DZ30" s="378">
        <v>1</v>
      </c>
      <c r="EA30" s="379"/>
      <c r="EB30" s="380"/>
      <c r="EC30" s="378">
        <v>14</v>
      </c>
      <c r="ED30" s="379"/>
      <c r="EE30" s="380"/>
      <c r="EF30" s="437" t="s">
        <v>170</v>
      </c>
      <c r="EG30" s="376"/>
      <c r="EH30" s="377"/>
      <c r="EI30" s="437" t="s">
        <v>171</v>
      </c>
      <c r="EJ30" s="438"/>
      <c r="EK30" s="439"/>
      <c r="EL30" s="378">
        <v>1</v>
      </c>
      <c r="EM30" s="432"/>
      <c r="EN30" s="433"/>
      <c r="EO30" s="437">
        <v>11</v>
      </c>
      <c r="EP30" s="376"/>
      <c r="EQ30" s="377"/>
      <c r="ER30" s="437">
        <v>1</v>
      </c>
      <c r="ES30" s="438"/>
      <c r="ET30" s="439"/>
      <c r="EU30" s="437" t="s">
        <v>409</v>
      </c>
      <c r="EV30" s="438"/>
      <c r="EW30" s="439"/>
      <c r="EX30" s="437" t="s">
        <v>170</v>
      </c>
      <c r="EY30" s="438"/>
      <c r="EZ30" s="438"/>
    </row>
    <row r="31" spans="1:156" s="2" customFormat="1" ht="15" customHeight="1">
      <c r="A31" s="149" t="s">
        <v>403</v>
      </c>
      <c r="B31" s="305">
        <v>1006.7</v>
      </c>
      <c r="C31" s="306"/>
      <c r="D31" s="306"/>
      <c r="E31" s="307"/>
      <c r="F31" s="305">
        <v>1011.7</v>
      </c>
      <c r="G31" s="306"/>
      <c r="H31" s="306"/>
      <c r="I31" s="307"/>
      <c r="J31" s="305">
        <v>-4.1</v>
      </c>
      <c r="K31" s="306"/>
      <c r="L31" s="307"/>
      <c r="M31" s="400">
        <v>0.4</v>
      </c>
      <c r="N31" s="401"/>
      <c r="O31" s="402"/>
      <c r="P31" s="305">
        <v>4.2</v>
      </c>
      <c r="Q31" s="306"/>
      <c r="R31" s="307"/>
      <c r="S31" s="311">
        <v>44983</v>
      </c>
      <c r="T31" s="316"/>
      <c r="U31" s="316"/>
      <c r="V31" s="317"/>
      <c r="W31" s="305">
        <v>-9.3</v>
      </c>
      <c r="X31" s="306"/>
      <c r="Y31" s="307"/>
      <c r="Z31" s="305">
        <v>-14.2</v>
      </c>
      <c r="AA31" s="306"/>
      <c r="AB31" s="307"/>
      <c r="AC31" s="311">
        <v>44961</v>
      </c>
      <c r="AD31" s="381"/>
      <c r="AE31" s="381"/>
      <c r="AF31" s="382"/>
      <c r="AG31" s="305">
        <v>3.3</v>
      </c>
      <c r="AH31" s="306"/>
      <c r="AI31" s="306"/>
      <c r="AJ31" s="307"/>
      <c r="AK31" s="302">
        <v>72</v>
      </c>
      <c r="AL31" s="303"/>
      <c r="AM31" s="304"/>
      <c r="AN31" s="302">
        <v>36</v>
      </c>
      <c r="AO31" s="303"/>
      <c r="AP31" s="304"/>
      <c r="AQ31" s="311">
        <v>44985</v>
      </c>
      <c r="AR31" s="381"/>
      <c r="AS31" s="381"/>
      <c r="AT31" s="382"/>
      <c r="AU31" s="305">
        <v>16</v>
      </c>
      <c r="AV31" s="306"/>
      <c r="AW31" s="306"/>
      <c r="AX31" s="307"/>
      <c r="AY31" s="305">
        <v>15.5</v>
      </c>
      <c r="AZ31" s="306"/>
      <c r="BA31" s="306"/>
      <c r="BB31" s="307"/>
      <c r="BC31" s="311">
        <v>44977</v>
      </c>
      <c r="BD31" s="383"/>
      <c r="BE31" s="383"/>
      <c r="BF31" s="383"/>
      <c r="BG31" s="382"/>
      <c r="BH31" s="305">
        <v>2.5</v>
      </c>
      <c r="BI31" s="306"/>
      <c r="BJ31" s="307"/>
      <c r="BK31" s="311">
        <v>44977</v>
      </c>
      <c r="BL31" s="381"/>
      <c r="BM31" s="381"/>
      <c r="BN31" s="383"/>
      <c r="BO31" s="382"/>
      <c r="BP31" s="297">
        <v>15</v>
      </c>
      <c r="BQ31" s="298"/>
      <c r="BR31" s="299"/>
      <c r="BS31" s="297">
        <v>27</v>
      </c>
      <c r="BT31" s="298"/>
      <c r="BU31" s="299"/>
      <c r="BV31" s="311" t="s">
        <v>418</v>
      </c>
      <c r="BW31" s="316"/>
      <c r="BX31" s="316"/>
      <c r="BY31" s="316"/>
      <c r="BZ31" s="316"/>
      <c r="CA31" s="313" t="s">
        <v>171</v>
      </c>
      <c r="CB31" s="314"/>
      <c r="CC31" s="315"/>
      <c r="CD31" s="305">
        <v>202</v>
      </c>
      <c r="CE31" s="306"/>
      <c r="CF31" s="306"/>
      <c r="CG31" s="307"/>
      <c r="CH31" s="302">
        <v>69</v>
      </c>
      <c r="CI31" s="303"/>
      <c r="CJ31" s="304"/>
      <c r="CK31" s="305">
        <v>4.7</v>
      </c>
      <c r="CL31" s="306"/>
      <c r="CM31" s="307"/>
      <c r="CN31" s="305">
        <v>18.2</v>
      </c>
      <c r="CO31" s="306"/>
      <c r="CP31" s="307"/>
      <c r="CQ31" s="308" t="s">
        <v>404</v>
      </c>
      <c r="CR31" s="309"/>
      <c r="CS31" s="310"/>
      <c r="CT31" s="440">
        <v>44978</v>
      </c>
      <c r="CU31" s="381"/>
      <c r="CV31" s="381"/>
      <c r="CW31" s="382"/>
      <c r="CX31" s="305">
        <v>24.8</v>
      </c>
      <c r="CY31" s="306"/>
      <c r="CZ31" s="307"/>
      <c r="DA31" s="308" t="s">
        <v>405</v>
      </c>
      <c r="DB31" s="309"/>
      <c r="DC31" s="310"/>
      <c r="DD31" s="311">
        <v>44978</v>
      </c>
      <c r="DE31" s="316"/>
      <c r="DF31" s="316"/>
      <c r="DG31" s="317"/>
      <c r="DH31" s="308" t="s">
        <v>33</v>
      </c>
      <c r="DI31" s="309"/>
      <c r="DJ31" s="310"/>
      <c r="DK31" s="302">
        <v>26</v>
      </c>
      <c r="DL31" s="303"/>
      <c r="DM31" s="304"/>
      <c r="DN31" s="302">
        <v>0</v>
      </c>
      <c r="DO31" s="303"/>
      <c r="DP31" s="304"/>
      <c r="DQ31" s="302">
        <v>10</v>
      </c>
      <c r="DR31" s="303"/>
      <c r="DS31" s="304"/>
      <c r="DT31" s="302">
        <v>2</v>
      </c>
      <c r="DU31" s="303"/>
      <c r="DV31" s="304"/>
      <c r="DW31" s="302">
        <v>1</v>
      </c>
      <c r="DX31" s="303"/>
      <c r="DY31" s="304"/>
      <c r="DZ31" s="302">
        <v>1</v>
      </c>
      <c r="EA31" s="303"/>
      <c r="EB31" s="304"/>
      <c r="EC31" s="302">
        <v>10</v>
      </c>
      <c r="ED31" s="303"/>
      <c r="EE31" s="304"/>
      <c r="EF31" s="441" t="s">
        <v>170</v>
      </c>
      <c r="EG31" s="442"/>
      <c r="EH31" s="443"/>
      <c r="EI31" s="297" t="s">
        <v>171</v>
      </c>
      <c r="EJ31" s="298"/>
      <c r="EK31" s="299"/>
      <c r="EL31" s="302">
        <v>0</v>
      </c>
      <c r="EM31" s="434"/>
      <c r="EN31" s="435"/>
      <c r="EO31" s="297">
        <v>10</v>
      </c>
      <c r="EP31" s="381"/>
      <c r="EQ31" s="382"/>
      <c r="ER31" s="297">
        <v>2</v>
      </c>
      <c r="ES31" s="298"/>
      <c r="ET31" s="299"/>
      <c r="EU31" s="441" t="s">
        <v>408</v>
      </c>
      <c r="EV31" s="298"/>
      <c r="EW31" s="299"/>
      <c r="EX31" s="297" t="s">
        <v>171</v>
      </c>
      <c r="EY31" s="298"/>
      <c r="EZ31" s="298"/>
    </row>
    <row r="32" spans="1:156" s="2" customFormat="1" ht="15" customHeight="1">
      <c r="A32" s="149" t="s">
        <v>337</v>
      </c>
      <c r="B32" s="305">
        <v>1007.8</v>
      </c>
      <c r="C32" s="306"/>
      <c r="D32" s="306"/>
      <c r="E32" s="307"/>
      <c r="F32" s="305">
        <v>1012.8</v>
      </c>
      <c r="G32" s="306"/>
      <c r="H32" s="306"/>
      <c r="I32" s="307"/>
      <c r="J32" s="403">
        <v>0.9</v>
      </c>
      <c r="K32" s="404"/>
      <c r="L32" s="405"/>
      <c r="M32" s="305">
        <v>4.4</v>
      </c>
      <c r="N32" s="306"/>
      <c r="O32" s="307"/>
      <c r="P32" s="305">
        <v>12.2</v>
      </c>
      <c r="Q32" s="306"/>
      <c r="R32" s="307"/>
      <c r="S32" s="311">
        <v>45012</v>
      </c>
      <c r="T32" s="316"/>
      <c r="U32" s="316"/>
      <c r="V32" s="317"/>
      <c r="W32" s="305">
        <v>-2.7</v>
      </c>
      <c r="X32" s="306"/>
      <c r="Y32" s="307"/>
      <c r="Z32" s="305">
        <v>-8.3</v>
      </c>
      <c r="AA32" s="306"/>
      <c r="AB32" s="307"/>
      <c r="AC32" s="311" t="s">
        <v>422</v>
      </c>
      <c r="AD32" s="381"/>
      <c r="AE32" s="381"/>
      <c r="AF32" s="382"/>
      <c r="AG32" s="305">
        <v>5.3</v>
      </c>
      <c r="AH32" s="306"/>
      <c r="AI32" s="306"/>
      <c r="AJ32" s="307"/>
      <c r="AK32" s="302">
        <v>81</v>
      </c>
      <c r="AL32" s="303"/>
      <c r="AM32" s="304"/>
      <c r="AN32" s="302">
        <v>26</v>
      </c>
      <c r="AO32" s="303"/>
      <c r="AP32" s="304"/>
      <c r="AQ32" s="311">
        <v>45012</v>
      </c>
      <c r="AR32" s="381"/>
      <c r="AS32" s="381"/>
      <c r="AT32" s="382"/>
      <c r="AU32" s="305">
        <v>95</v>
      </c>
      <c r="AV32" s="306"/>
      <c r="AW32" s="306"/>
      <c r="AX32" s="307"/>
      <c r="AY32" s="305">
        <v>41.5</v>
      </c>
      <c r="AZ32" s="306"/>
      <c r="BA32" s="306"/>
      <c r="BB32" s="307"/>
      <c r="BC32" s="311">
        <v>45011</v>
      </c>
      <c r="BD32" s="383"/>
      <c r="BE32" s="383"/>
      <c r="BF32" s="383"/>
      <c r="BG32" s="382"/>
      <c r="BH32" s="305">
        <v>9</v>
      </c>
      <c r="BI32" s="306"/>
      <c r="BJ32" s="307"/>
      <c r="BK32" s="311">
        <v>45011</v>
      </c>
      <c r="BL32" s="381"/>
      <c r="BM32" s="381"/>
      <c r="BN32" s="383"/>
      <c r="BO32" s="382"/>
      <c r="BP32" s="297">
        <v>35</v>
      </c>
      <c r="BQ32" s="298"/>
      <c r="BR32" s="299"/>
      <c r="BS32" s="297">
        <v>19</v>
      </c>
      <c r="BT32" s="298"/>
      <c r="BU32" s="299"/>
      <c r="BV32" s="311" t="s">
        <v>419</v>
      </c>
      <c r="BW32" s="316"/>
      <c r="BX32" s="316"/>
      <c r="BY32" s="316"/>
      <c r="BZ32" s="316"/>
      <c r="CA32" s="313" t="s">
        <v>171</v>
      </c>
      <c r="CB32" s="314"/>
      <c r="CC32" s="315"/>
      <c r="CD32" s="305">
        <v>193.1</v>
      </c>
      <c r="CE32" s="306"/>
      <c r="CF32" s="306"/>
      <c r="CG32" s="307"/>
      <c r="CH32" s="302">
        <v>53</v>
      </c>
      <c r="CI32" s="303"/>
      <c r="CJ32" s="304"/>
      <c r="CK32" s="305">
        <v>5.1</v>
      </c>
      <c r="CL32" s="306"/>
      <c r="CM32" s="307"/>
      <c r="CN32" s="305">
        <v>18</v>
      </c>
      <c r="CO32" s="306"/>
      <c r="CP32" s="307"/>
      <c r="CQ32" s="308" t="s">
        <v>32</v>
      </c>
      <c r="CR32" s="309"/>
      <c r="CS32" s="310"/>
      <c r="CT32" s="311">
        <v>45014</v>
      </c>
      <c r="CU32" s="381"/>
      <c r="CV32" s="381"/>
      <c r="CW32" s="382"/>
      <c r="CX32" s="305">
        <v>27.5</v>
      </c>
      <c r="CY32" s="306"/>
      <c r="CZ32" s="307"/>
      <c r="DA32" s="308" t="s">
        <v>180</v>
      </c>
      <c r="DB32" s="309"/>
      <c r="DC32" s="310"/>
      <c r="DD32" s="311">
        <v>44992</v>
      </c>
      <c r="DE32" s="316"/>
      <c r="DF32" s="316"/>
      <c r="DG32" s="317"/>
      <c r="DH32" s="308" t="s">
        <v>33</v>
      </c>
      <c r="DI32" s="309"/>
      <c r="DJ32" s="310"/>
      <c r="DK32" s="302">
        <v>13</v>
      </c>
      <c r="DL32" s="303"/>
      <c r="DM32" s="304"/>
      <c r="DN32" s="302">
        <v>0</v>
      </c>
      <c r="DO32" s="303"/>
      <c r="DP32" s="304"/>
      <c r="DQ32" s="302">
        <v>16</v>
      </c>
      <c r="DR32" s="303"/>
      <c r="DS32" s="304"/>
      <c r="DT32" s="302">
        <v>8</v>
      </c>
      <c r="DU32" s="303"/>
      <c r="DV32" s="304"/>
      <c r="DW32" s="302">
        <v>8</v>
      </c>
      <c r="DX32" s="303"/>
      <c r="DY32" s="304"/>
      <c r="DZ32" s="302">
        <v>4</v>
      </c>
      <c r="EA32" s="303"/>
      <c r="EB32" s="304"/>
      <c r="EC32" s="302">
        <v>15</v>
      </c>
      <c r="ED32" s="303"/>
      <c r="EE32" s="304"/>
      <c r="EF32" s="441" t="s">
        <v>170</v>
      </c>
      <c r="EG32" s="442"/>
      <c r="EH32" s="443"/>
      <c r="EI32" s="297" t="s">
        <v>171</v>
      </c>
      <c r="EJ32" s="298"/>
      <c r="EK32" s="299"/>
      <c r="EL32" s="302">
        <v>4</v>
      </c>
      <c r="EM32" s="434"/>
      <c r="EN32" s="435"/>
      <c r="EO32" s="297">
        <v>13</v>
      </c>
      <c r="EP32" s="381"/>
      <c r="EQ32" s="382"/>
      <c r="ER32" s="297">
        <v>7</v>
      </c>
      <c r="ES32" s="298"/>
      <c r="ET32" s="299"/>
      <c r="EU32" s="297" t="s">
        <v>409</v>
      </c>
      <c r="EV32" s="298"/>
      <c r="EW32" s="299"/>
      <c r="EX32" s="297" t="s">
        <v>171</v>
      </c>
      <c r="EY32" s="298"/>
      <c r="EZ32" s="298"/>
    </row>
    <row r="33" spans="1:156" s="2" customFormat="1" ht="15" customHeight="1">
      <c r="A33" s="149" t="s">
        <v>20</v>
      </c>
      <c r="B33" s="305">
        <v>1010</v>
      </c>
      <c r="C33" s="306"/>
      <c r="D33" s="306"/>
      <c r="E33" s="307"/>
      <c r="F33" s="305">
        <v>1015</v>
      </c>
      <c r="G33" s="306"/>
      <c r="H33" s="306"/>
      <c r="I33" s="307"/>
      <c r="J33" s="305">
        <v>5.6</v>
      </c>
      <c r="K33" s="306"/>
      <c r="L33" s="307"/>
      <c r="M33" s="305">
        <v>10.4</v>
      </c>
      <c r="N33" s="306"/>
      <c r="O33" s="307"/>
      <c r="P33" s="305">
        <v>18</v>
      </c>
      <c r="Q33" s="306"/>
      <c r="R33" s="307"/>
      <c r="S33" s="311">
        <v>45043</v>
      </c>
      <c r="T33" s="316"/>
      <c r="U33" s="316"/>
      <c r="V33" s="317"/>
      <c r="W33" s="400">
        <v>1.6</v>
      </c>
      <c r="X33" s="401"/>
      <c r="Y33" s="402"/>
      <c r="Z33" s="305">
        <v>-6.2</v>
      </c>
      <c r="AA33" s="306"/>
      <c r="AB33" s="307"/>
      <c r="AC33" s="311">
        <v>45018</v>
      </c>
      <c r="AD33" s="381"/>
      <c r="AE33" s="381"/>
      <c r="AF33" s="382"/>
      <c r="AG33" s="313">
        <v>7</v>
      </c>
      <c r="AH33" s="314"/>
      <c r="AI33" s="314"/>
      <c r="AJ33" s="315"/>
      <c r="AK33" s="297">
        <v>77</v>
      </c>
      <c r="AL33" s="298"/>
      <c r="AM33" s="299"/>
      <c r="AN33" s="297">
        <v>15</v>
      </c>
      <c r="AO33" s="298"/>
      <c r="AP33" s="299"/>
      <c r="AQ33" s="311">
        <v>45046</v>
      </c>
      <c r="AR33" s="381"/>
      <c r="AS33" s="381"/>
      <c r="AT33" s="382"/>
      <c r="AU33" s="305">
        <v>26</v>
      </c>
      <c r="AV33" s="306"/>
      <c r="AW33" s="306"/>
      <c r="AX33" s="307"/>
      <c r="AY33" s="305">
        <v>10</v>
      </c>
      <c r="AZ33" s="306"/>
      <c r="BA33" s="306"/>
      <c r="BB33" s="307"/>
      <c r="BC33" s="311">
        <v>45017</v>
      </c>
      <c r="BD33" s="383"/>
      <c r="BE33" s="383"/>
      <c r="BF33" s="383"/>
      <c r="BG33" s="382"/>
      <c r="BH33" s="305">
        <v>3</v>
      </c>
      <c r="BI33" s="306"/>
      <c r="BJ33" s="307"/>
      <c r="BK33" s="311">
        <v>45042</v>
      </c>
      <c r="BL33" s="381"/>
      <c r="BM33" s="381"/>
      <c r="BN33" s="383"/>
      <c r="BO33" s="382"/>
      <c r="BP33" s="302">
        <v>12</v>
      </c>
      <c r="BQ33" s="303"/>
      <c r="BR33" s="304"/>
      <c r="BS33" s="297">
        <v>8</v>
      </c>
      <c r="BT33" s="298"/>
      <c r="BU33" s="299"/>
      <c r="BV33" s="311">
        <v>45017</v>
      </c>
      <c r="BW33" s="316"/>
      <c r="BX33" s="316"/>
      <c r="BY33" s="316"/>
      <c r="BZ33" s="316"/>
      <c r="CA33" s="313" t="s">
        <v>171</v>
      </c>
      <c r="CB33" s="314"/>
      <c r="CC33" s="315"/>
      <c r="CD33" s="305">
        <v>238.4</v>
      </c>
      <c r="CE33" s="306"/>
      <c r="CF33" s="306"/>
      <c r="CG33" s="307"/>
      <c r="CH33" s="302">
        <v>60</v>
      </c>
      <c r="CI33" s="303"/>
      <c r="CJ33" s="304"/>
      <c r="CK33" s="305">
        <v>5.2</v>
      </c>
      <c r="CL33" s="306"/>
      <c r="CM33" s="307"/>
      <c r="CN33" s="305">
        <v>19.3</v>
      </c>
      <c r="CO33" s="306"/>
      <c r="CP33" s="307"/>
      <c r="CQ33" s="308" t="s">
        <v>45</v>
      </c>
      <c r="CR33" s="309"/>
      <c r="CS33" s="310"/>
      <c r="CT33" s="311">
        <v>45043</v>
      </c>
      <c r="CU33" s="381"/>
      <c r="CV33" s="381"/>
      <c r="CW33" s="382"/>
      <c r="CX33" s="305">
        <v>24.8</v>
      </c>
      <c r="CY33" s="306"/>
      <c r="CZ33" s="307"/>
      <c r="DA33" s="308" t="s">
        <v>45</v>
      </c>
      <c r="DB33" s="309"/>
      <c r="DC33" s="310"/>
      <c r="DD33" s="311">
        <v>45043</v>
      </c>
      <c r="DE33" s="316"/>
      <c r="DF33" s="316"/>
      <c r="DG33" s="317"/>
      <c r="DH33" s="308" t="s">
        <v>32</v>
      </c>
      <c r="DI33" s="309"/>
      <c r="DJ33" s="310"/>
      <c r="DK33" s="302">
        <v>0</v>
      </c>
      <c r="DL33" s="303"/>
      <c r="DM33" s="304"/>
      <c r="DN33" s="302">
        <v>0</v>
      </c>
      <c r="DO33" s="303"/>
      <c r="DP33" s="304"/>
      <c r="DQ33" s="302">
        <v>14</v>
      </c>
      <c r="DR33" s="303"/>
      <c r="DS33" s="304"/>
      <c r="DT33" s="302">
        <v>8</v>
      </c>
      <c r="DU33" s="303"/>
      <c r="DV33" s="304"/>
      <c r="DW33" s="302">
        <v>6</v>
      </c>
      <c r="DX33" s="303"/>
      <c r="DY33" s="304"/>
      <c r="DZ33" s="302">
        <v>1</v>
      </c>
      <c r="EA33" s="303"/>
      <c r="EB33" s="304"/>
      <c r="EC33" s="302">
        <v>19</v>
      </c>
      <c r="ED33" s="303"/>
      <c r="EE33" s="304"/>
      <c r="EF33" s="441" t="s">
        <v>171</v>
      </c>
      <c r="EG33" s="442"/>
      <c r="EH33" s="443"/>
      <c r="EI33" s="297" t="s">
        <v>171</v>
      </c>
      <c r="EJ33" s="298"/>
      <c r="EK33" s="299"/>
      <c r="EL33" s="302">
        <v>3</v>
      </c>
      <c r="EM33" s="434"/>
      <c r="EN33" s="435"/>
      <c r="EO33" s="297" t="s">
        <v>416</v>
      </c>
      <c r="EP33" s="381"/>
      <c r="EQ33" s="382"/>
      <c r="ER33" s="297" t="s">
        <v>412</v>
      </c>
      <c r="ES33" s="298"/>
      <c r="ET33" s="299"/>
      <c r="EU33" s="297" t="s">
        <v>409</v>
      </c>
      <c r="EV33" s="298"/>
      <c r="EW33" s="299"/>
      <c r="EX33" s="297" t="s">
        <v>171</v>
      </c>
      <c r="EY33" s="298"/>
      <c r="EZ33" s="298"/>
    </row>
    <row r="34" spans="1:156" s="2" customFormat="1" ht="15" customHeight="1">
      <c r="A34" s="149" t="s">
        <v>377</v>
      </c>
      <c r="B34" s="305">
        <v>1006.7</v>
      </c>
      <c r="C34" s="306"/>
      <c r="D34" s="306"/>
      <c r="E34" s="307"/>
      <c r="F34" s="305">
        <v>1011.6</v>
      </c>
      <c r="G34" s="306"/>
      <c r="H34" s="306"/>
      <c r="I34" s="307"/>
      <c r="J34" s="305">
        <v>10</v>
      </c>
      <c r="K34" s="306"/>
      <c r="L34" s="307"/>
      <c r="M34" s="305">
        <v>14.1</v>
      </c>
      <c r="N34" s="306"/>
      <c r="O34" s="307"/>
      <c r="P34" s="305">
        <v>17.8</v>
      </c>
      <c r="Q34" s="306"/>
      <c r="R34" s="307"/>
      <c r="S34" s="311">
        <v>45056</v>
      </c>
      <c r="T34" s="316"/>
      <c r="U34" s="316"/>
      <c r="V34" s="317"/>
      <c r="W34" s="305">
        <v>6.6</v>
      </c>
      <c r="X34" s="306"/>
      <c r="Y34" s="307"/>
      <c r="Z34" s="305">
        <v>1.3</v>
      </c>
      <c r="AA34" s="306"/>
      <c r="AB34" s="307"/>
      <c r="AC34" s="311">
        <v>45049</v>
      </c>
      <c r="AD34" s="381"/>
      <c r="AE34" s="381"/>
      <c r="AF34" s="382"/>
      <c r="AG34" s="305">
        <v>10.5</v>
      </c>
      <c r="AH34" s="306"/>
      <c r="AI34" s="306"/>
      <c r="AJ34" s="307"/>
      <c r="AK34" s="302">
        <v>85</v>
      </c>
      <c r="AL34" s="303"/>
      <c r="AM34" s="304"/>
      <c r="AN34" s="302">
        <v>34</v>
      </c>
      <c r="AO34" s="303"/>
      <c r="AP34" s="304"/>
      <c r="AQ34" s="311">
        <v>45054</v>
      </c>
      <c r="AR34" s="381"/>
      <c r="AS34" s="381"/>
      <c r="AT34" s="382"/>
      <c r="AU34" s="305">
        <v>123</v>
      </c>
      <c r="AV34" s="306"/>
      <c r="AW34" s="306"/>
      <c r="AX34" s="307"/>
      <c r="AY34" s="305">
        <v>26</v>
      </c>
      <c r="AZ34" s="306"/>
      <c r="BA34" s="306"/>
      <c r="BB34" s="307"/>
      <c r="BC34" s="311">
        <v>45048</v>
      </c>
      <c r="BD34" s="383"/>
      <c r="BE34" s="383"/>
      <c r="BF34" s="383"/>
      <c r="BG34" s="382"/>
      <c r="BH34" s="305">
        <v>8</v>
      </c>
      <c r="BI34" s="306"/>
      <c r="BJ34" s="307"/>
      <c r="BK34" s="311">
        <v>45073</v>
      </c>
      <c r="BL34" s="381"/>
      <c r="BM34" s="381"/>
      <c r="BN34" s="383"/>
      <c r="BO34" s="382"/>
      <c r="BP34" s="297">
        <v>0</v>
      </c>
      <c r="BQ34" s="298"/>
      <c r="BR34" s="299"/>
      <c r="BS34" s="297">
        <v>0</v>
      </c>
      <c r="BT34" s="298"/>
      <c r="BU34" s="299"/>
      <c r="BV34" s="297">
        <v>0</v>
      </c>
      <c r="BW34" s="298"/>
      <c r="BX34" s="298"/>
      <c r="BY34" s="298"/>
      <c r="BZ34" s="298"/>
      <c r="CA34" s="313" t="s">
        <v>171</v>
      </c>
      <c r="CB34" s="314"/>
      <c r="CC34" s="315"/>
      <c r="CD34" s="305">
        <v>183.5</v>
      </c>
      <c r="CE34" s="306"/>
      <c r="CF34" s="306"/>
      <c r="CG34" s="307"/>
      <c r="CH34" s="302">
        <v>41</v>
      </c>
      <c r="CI34" s="303"/>
      <c r="CJ34" s="304"/>
      <c r="CK34" s="305">
        <v>5.4</v>
      </c>
      <c r="CL34" s="306"/>
      <c r="CM34" s="307"/>
      <c r="CN34" s="305">
        <v>16.6</v>
      </c>
      <c r="CO34" s="306"/>
      <c r="CP34" s="307"/>
      <c r="CQ34" s="444" t="s">
        <v>32</v>
      </c>
      <c r="CR34" s="445"/>
      <c r="CS34" s="446"/>
      <c r="CT34" s="311">
        <v>45050</v>
      </c>
      <c r="CU34" s="381"/>
      <c r="CV34" s="381"/>
      <c r="CW34" s="382"/>
      <c r="CX34" s="305">
        <v>22.5</v>
      </c>
      <c r="CY34" s="306"/>
      <c r="CZ34" s="307"/>
      <c r="DA34" s="308" t="s">
        <v>57</v>
      </c>
      <c r="DB34" s="309"/>
      <c r="DC34" s="310"/>
      <c r="DD34" s="311">
        <v>45060</v>
      </c>
      <c r="DE34" s="316"/>
      <c r="DF34" s="316"/>
      <c r="DG34" s="317"/>
      <c r="DH34" s="308" t="s">
        <v>58</v>
      </c>
      <c r="DI34" s="309"/>
      <c r="DJ34" s="310"/>
      <c r="DK34" s="302">
        <v>0</v>
      </c>
      <c r="DL34" s="303"/>
      <c r="DM34" s="304"/>
      <c r="DN34" s="302">
        <v>0</v>
      </c>
      <c r="DO34" s="303"/>
      <c r="DP34" s="304"/>
      <c r="DQ34" s="302">
        <v>24</v>
      </c>
      <c r="DR34" s="303"/>
      <c r="DS34" s="304"/>
      <c r="DT34" s="302">
        <v>10</v>
      </c>
      <c r="DU34" s="303"/>
      <c r="DV34" s="304"/>
      <c r="DW34" s="302">
        <v>9</v>
      </c>
      <c r="DX34" s="303"/>
      <c r="DY34" s="304"/>
      <c r="DZ34" s="302">
        <v>4</v>
      </c>
      <c r="EA34" s="303"/>
      <c r="EB34" s="304"/>
      <c r="EC34" s="302">
        <v>16</v>
      </c>
      <c r="ED34" s="303"/>
      <c r="EE34" s="304"/>
      <c r="EF34" s="441" t="s">
        <v>171</v>
      </c>
      <c r="EG34" s="442"/>
      <c r="EH34" s="443"/>
      <c r="EI34" s="297" t="s">
        <v>171</v>
      </c>
      <c r="EJ34" s="298"/>
      <c r="EK34" s="299"/>
      <c r="EL34" s="302">
        <v>3</v>
      </c>
      <c r="EM34" s="434"/>
      <c r="EN34" s="435"/>
      <c r="EO34" s="447">
        <v>0</v>
      </c>
      <c r="EP34" s="448"/>
      <c r="EQ34" s="449"/>
      <c r="ER34" s="297">
        <v>17</v>
      </c>
      <c r="ES34" s="298"/>
      <c r="ET34" s="299"/>
      <c r="EU34" s="297" t="s">
        <v>410</v>
      </c>
      <c r="EV34" s="298"/>
      <c r="EW34" s="299"/>
      <c r="EX34" s="297" t="s">
        <v>171</v>
      </c>
      <c r="EY34" s="298"/>
      <c r="EZ34" s="298"/>
    </row>
    <row r="35" spans="1:156" s="2" customFormat="1" ht="15" customHeight="1">
      <c r="A35" s="149" t="s">
        <v>336</v>
      </c>
      <c r="B35" s="313">
        <v>1006</v>
      </c>
      <c r="C35" s="314"/>
      <c r="D35" s="314"/>
      <c r="E35" s="315"/>
      <c r="F35" s="313">
        <v>1010.7</v>
      </c>
      <c r="G35" s="314"/>
      <c r="H35" s="314"/>
      <c r="I35" s="315"/>
      <c r="J35" s="313">
        <v>13.5</v>
      </c>
      <c r="K35" s="314"/>
      <c r="L35" s="315"/>
      <c r="M35" s="313">
        <v>17.1</v>
      </c>
      <c r="N35" s="314"/>
      <c r="O35" s="315"/>
      <c r="P35" s="313">
        <v>25.5</v>
      </c>
      <c r="Q35" s="314"/>
      <c r="R35" s="315"/>
      <c r="S35" s="311">
        <v>45104</v>
      </c>
      <c r="T35" s="316"/>
      <c r="U35" s="316"/>
      <c r="V35" s="317"/>
      <c r="W35" s="313">
        <v>10.9</v>
      </c>
      <c r="X35" s="314"/>
      <c r="Y35" s="315"/>
      <c r="Z35" s="313">
        <v>3.7</v>
      </c>
      <c r="AA35" s="314"/>
      <c r="AB35" s="315"/>
      <c r="AC35" s="311">
        <v>45084</v>
      </c>
      <c r="AD35" s="316"/>
      <c r="AE35" s="316"/>
      <c r="AF35" s="317"/>
      <c r="AG35" s="305">
        <v>13.9</v>
      </c>
      <c r="AH35" s="306"/>
      <c r="AI35" s="306"/>
      <c r="AJ35" s="307"/>
      <c r="AK35" s="297">
        <v>87</v>
      </c>
      <c r="AL35" s="298"/>
      <c r="AM35" s="299"/>
      <c r="AN35" s="297">
        <v>51</v>
      </c>
      <c r="AO35" s="298"/>
      <c r="AP35" s="299"/>
      <c r="AQ35" s="311">
        <v>45084</v>
      </c>
      <c r="AR35" s="381"/>
      <c r="AS35" s="381"/>
      <c r="AT35" s="382"/>
      <c r="AU35" s="313">
        <v>154.5</v>
      </c>
      <c r="AV35" s="314"/>
      <c r="AW35" s="314"/>
      <c r="AX35" s="315"/>
      <c r="AY35" s="313">
        <v>35.5</v>
      </c>
      <c r="AZ35" s="314"/>
      <c r="BA35" s="314"/>
      <c r="BB35" s="315"/>
      <c r="BC35" s="311">
        <v>45097</v>
      </c>
      <c r="BD35" s="383"/>
      <c r="BE35" s="383"/>
      <c r="BF35" s="383"/>
      <c r="BG35" s="382"/>
      <c r="BH35" s="313">
        <v>21.5</v>
      </c>
      <c r="BI35" s="314"/>
      <c r="BJ35" s="315"/>
      <c r="BK35" s="311">
        <v>45097</v>
      </c>
      <c r="BL35" s="381"/>
      <c r="BM35" s="381"/>
      <c r="BN35" s="383"/>
      <c r="BO35" s="382"/>
      <c r="BP35" s="297">
        <v>0</v>
      </c>
      <c r="BQ35" s="298"/>
      <c r="BR35" s="299"/>
      <c r="BS35" s="297">
        <v>0</v>
      </c>
      <c r="BT35" s="298"/>
      <c r="BU35" s="299"/>
      <c r="BV35" s="297">
        <v>0</v>
      </c>
      <c r="BW35" s="298"/>
      <c r="BX35" s="298"/>
      <c r="BY35" s="298"/>
      <c r="BZ35" s="298"/>
      <c r="CA35" s="313" t="s">
        <v>171</v>
      </c>
      <c r="CB35" s="314"/>
      <c r="CC35" s="315"/>
      <c r="CD35" s="305">
        <v>135.3</v>
      </c>
      <c r="CE35" s="306"/>
      <c r="CF35" s="306"/>
      <c r="CG35" s="307"/>
      <c r="CH35" s="297">
        <v>30</v>
      </c>
      <c r="CI35" s="298"/>
      <c r="CJ35" s="299"/>
      <c r="CK35" s="313">
        <v>4.9</v>
      </c>
      <c r="CL35" s="314"/>
      <c r="CM35" s="315"/>
      <c r="CN35" s="305">
        <v>18.6</v>
      </c>
      <c r="CO35" s="306"/>
      <c r="CP35" s="307"/>
      <c r="CQ35" s="308" t="s">
        <v>46</v>
      </c>
      <c r="CR35" s="309"/>
      <c r="CS35" s="310"/>
      <c r="CT35" s="311">
        <v>45103</v>
      </c>
      <c r="CU35" s="381"/>
      <c r="CV35" s="381"/>
      <c r="CW35" s="382"/>
      <c r="CX35" s="305">
        <v>21.4</v>
      </c>
      <c r="CY35" s="306"/>
      <c r="CZ35" s="307"/>
      <c r="DA35" s="308" t="s">
        <v>46</v>
      </c>
      <c r="DB35" s="309"/>
      <c r="DC35" s="310"/>
      <c r="DD35" s="311">
        <v>45103</v>
      </c>
      <c r="DE35" s="316"/>
      <c r="DF35" s="316"/>
      <c r="DG35" s="317"/>
      <c r="DH35" s="308" t="s">
        <v>48</v>
      </c>
      <c r="DI35" s="309"/>
      <c r="DJ35" s="310"/>
      <c r="DK35" s="441">
        <v>0</v>
      </c>
      <c r="DL35" s="298"/>
      <c r="DM35" s="299"/>
      <c r="DN35" s="441">
        <v>1</v>
      </c>
      <c r="DO35" s="298"/>
      <c r="DP35" s="299"/>
      <c r="DQ35" s="302">
        <v>23</v>
      </c>
      <c r="DR35" s="303"/>
      <c r="DS35" s="304"/>
      <c r="DT35" s="302">
        <v>12</v>
      </c>
      <c r="DU35" s="303"/>
      <c r="DV35" s="304"/>
      <c r="DW35" s="297">
        <v>10</v>
      </c>
      <c r="DX35" s="298"/>
      <c r="DY35" s="299"/>
      <c r="DZ35" s="297">
        <v>6</v>
      </c>
      <c r="EA35" s="298"/>
      <c r="EB35" s="299"/>
      <c r="EC35" s="297">
        <v>9</v>
      </c>
      <c r="ED35" s="298"/>
      <c r="EE35" s="299"/>
      <c r="EF35" s="441" t="s">
        <v>171</v>
      </c>
      <c r="EG35" s="442"/>
      <c r="EH35" s="443"/>
      <c r="EI35" s="297" t="s">
        <v>171</v>
      </c>
      <c r="EJ35" s="298"/>
      <c r="EK35" s="299"/>
      <c r="EL35" s="302">
        <v>4</v>
      </c>
      <c r="EM35" s="434"/>
      <c r="EN35" s="435"/>
      <c r="EO35" s="441" t="s">
        <v>409</v>
      </c>
      <c r="EP35" s="381"/>
      <c r="EQ35" s="382"/>
      <c r="ER35" s="297" t="s">
        <v>413</v>
      </c>
      <c r="ES35" s="298"/>
      <c r="ET35" s="299"/>
      <c r="EU35" s="450">
        <v>2</v>
      </c>
      <c r="EV35" s="451"/>
      <c r="EW35" s="452"/>
      <c r="EX35" s="297" t="s">
        <v>171</v>
      </c>
      <c r="EY35" s="298"/>
      <c r="EZ35" s="298"/>
    </row>
    <row r="36" spans="1:156" s="2" customFormat="1" ht="15" customHeight="1">
      <c r="A36" s="149" t="s">
        <v>22</v>
      </c>
      <c r="B36" s="305">
        <v>1005.6</v>
      </c>
      <c r="C36" s="306"/>
      <c r="D36" s="306"/>
      <c r="E36" s="307"/>
      <c r="F36" s="305">
        <v>1010.2</v>
      </c>
      <c r="G36" s="306"/>
      <c r="H36" s="306"/>
      <c r="I36" s="307"/>
      <c r="J36" s="305">
        <v>19.2</v>
      </c>
      <c r="K36" s="306"/>
      <c r="L36" s="307"/>
      <c r="M36" s="305">
        <v>22.6</v>
      </c>
      <c r="N36" s="306"/>
      <c r="O36" s="307"/>
      <c r="P36" s="305">
        <v>33.5</v>
      </c>
      <c r="Q36" s="306"/>
      <c r="R36" s="307"/>
      <c r="S36" s="311">
        <v>45138</v>
      </c>
      <c r="T36" s="316"/>
      <c r="U36" s="316"/>
      <c r="V36" s="317"/>
      <c r="W36" s="305">
        <v>16.6</v>
      </c>
      <c r="X36" s="306"/>
      <c r="Y36" s="307"/>
      <c r="Z36" s="305">
        <v>12.1</v>
      </c>
      <c r="AA36" s="306"/>
      <c r="AB36" s="307"/>
      <c r="AC36" s="311">
        <v>45108</v>
      </c>
      <c r="AD36" s="381"/>
      <c r="AE36" s="381"/>
      <c r="AF36" s="382"/>
      <c r="AG36" s="305">
        <v>20.3</v>
      </c>
      <c r="AH36" s="306"/>
      <c r="AI36" s="306"/>
      <c r="AJ36" s="307"/>
      <c r="AK36" s="302">
        <v>91</v>
      </c>
      <c r="AL36" s="303"/>
      <c r="AM36" s="304"/>
      <c r="AN36" s="302">
        <v>54</v>
      </c>
      <c r="AO36" s="303"/>
      <c r="AP36" s="304"/>
      <c r="AQ36" s="311">
        <v>45138</v>
      </c>
      <c r="AR36" s="381"/>
      <c r="AS36" s="381"/>
      <c r="AT36" s="382"/>
      <c r="AU36" s="305">
        <v>238</v>
      </c>
      <c r="AV36" s="306"/>
      <c r="AW36" s="306"/>
      <c r="AX36" s="307"/>
      <c r="AY36" s="305">
        <v>129.5</v>
      </c>
      <c r="AZ36" s="306"/>
      <c r="BA36" s="306"/>
      <c r="BB36" s="307"/>
      <c r="BC36" s="311">
        <v>45124</v>
      </c>
      <c r="BD36" s="383"/>
      <c r="BE36" s="383"/>
      <c r="BF36" s="383"/>
      <c r="BG36" s="382"/>
      <c r="BH36" s="305">
        <v>25</v>
      </c>
      <c r="BI36" s="306"/>
      <c r="BJ36" s="307"/>
      <c r="BK36" s="311">
        <v>45124</v>
      </c>
      <c r="BL36" s="381"/>
      <c r="BM36" s="381"/>
      <c r="BN36" s="383"/>
      <c r="BO36" s="382"/>
      <c r="BP36" s="297">
        <v>0</v>
      </c>
      <c r="BQ36" s="298"/>
      <c r="BR36" s="299"/>
      <c r="BS36" s="297">
        <v>0</v>
      </c>
      <c r="BT36" s="298"/>
      <c r="BU36" s="299"/>
      <c r="BV36" s="297">
        <v>0</v>
      </c>
      <c r="BW36" s="298"/>
      <c r="BX36" s="298"/>
      <c r="BY36" s="298"/>
      <c r="BZ36" s="298"/>
      <c r="CA36" s="313" t="s">
        <v>171</v>
      </c>
      <c r="CB36" s="314"/>
      <c r="CC36" s="315"/>
      <c r="CD36" s="305">
        <v>124.1</v>
      </c>
      <c r="CE36" s="306"/>
      <c r="CF36" s="306"/>
      <c r="CG36" s="307"/>
      <c r="CH36" s="302">
        <v>27</v>
      </c>
      <c r="CI36" s="303"/>
      <c r="CJ36" s="304"/>
      <c r="CK36" s="305">
        <v>3.7</v>
      </c>
      <c r="CL36" s="306"/>
      <c r="CM36" s="307"/>
      <c r="CN36" s="305">
        <v>13</v>
      </c>
      <c r="CO36" s="306"/>
      <c r="CP36" s="307"/>
      <c r="CQ36" s="308" t="s">
        <v>398</v>
      </c>
      <c r="CR36" s="309"/>
      <c r="CS36" s="310"/>
      <c r="CT36" s="311">
        <v>45124</v>
      </c>
      <c r="CU36" s="381"/>
      <c r="CV36" s="381"/>
      <c r="CW36" s="382"/>
      <c r="CX36" s="305">
        <v>17.9</v>
      </c>
      <c r="CY36" s="306"/>
      <c r="CZ36" s="307"/>
      <c r="DA36" s="308" t="s">
        <v>398</v>
      </c>
      <c r="DB36" s="309"/>
      <c r="DC36" s="310"/>
      <c r="DD36" s="311">
        <v>45124</v>
      </c>
      <c r="DE36" s="316"/>
      <c r="DF36" s="316"/>
      <c r="DG36" s="317"/>
      <c r="DH36" s="308" t="s">
        <v>48</v>
      </c>
      <c r="DI36" s="309"/>
      <c r="DJ36" s="310"/>
      <c r="DK36" s="302">
        <v>0</v>
      </c>
      <c r="DL36" s="303"/>
      <c r="DM36" s="304"/>
      <c r="DN36" s="302">
        <v>4</v>
      </c>
      <c r="DO36" s="303"/>
      <c r="DP36" s="304"/>
      <c r="DQ36" s="302">
        <v>26</v>
      </c>
      <c r="DR36" s="303"/>
      <c r="DS36" s="304"/>
      <c r="DT36" s="302">
        <v>13</v>
      </c>
      <c r="DU36" s="303"/>
      <c r="DV36" s="304"/>
      <c r="DW36" s="302">
        <v>11</v>
      </c>
      <c r="DX36" s="303"/>
      <c r="DY36" s="304"/>
      <c r="DZ36" s="302">
        <v>5</v>
      </c>
      <c r="EA36" s="303"/>
      <c r="EB36" s="304"/>
      <c r="EC36" s="302">
        <v>3</v>
      </c>
      <c r="ED36" s="303"/>
      <c r="EE36" s="304"/>
      <c r="EF36" s="441" t="s">
        <v>171</v>
      </c>
      <c r="EG36" s="442"/>
      <c r="EH36" s="443"/>
      <c r="EI36" s="297" t="s">
        <v>171</v>
      </c>
      <c r="EJ36" s="298"/>
      <c r="EK36" s="299"/>
      <c r="EL36" s="302">
        <v>9</v>
      </c>
      <c r="EM36" s="434"/>
      <c r="EN36" s="435"/>
      <c r="EO36" s="441" t="s">
        <v>409</v>
      </c>
      <c r="EP36" s="381"/>
      <c r="EQ36" s="382"/>
      <c r="ER36" s="297" t="s">
        <v>414</v>
      </c>
      <c r="ES36" s="298"/>
      <c r="ET36" s="299"/>
      <c r="EU36" s="453">
        <v>4</v>
      </c>
      <c r="EV36" s="451"/>
      <c r="EW36" s="452"/>
      <c r="EX36" s="297" t="s">
        <v>171</v>
      </c>
      <c r="EY36" s="298"/>
      <c r="EZ36" s="298"/>
    </row>
    <row r="37" spans="1:156" s="2" customFormat="1" ht="15" customHeight="1">
      <c r="A37" s="149" t="s">
        <v>23</v>
      </c>
      <c r="B37" s="305">
        <v>1003.7</v>
      </c>
      <c r="C37" s="306"/>
      <c r="D37" s="306"/>
      <c r="E37" s="307"/>
      <c r="F37" s="305">
        <v>1008.3</v>
      </c>
      <c r="G37" s="306"/>
      <c r="H37" s="306"/>
      <c r="I37" s="307"/>
      <c r="J37" s="305">
        <v>19.5</v>
      </c>
      <c r="K37" s="306"/>
      <c r="L37" s="307"/>
      <c r="M37" s="305">
        <v>22.4</v>
      </c>
      <c r="N37" s="306"/>
      <c r="O37" s="307"/>
      <c r="P37" s="305">
        <v>27.7</v>
      </c>
      <c r="Q37" s="306"/>
      <c r="R37" s="307"/>
      <c r="S37" s="311">
        <v>45155</v>
      </c>
      <c r="T37" s="316"/>
      <c r="U37" s="316"/>
      <c r="V37" s="317"/>
      <c r="W37" s="305">
        <v>17</v>
      </c>
      <c r="X37" s="306"/>
      <c r="Y37" s="307"/>
      <c r="Z37" s="305">
        <v>13.1</v>
      </c>
      <c r="AA37" s="306"/>
      <c r="AB37" s="307"/>
      <c r="AC37" s="311">
        <v>45140</v>
      </c>
      <c r="AD37" s="381"/>
      <c r="AE37" s="381"/>
      <c r="AF37" s="382"/>
      <c r="AG37" s="406">
        <v>20.7</v>
      </c>
      <c r="AH37" s="407"/>
      <c r="AI37" s="407"/>
      <c r="AJ37" s="408"/>
      <c r="AK37" s="297">
        <v>91</v>
      </c>
      <c r="AL37" s="298"/>
      <c r="AM37" s="299"/>
      <c r="AN37" s="297">
        <v>52</v>
      </c>
      <c r="AO37" s="298"/>
      <c r="AP37" s="299"/>
      <c r="AQ37" s="311">
        <v>45163</v>
      </c>
      <c r="AR37" s="381"/>
      <c r="AS37" s="381"/>
      <c r="AT37" s="382"/>
      <c r="AU37" s="305">
        <v>285.5</v>
      </c>
      <c r="AV37" s="306"/>
      <c r="AW37" s="306"/>
      <c r="AX37" s="307"/>
      <c r="AY37" s="305">
        <v>45.5</v>
      </c>
      <c r="AZ37" s="306"/>
      <c r="BA37" s="306"/>
      <c r="BB37" s="307"/>
      <c r="BC37" s="311">
        <v>45150</v>
      </c>
      <c r="BD37" s="383"/>
      <c r="BE37" s="383"/>
      <c r="BF37" s="383"/>
      <c r="BG37" s="382"/>
      <c r="BH37" s="305">
        <v>33</v>
      </c>
      <c r="BI37" s="306"/>
      <c r="BJ37" s="307"/>
      <c r="BK37" s="311">
        <v>45150</v>
      </c>
      <c r="BL37" s="381"/>
      <c r="BM37" s="381"/>
      <c r="BN37" s="383"/>
      <c r="BO37" s="382"/>
      <c r="BP37" s="297">
        <v>0</v>
      </c>
      <c r="BQ37" s="298"/>
      <c r="BR37" s="299"/>
      <c r="BS37" s="297">
        <v>0</v>
      </c>
      <c r="BT37" s="298"/>
      <c r="BU37" s="299"/>
      <c r="BV37" s="297">
        <v>0</v>
      </c>
      <c r="BW37" s="298"/>
      <c r="BX37" s="298"/>
      <c r="BY37" s="298"/>
      <c r="BZ37" s="298"/>
      <c r="CA37" s="313" t="s">
        <v>171</v>
      </c>
      <c r="CB37" s="314"/>
      <c r="CC37" s="315"/>
      <c r="CD37" s="305">
        <v>96.4</v>
      </c>
      <c r="CE37" s="306"/>
      <c r="CF37" s="306"/>
      <c r="CG37" s="307"/>
      <c r="CH37" s="302">
        <v>22</v>
      </c>
      <c r="CI37" s="303"/>
      <c r="CJ37" s="304"/>
      <c r="CK37" s="305">
        <v>4.5</v>
      </c>
      <c r="CL37" s="306"/>
      <c r="CM37" s="307"/>
      <c r="CN37" s="305">
        <v>20.3</v>
      </c>
      <c r="CO37" s="306"/>
      <c r="CP37" s="307"/>
      <c r="CQ37" s="308" t="s">
        <v>32</v>
      </c>
      <c r="CR37" s="309"/>
      <c r="CS37" s="310"/>
      <c r="CT37" s="311">
        <v>45154</v>
      </c>
      <c r="CU37" s="381"/>
      <c r="CV37" s="381"/>
      <c r="CW37" s="382"/>
      <c r="CX37" s="305">
        <v>24.5</v>
      </c>
      <c r="CY37" s="306"/>
      <c r="CZ37" s="307"/>
      <c r="DA37" s="308" t="s">
        <v>32</v>
      </c>
      <c r="DB37" s="309"/>
      <c r="DC37" s="310"/>
      <c r="DD37" s="311">
        <v>45154</v>
      </c>
      <c r="DE37" s="316"/>
      <c r="DF37" s="316"/>
      <c r="DG37" s="317"/>
      <c r="DH37" s="308" t="s">
        <v>407</v>
      </c>
      <c r="DI37" s="309"/>
      <c r="DJ37" s="310"/>
      <c r="DK37" s="302">
        <v>0</v>
      </c>
      <c r="DL37" s="303"/>
      <c r="DM37" s="304"/>
      <c r="DN37" s="302">
        <v>4</v>
      </c>
      <c r="DO37" s="303"/>
      <c r="DP37" s="304"/>
      <c r="DQ37" s="302">
        <v>25</v>
      </c>
      <c r="DR37" s="303"/>
      <c r="DS37" s="304"/>
      <c r="DT37" s="302">
        <v>20</v>
      </c>
      <c r="DU37" s="303"/>
      <c r="DV37" s="304"/>
      <c r="DW37" s="302">
        <v>19</v>
      </c>
      <c r="DX37" s="303"/>
      <c r="DY37" s="304"/>
      <c r="DZ37" s="302">
        <v>7</v>
      </c>
      <c r="EA37" s="303"/>
      <c r="EB37" s="304"/>
      <c r="EC37" s="302">
        <v>9</v>
      </c>
      <c r="ED37" s="303"/>
      <c r="EE37" s="304"/>
      <c r="EF37" s="441" t="s">
        <v>171</v>
      </c>
      <c r="EG37" s="442"/>
      <c r="EH37" s="443"/>
      <c r="EI37" s="297" t="s">
        <v>171</v>
      </c>
      <c r="EJ37" s="298"/>
      <c r="EK37" s="299"/>
      <c r="EL37" s="302">
        <v>9</v>
      </c>
      <c r="EM37" s="434"/>
      <c r="EN37" s="435"/>
      <c r="EO37" s="454">
        <v>0</v>
      </c>
      <c r="EP37" s="448"/>
      <c r="EQ37" s="449"/>
      <c r="ER37" s="297">
        <v>11</v>
      </c>
      <c r="ES37" s="298"/>
      <c r="ET37" s="299"/>
      <c r="EU37" s="297" t="s">
        <v>411</v>
      </c>
      <c r="EV37" s="298"/>
      <c r="EW37" s="299"/>
      <c r="EX37" s="297" t="s">
        <v>171</v>
      </c>
      <c r="EY37" s="298"/>
      <c r="EZ37" s="298"/>
    </row>
    <row r="38" spans="1:156" s="2" customFormat="1" ht="15" customHeight="1">
      <c r="A38" s="149" t="s">
        <v>24</v>
      </c>
      <c r="B38" s="305">
        <v>1010.6</v>
      </c>
      <c r="C38" s="306"/>
      <c r="D38" s="306"/>
      <c r="E38" s="307"/>
      <c r="F38" s="305">
        <v>1015.3</v>
      </c>
      <c r="G38" s="306"/>
      <c r="H38" s="306"/>
      <c r="I38" s="307"/>
      <c r="J38" s="305">
        <v>17.5</v>
      </c>
      <c r="K38" s="306"/>
      <c r="L38" s="307"/>
      <c r="M38" s="305">
        <v>21.6</v>
      </c>
      <c r="N38" s="306"/>
      <c r="O38" s="307"/>
      <c r="P38" s="305">
        <v>25.8</v>
      </c>
      <c r="Q38" s="306"/>
      <c r="R38" s="307"/>
      <c r="S38" s="311">
        <v>45177</v>
      </c>
      <c r="T38" s="316"/>
      <c r="U38" s="316"/>
      <c r="V38" s="317"/>
      <c r="W38" s="305">
        <v>13.3</v>
      </c>
      <c r="X38" s="306"/>
      <c r="Y38" s="307"/>
      <c r="Z38" s="305">
        <v>5.8</v>
      </c>
      <c r="AA38" s="306"/>
      <c r="AB38" s="307"/>
      <c r="AC38" s="311">
        <v>45184</v>
      </c>
      <c r="AD38" s="381"/>
      <c r="AE38" s="381"/>
      <c r="AF38" s="382"/>
      <c r="AG38" s="313">
        <v>17.5</v>
      </c>
      <c r="AH38" s="314"/>
      <c r="AI38" s="314"/>
      <c r="AJ38" s="315"/>
      <c r="AK38" s="297">
        <v>87</v>
      </c>
      <c r="AL38" s="298"/>
      <c r="AM38" s="299"/>
      <c r="AN38" s="297">
        <v>38</v>
      </c>
      <c r="AO38" s="298"/>
      <c r="AP38" s="299"/>
      <c r="AQ38" s="311">
        <v>45179</v>
      </c>
      <c r="AR38" s="381"/>
      <c r="AS38" s="381"/>
      <c r="AT38" s="382"/>
      <c r="AU38" s="305">
        <v>91</v>
      </c>
      <c r="AV38" s="306"/>
      <c r="AW38" s="306"/>
      <c r="AX38" s="307"/>
      <c r="AY38" s="305">
        <v>30</v>
      </c>
      <c r="AZ38" s="306"/>
      <c r="BA38" s="306"/>
      <c r="BB38" s="307"/>
      <c r="BC38" s="311">
        <v>45192</v>
      </c>
      <c r="BD38" s="383"/>
      <c r="BE38" s="383"/>
      <c r="BF38" s="383"/>
      <c r="BG38" s="382"/>
      <c r="BH38" s="305">
        <v>10.5</v>
      </c>
      <c r="BI38" s="306"/>
      <c r="BJ38" s="307"/>
      <c r="BK38" s="311">
        <v>45189</v>
      </c>
      <c r="BL38" s="381"/>
      <c r="BM38" s="381"/>
      <c r="BN38" s="383"/>
      <c r="BO38" s="382"/>
      <c r="BP38" s="297">
        <v>0</v>
      </c>
      <c r="BQ38" s="298"/>
      <c r="BR38" s="299"/>
      <c r="BS38" s="297">
        <v>0</v>
      </c>
      <c r="BT38" s="298"/>
      <c r="BU38" s="299"/>
      <c r="BV38" s="297">
        <v>0</v>
      </c>
      <c r="BW38" s="298"/>
      <c r="BX38" s="298"/>
      <c r="BY38" s="298"/>
      <c r="BZ38" s="298"/>
      <c r="CA38" s="313" t="s">
        <v>171</v>
      </c>
      <c r="CB38" s="314"/>
      <c r="CC38" s="315"/>
      <c r="CD38" s="305">
        <v>158</v>
      </c>
      <c r="CE38" s="306"/>
      <c r="CF38" s="306"/>
      <c r="CG38" s="307"/>
      <c r="CH38" s="302">
        <v>42</v>
      </c>
      <c r="CI38" s="303"/>
      <c r="CJ38" s="304"/>
      <c r="CK38" s="305">
        <v>4.4</v>
      </c>
      <c r="CL38" s="306"/>
      <c r="CM38" s="307"/>
      <c r="CN38" s="305">
        <v>15.6</v>
      </c>
      <c r="CO38" s="306"/>
      <c r="CP38" s="307"/>
      <c r="CQ38" s="308" t="s">
        <v>59</v>
      </c>
      <c r="CR38" s="309"/>
      <c r="CS38" s="310"/>
      <c r="CT38" s="311">
        <v>45176</v>
      </c>
      <c r="CU38" s="381"/>
      <c r="CV38" s="381"/>
      <c r="CW38" s="382"/>
      <c r="CX38" s="305">
        <v>19.4</v>
      </c>
      <c r="CY38" s="306"/>
      <c r="CZ38" s="307"/>
      <c r="DA38" s="308" t="s">
        <v>59</v>
      </c>
      <c r="DB38" s="309"/>
      <c r="DC38" s="310"/>
      <c r="DD38" s="311">
        <v>45176</v>
      </c>
      <c r="DE38" s="316"/>
      <c r="DF38" s="316"/>
      <c r="DG38" s="317"/>
      <c r="DH38" s="308" t="s">
        <v>33</v>
      </c>
      <c r="DI38" s="309"/>
      <c r="DJ38" s="310"/>
      <c r="DK38" s="302">
        <v>0</v>
      </c>
      <c r="DL38" s="303"/>
      <c r="DM38" s="304"/>
      <c r="DN38" s="302">
        <v>2</v>
      </c>
      <c r="DO38" s="303"/>
      <c r="DP38" s="304"/>
      <c r="DQ38" s="302">
        <v>16</v>
      </c>
      <c r="DR38" s="303"/>
      <c r="DS38" s="304"/>
      <c r="DT38" s="302">
        <v>7</v>
      </c>
      <c r="DU38" s="303"/>
      <c r="DV38" s="304"/>
      <c r="DW38" s="302">
        <v>7</v>
      </c>
      <c r="DX38" s="303"/>
      <c r="DY38" s="304"/>
      <c r="DZ38" s="302">
        <v>5</v>
      </c>
      <c r="EA38" s="303"/>
      <c r="EB38" s="304"/>
      <c r="EC38" s="302">
        <v>8</v>
      </c>
      <c r="ED38" s="303"/>
      <c r="EE38" s="304"/>
      <c r="EF38" s="441" t="s">
        <v>171</v>
      </c>
      <c r="EG38" s="442"/>
      <c r="EH38" s="443"/>
      <c r="EI38" s="297" t="s">
        <v>171</v>
      </c>
      <c r="EJ38" s="298"/>
      <c r="EK38" s="299"/>
      <c r="EL38" s="302">
        <v>5</v>
      </c>
      <c r="EM38" s="434"/>
      <c r="EN38" s="435"/>
      <c r="EO38" s="297" t="s">
        <v>409</v>
      </c>
      <c r="EP38" s="381"/>
      <c r="EQ38" s="382"/>
      <c r="ER38" s="297" t="s">
        <v>415</v>
      </c>
      <c r="ES38" s="298"/>
      <c r="ET38" s="299"/>
      <c r="EU38" s="441" t="s">
        <v>409</v>
      </c>
      <c r="EV38" s="298"/>
      <c r="EW38" s="299"/>
      <c r="EX38" s="297" t="s">
        <v>171</v>
      </c>
      <c r="EY38" s="298"/>
      <c r="EZ38" s="298"/>
    </row>
    <row r="39" spans="1:156" s="2" customFormat="1" ht="15" customHeight="1">
      <c r="A39" s="149" t="s">
        <v>25</v>
      </c>
      <c r="B39" s="305">
        <v>1014.2</v>
      </c>
      <c r="C39" s="306"/>
      <c r="D39" s="306"/>
      <c r="E39" s="307"/>
      <c r="F39" s="305">
        <v>1019</v>
      </c>
      <c r="G39" s="306"/>
      <c r="H39" s="306"/>
      <c r="I39" s="307"/>
      <c r="J39" s="305">
        <v>11.7</v>
      </c>
      <c r="K39" s="306"/>
      <c r="L39" s="307"/>
      <c r="M39" s="305">
        <v>15.9</v>
      </c>
      <c r="N39" s="306"/>
      <c r="O39" s="307"/>
      <c r="P39" s="305">
        <v>21.8</v>
      </c>
      <c r="Q39" s="306"/>
      <c r="R39" s="307"/>
      <c r="S39" s="311">
        <v>45200</v>
      </c>
      <c r="T39" s="316"/>
      <c r="U39" s="316"/>
      <c r="V39" s="317"/>
      <c r="W39" s="305">
        <v>6.9</v>
      </c>
      <c r="X39" s="306"/>
      <c r="Y39" s="307"/>
      <c r="Z39" s="400">
        <v>-1.2</v>
      </c>
      <c r="AA39" s="401"/>
      <c r="AB39" s="402"/>
      <c r="AC39" s="311">
        <v>45226</v>
      </c>
      <c r="AD39" s="381"/>
      <c r="AE39" s="381"/>
      <c r="AF39" s="382"/>
      <c r="AG39" s="313">
        <v>11.3</v>
      </c>
      <c r="AH39" s="314"/>
      <c r="AI39" s="314"/>
      <c r="AJ39" s="315"/>
      <c r="AK39" s="297">
        <v>80</v>
      </c>
      <c r="AL39" s="298"/>
      <c r="AM39" s="299"/>
      <c r="AN39" s="297">
        <v>39</v>
      </c>
      <c r="AO39" s="298"/>
      <c r="AP39" s="299"/>
      <c r="AQ39" s="311">
        <v>45205</v>
      </c>
      <c r="AR39" s="381"/>
      <c r="AS39" s="381"/>
      <c r="AT39" s="382"/>
      <c r="AU39" s="305">
        <v>100</v>
      </c>
      <c r="AV39" s="306"/>
      <c r="AW39" s="306"/>
      <c r="AX39" s="307"/>
      <c r="AY39" s="305">
        <v>49.5</v>
      </c>
      <c r="AZ39" s="306"/>
      <c r="BA39" s="306"/>
      <c r="BB39" s="307"/>
      <c r="BC39" s="311">
        <v>45209</v>
      </c>
      <c r="BD39" s="383"/>
      <c r="BE39" s="383"/>
      <c r="BF39" s="383"/>
      <c r="BG39" s="382"/>
      <c r="BH39" s="305">
        <v>10</v>
      </c>
      <c r="BI39" s="306"/>
      <c r="BJ39" s="307"/>
      <c r="BK39" s="311">
        <v>45209</v>
      </c>
      <c r="BL39" s="381"/>
      <c r="BM39" s="381"/>
      <c r="BN39" s="383"/>
      <c r="BO39" s="382"/>
      <c r="BP39" s="297">
        <v>0</v>
      </c>
      <c r="BQ39" s="298"/>
      <c r="BR39" s="299"/>
      <c r="BS39" s="297">
        <v>0</v>
      </c>
      <c r="BT39" s="298"/>
      <c r="BU39" s="299"/>
      <c r="BV39" s="297">
        <v>0</v>
      </c>
      <c r="BW39" s="298"/>
      <c r="BX39" s="298"/>
      <c r="BY39" s="298"/>
      <c r="BZ39" s="298"/>
      <c r="CA39" s="313" t="s">
        <v>171</v>
      </c>
      <c r="CB39" s="314"/>
      <c r="CC39" s="315"/>
      <c r="CD39" s="305">
        <v>160</v>
      </c>
      <c r="CE39" s="306"/>
      <c r="CF39" s="306"/>
      <c r="CG39" s="307"/>
      <c r="CH39" s="302">
        <v>47</v>
      </c>
      <c r="CI39" s="303"/>
      <c r="CJ39" s="304"/>
      <c r="CK39" s="305">
        <v>5</v>
      </c>
      <c r="CL39" s="306"/>
      <c r="CM39" s="307"/>
      <c r="CN39" s="305">
        <v>16.8</v>
      </c>
      <c r="CO39" s="306"/>
      <c r="CP39" s="307"/>
      <c r="CQ39" s="308" t="s">
        <v>46</v>
      </c>
      <c r="CR39" s="309"/>
      <c r="CS39" s="310"/>
      <c r="CT39" s="311">
        <v>45210</v>
      </c>
      <c r="CU39" s="381"/>
      <c r="CV39" s="381"/>
      <c r="CW39" s="382"/>
      <c r="CX39" s="305">
        <v>23.2</v>
      </c>
      <c r="CY39" s="306"/>
      <c r="CZ39" s="307"/>
      <c r="DA39" s="308" t="s">
        <v>57</v>
      </c>
      <c r="DB39" s="309"/>
      <c r="DC39" s="310"/>
      <c r="DD39" s="311">
        <v>45209</v>
      </c>
      <c r="DE39" s="316"/>
      <c r="DF39" s="316"/>
      <c r="DG39" s="317"/>
      <c r="DH39" s="308" t="s">
        <v>33</v>
      </c>
      <c r="DI39" s="309"/>
      <c r="DJ39" s="310"/>
      <c r="DK39" s="302">
        <v>0</v>
      </c>
      <c r="DL39" s="303"/>
      <c r="DM39" s="304"/>
      <c r="DN39" s="302">
        <v>0</v>
      </c>
      <c r="DO39" s="303"/>
      <c r="DP39" s="304"/>
      <c r="DQ39" s="302">
        <v>20</v>
      </c>
      <c r="DR39" s="303"/>
      <c r="DS39" s="304"/>
      <c r="DT39" s="302">
        <v>8</v>
      </c>
      <c r="DU39" s="303"/>
      <c r="DV39" s="304"/>
      <c r="DW39" s="302">
        <v>8</v>
      </c>
      <c r="DX39" s="303"/>
      <c r="DY39" s="304"/>
      <c r="DZ39" s="302">
        <v>3</v>
      </c>
      <c r="EA39" s="303"/>
      <c r="EB39" s="304"/>
      <c r="EC39" s="302">
        <v>12</v>
      </c>
      <c r="ED39" s="303"/>
      <c r="EE39" s="304"/>
      <c r="EF39" s="441" t="s">
        <v>171</v>
      </c>
      <c r="EG39" s="442"/>
      <c r="EH39" s="443"/>
      <c r="EI39" s="297" t="s">
        <v>171</v>
      </c>
      <c r="EJ39" s="298"/>
      <c r="EK39" s="299"/>
      <c r="EL39" s="302">
        <v>2</v>
      </c>
      <c r="EM39" s="434"/>
      <c r="EN39" s="435"/>
      <c r="EO39" s="447">
        <v>0</v>
      </c>
      <c r="EP39" s="448"/>
      <c r="EQ39" s="449"/>
      <c r="ER39" s="297">
        <v>5</v>
      </c>
      <c r="ES39" s="298"/>
      <c r="ET39" s="299"/>
      <c r="EU39" s="450">
        <v>0</v>
      </c>
      <c r="EV39" s="451"/>
      <c r="EW39" s="452"/>
      <c r="EX39" s="297" t="s">
        <v>171</v>
      </c>
      <c r="EY39" s="298"/>
      <c r="EZ39" s="298"/>
    </row>
    <row r="40" spans="1:156" s="2" customFormat="1" ht="15" customHeight="1">
      <c r="A40" s="149" t="s">
        <v>26</v>
      </c>
      <c r="B40" s="305">
        <v>1011.6</v>
      </c>
      <c r="C40" s="306"/>
      <c r="D40" s="306"/>
      <c r="E40" s="307"/>
      <c r="F40" s="305">
        <v>1016.5</v>
      </c>
      <c r="G40" s="306"/>
      <c r="H40" s="306"/>
      <c r="I40" s="307"/>
      <c r="J40" s="305">
        <v>6.6</v>
      </c>
      <c r="K40" s="306"/>
      <c r="L40" s="307"/>
      <c r="M40" s="305">
        <v>11</v>
      </c>
      <c r="N40" s="306"/>
      <c r="O40" s="307"/>
      <c r="P40" s="305">
        <v>16.2</v>
      </c>
      <c r="Q40" s="306"/>
      <c r="R40" s="307"/>
      <c r="S40" s="311">
        <v>45240</v>
      </c>
      <c r="T40" s="316"/>
      <c r="U40" s="316"/>
      <c r="V40" s="317"/>
      <c r="W40" s="305">
        <v>1</v>
      </c>
      <c r="X40" s="306"/>
      <c r="Y40" s="307"/>
      <c r="Z40" s="305">
        <v>-4</v>
      </c>
      <c r="AA40" s="306"/>
      <c r="AB40" s="307"/>
      <c r="AC40" s="311">
        <v>45253</v>
      </c>
      <c r="AD40" s="381"/>
      <c r="AE40" s="381"/>
      <c r="AF40" s="382"/>
      <c r="AG40" s="305">
        <v>7</v>
      </c>
      <c r="AH40" s="306"/>
      <c r="AI40" s="306"/>
      <c r="AJ40" s="307"/>
      <c r="AK40" s="302">
        <v>70</v>
      </c>
      <c r="AL40" s="303"/>
      <c r="AM40" s="304"/>
      <c r="AN40" s="302">
        <v>30</v>
      </c>
      <c r="AO40" s="303"/>
      <c r="AP40" s="304"/>
      <c r="AQ40" s="311" t="s">
        <v>417</v>
      </c>
      <c r="AR40" s="381"/>
      <c r="AS40" s="381"/>
      <c r="AT40" s="382"/>
      <c r="AU40" s="305">
        <v>46</v>
      </c>
      <c r="AV40" s="306"/>
      <c r="AW40" s="306"/>
      <c r="AX40" s="307"/>
      <c r="AY40" s="305">
        <v>20</v>
      </c>
      <c r="AZ40" s="306"/>
      <c r="BA40" s="306"/>
      <c r="BB40" s="307"/>
      <c r="BC40" s="311">
        <v>45254</v>
      </c>
      <c r="BD40" s="383"/>
      <c r="BE40" s="383"/>
      <c r="BF40" s="383"/>
      <c r="BG40" s="382"/>
      <c r="BH40" s="305">
        <v>11.5</v>
      </c>
      <c r="BI40" s="306"/>
      <c r="BJ40" s="307"/>
      <c r="BK40" s="311">
        <v>45232</v>
      </c>
      <c r="BL40" s="381"/>
      <c r="BM40" s="381"/>
      <c r="BN40" s="383"/>
      <c r="BO40" s="382"/>
      <c r="BP40" s="297">
        <v>0</v>
      </c>
      <c r="BQ40" s="298"/>
      <c r="BR40" s="299"/>
      <c r="BS40" s="297">
        <v>0</v>
      </c>
      <c r="BT40" s="298"/>
      <c r="BU40" s="299"/>
      <c r="BV40" s="297">
        <v>0</v>
      </c>
      <c r="BW40" s="298"/>
      <c r="BX40" s="298"/>
      <c r="BY40" s="298"/>
      <c r="BZ40" s="298"/>
      <c r="CA40" s="313" t="s">
        <v>171</v>
      </c>
      <c r="CB40" s="314"/>
      <c r="CC40" s="315"/>
      <c r="CD40" s="305">
        <v>161.1</v>
      </c>
      <c r="CE40" s="306"/>
      <c r="CF40" s="306"/>
      <c r="CG40" s="307"/>
      <c r="CH40" s="302">
        <v>55</v>
      </c>
      <c r="CI40" s="303"/>
      <c r="CJ40" s="304"/>
      <c r="CK40" s="305">
        <v>5.6</v>
      </c>
      <c r="CL40" s="306"/>
      <c r="CM40" s="307"/>
      <c r="CN40" s="305">
        <v>19.3</v>
      </c>
      <c r="CO40" s="306"/>
      <c r="CP40" s="307"/>
      <c r="CQ40" s="308" t="s">
        <v>46</v>
      </c>
      <c r="CR40" s="309"/>
      <c r="CS40" s="310"/>
      <c r="CT40" s="311">
        <v>45256</v>
      </c>
      <c r="CU40" s="381"/>
      <c r="CV40" s="381"/>
      <c r="CW40" s="382"/>
      <c r="CX40" s="305">
        <v>24.7</v>
      </c>
      <c r="CY40" s="306"/>
      <c r="CZ40" s="307"/>
      <c r="DA40" s="308" t="s">
        <v>32</v>
      </c>
      <c r="DB40" s="309"/>
      <c r="DC40" s="310"/>
      <c r="DD40" s="311">
        <v>45256</v>
      </c>
      <c r="DE40" s="316"/>
      <c r="DF40" s="316"/>
      <c r="DG40" s="317"/>
      <c r="DH40" s="308" t="s">
        <v>33</v>
      </c>
      <c r="DI40" s="309"/>
      <c r="DJ40" s="310"/>
      <c r="DK40" s="302">
        <v>0</v>
      </c>
      <c r="DL40" s="303"/>
      <c r="DM40" s="304"/>
      <c r="DN40" s="302">
        <v>0</v>
      </c>
      <c r="DO40" s="303"/>
      <c r="DP40" s="304"/>
      <c r="DQ40" s="302">
        <v>17</v>
      </c>
      <c r="DR40" s="303"/>
      <c r="DS40" s="304"/>
      <c r="DT40" s="302">
        <v>7</v>
      </c>
      <c r="DU40" s="303"/>
      <c r="DV40" s="304"/>
      <c r="DW40" s="302">
        <v>6</v>
      </c>
      <c r="DX40" s="303"/>
      <c r="DY40" s="304"/>
      <c r="DZ40" s="302">
        <v>2</v>
      </c>
      <c r="EA40" s="303"/>
      <c r="EB40" s="304"/>
      <c r="EC40" s="302">
        <v>16</v>
      </c>
      <c r="ED40" s="303"/>
      <c r="EE40" s="304"/>
      <c r="EF40" s="441" t="s">
        <v>171</v>
      </c>
      <c r="EG40" s="442"/>
      <c r="EH40" s="443"/>
      <c r="EI40" s="297" t="s">
        <v>171</v>
      </c>
      <c r="EJ40" s="298"/>
      <c r="EK40" s="299"/>
      <c r="EL40" s="302">
        <v>3</v>
      </c>
      <c r="EM40" s="434"/>
      <c r="EN40" s="435"/>
      <c r="EO40" s="297">
        <v>5</v>
      </c>
      <c r="EP40" s="381"/>
      <c r="EQ40" s="382"/>
      <c r="ER40" s="297">
        <v>2</v>
      </c>
      <c r="ES40" s="298"/>
      <c r="ET40" s="299"/>
      <c r="EU40" s="297" t="s">
        <v>409</v>
      </c>
      <c r="EV40" s="298"/>
      <c r="EW40" s="299"/>
      <c r="EX40" s="297" t="s">
        <v>171</v>
      </c>
      <c r="EY40" s="298"/>
      <c r="EZ40" s="298"/>
    </row>
    <row r="41" spans="1:156" s="2" customFormat="1" ht="15" customHeight="1">
      <c r="A41" s="150" t="s">
        <v>27</v>
      </c>
      <c r="B41" s="409">
        <v>1005.3</v>
      </c>
      <c r="C41" s="410"/>
      <c r="D41" s="410"/>
      <c r="E41" s="411"/>
      <c r="F41" s="409">
        <v>1010.4</v>
      </c>
      <c r="G41" s="410"/>
      <c r="H41" s="410"/>
      <c r="I41" s="411"/>
      <c r="J41" s="409">
        <v>-1.1</v>
      </c>
      <c r="K41" s="410"/>
      <c r="L41" s="411"/>
      <c r="M41" s="409">
        <v>2.8</v>
      </c>
      <c r="N41" s="410"/>
      <c r="O41" s="411"/>
      <c r="P41" s="409">
        <v>9.7</v>
      </c>
      <c r="Q41" s="410"/>
      <c r="R41" s="411"/>
      <c r="S41" s="412">
        <v>45273</v>
      </c>
      <c r="T41" s="413"/>
      <c r="U41" s="413"/>
      <c r="V41" s="414"/>
      <c r="W41" s="409">
        <v>-5.6</v>
      </c>
      <c r="X41" s="410"/>
      <c r="Y41" s="411"/>
      <c r="Z41" s="409">
        <v>-12.7</v>
      </c>
      <c r="AA41" s="410"/>
      <c r="AB41" s="411"/>
      <c r="AC41" s="412">
        <v>45280</v>
      </c>
      <c r="AD41" s="415"/>
      <c r="AE41" s="415"/>
      <c r="AF41" s="416"/>
      <c r="AG41" s="409">
        <v>3.5</v>
      </c>
      <c r="AH41" s="410"/>
      <c r="AI41" s="410"/>
      <c r="AJ41" s="411"/>
      <c r="AK41" s="417">
        <v>61</v>
      </c>
      <c r="AL41" s="418"/>
      <c r="AM41" s="419"/>
      <c r="AN41" s="417">
        <v>25</v>
      </c>
      <c r="AO41" s="418"/>
      <c r="AP41" s="419"/>
      <c r="AQ41" s="412">
        <v>45275</v>
      </c>
      <c r="AR41" s="415"/>
      <c r="AS41" s="415"/>
      <c r="AT41" s="416"/>
      <c r="AU41" s="409">
        <v>71</v>
      </c>
      <c r="AV41" s="410"/>
      <c r="AW41" s="410"/>
      <c r="AX41" s="411"/>
      <c r="AY41" s="409">
        <v>27.5</v>
      </c>
      <c r="AZ41" s="410"/>
      <c r="BA41" s="410"/>
      <c r="BB41" s="411"/>
      <c r="BC41" s="412">
        <v>45282</v>
      </c>
      <c r="BD41" s="415"/>
      <c r="BE41" s="415"/>
      <c r="BF41" s="415"/>
      <c r="BG41" s="416"/>
      <c r="BH41" s="409">
        <v>9</v>
      </c>
      <c r="BI41" s="410"/>
      <c r="BJ41" s="411"/>
      <c r="BK41" s="412">
        <v>45282</v>
      </c>
      <c r="BL41" s="415"/>
      <c r="BM41" s="415"/>
      <c r="BN41" s="415"/>
      <c r="BO41" s="416"/>
      <c r="BP41" s="417">
        <v>22</v>
      </c>
      <c r="BQ41" s="418"/>
      <c r="BR41" s="419"/>
      <c r="BS41" s="417">
        <v>11</v>
      </c>
      <c r="BT41" s="418"/>
      <c r="BU41" s="419"/>
      <c r="BV41" s="412" t="s">
        <v>420</v>
      </c>
      <c r="BW41" s="413"/>
      <c r="BX41" s="413"/>
      <c r="BY41" s="413"/>
      <c r="BZ41" s="413"/>
      <c r="CA41" s="455" t="s">
        <v>171</v>
      </c>
      <c r="CB41" s="456"/>
      <c r="CC41" s="457"/>
      <c r="CD41" s="409">
        <v>198</v>
      </c>
      <c r="CE41" s="410"/>
      <c r="CF41" s="410"/>
      <c r="CG41" s="411"/>
      <c r="CH41" s="417">
        <v>71</v>
      </c>
      <c r="CI41" s="418"/>
      <c r="CJ41" s="419"/>
      <c r="CK41" s="409">
        <v>6.6</v>
      </c>
      <c r="CL41" s="410"/>
      <c r="CM41" s="411"/>
      <c r="CN41" s="409">
        <v>20.1</v>
      </c>
      <c r="CO41" s="410"/>
      <c r="CP41" s="411"/>
      <c r="CQ41" s="458" t="s">
        <v>45</v>
      </c>
      <c r="CR41" s="459"/>
      <c r="CS41" s="460"/>
      <c r="CT41" s="412">
        <v>45283</v>
      </c>
      <c r="CU41" s="415"/>
      <c r="CV41" s="415"/>
      <c r="CW41" s="416"/>
      <c r="CX41" s="409">
        <v>26.9</v>
      </c>
      <c r="CY41" s="410"/>
      <c r="CZ41" s="411"/>
      <c r="DA41" s="458" t="s">
        <v>45</v>
      </c>
      <c r="DB41" s="459"/>
      <c r="DC41" s="460"/>
      <c r="DD41" s="412">
        <v>45274</v>
      </c>
      <c r="DE41" s="413"/>
      <c r="DF41" s="413"/>
      <c r="DG41" s="414"/>
      <c r="DH41" s="458" t="s">
        <v>45</v>
      </c>
      <c r="DI41" s="459"/>
      <c r="DJ41" s="460"/>
      <c r="DK41" s="417">
        <v>21</v>
      </c>
      <c r="DL41" s="418"/>
      <c r="DM41" s="419"/>
      <c r="DN41" s="417">
        <v>0</v>
      </c>
      <c r="DO41" s="418"/>
      <c r="DP41" s="419"/>
      <c r="DQ41" s="417">
        <v>11</v>
      </c>
      <c r="DR41" s="418"/>
      <c r="DS41" s="419"/>
      <c r="DT41" s="417">
        <v>6</v>
      </c>
      <c r="DU41" s="418"/>
      <c r="DV41" s="419"/>
      <c r="DW41" s="417">
        <v>5</v>
      </c>
      <c r="DX41" s="418"/>
      <c r="DY41" s="419"/>
      <c r="DZ41" s="417">
        <v>3</v>
      </c>
      <c r="EA41" s="418"/>
      <c r="EB41" s="419"/>
      <c r="EC41" s="417">
        <v>21</v>
      </c>
      <c r="ED41" s="418"/>
      <c r="EE41" s="419"/>
      <c r="EF41" s="461" t="s">
        <v>171</v>
      </c>
      <c r="EG41" s="415"/>
      <c r="EH41" s="416"/>
      <c r="EI41" s="461" t="s">
        <v>171</v>
      </c>
      <c r="EJ41" s="462"/>
      <c r="EK41" s="463"/>
      <c r="EL41" s="417">
        <v>3</v>
      </c>
      <c r="EM41" s="465"/>
      <c r="EN41" s="466"/>
      <c r="EO41" s="461">
        <v>10</v>
      </c>
      <c r="EP41" s="415"/>
      <c r="EQ41" s="416"/>
      <c r="ER41" s="461">
        <v>1</v>
      </c>
      <c r="ES41" s="462"/>
      <c r="ET41" s="463"/>
      <c r="EU41" s="464" t="s">
        <v>410</v>
      </c>
      <c r="EV41" s="462"/>
      <c r="EW41" s="463"/>
      <c r="EX41" s="461" t="s">
        <v>171</v>
      </c>
      <c r="EY41" s="462"/>
      <c r="EZ41" s="462"/>
    </row>
    <row r="42" spans="1:77" s="1" customFormat="1" ht="13.5" customHeight="1">
      <c r="A42" s="10" t="s">
        <v>28</v>
      </c>
      <c r="B42" s="8"/>
      <c r="C42" s="44"/>
      <c r="D42" s="42"/>
      <c r="E42" s="37"/>
      <c r="F42" s="38"/>
      <c r="G42" s="8"/>
      <c r="H42" s="37"/>
      <c r="I42" s="38"/>
      <c r="J42" s="37"/>
      <c r="K42" s="41"/>
      <c r="L42" s="45"/>
      <c r="M42" s="8"/>
      <c r="N42" s="8"/>
      <c r="O42" s="41"/>
      <c r="P42" s="45"/>
      <c r="Q42" s="46"/>
      <c r="R42" s="45"/>
      <c r="S42" s="45"/>
      <c r="T42" s="45"/>
      <c r="U42" s="45"/>
      <c r="V42" s="45"/>
      <c r="W42" s="45"/>
      <c r="X42" s="45"/>
      <c r="Y42" s="43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</row>
    <row r="43" spans="1:77" s="1" customFormat="1" ht="13.5" customHeight="1">
      <c r="A43" s="10" t="s">
        <v>360</v>
      </c>
      <c r="B43" s="8"/>
      <c r="C43" s="44"/>
      <c r="D43" s="42"/>
      <c r="E43" s="37"/>
      <c r="F43" s="38"/>
      <c r="G43" s="8"/>
      <c r="H43" s="37"/>
      <c r="I43" s="38"/>
      <c r="J43" s="37"/>
      <c r="K43" s="41"/>
      <c r="L43" s="45"/>
      <c r="M43" s="8"/>
      <c r="N43" s="8"/>
      <c r="O43" s="41"/>
      <c r="P43" s="45"/>
      <c r="Q43" s="46"/>
      <c r="R43" s="45"/>
      <c r="S43" s="45"/>
      <c r="T43" s="45"/>
      <c r="U43" s="45"/>
      <c r="V43" s="45"/>
      <c r="W43" s="45"/>
      <c r="X43" s="45"/>
      <c r="Y43" s="43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</row>
    <row r="44" spans="1:81" s="1" customFormat="1" ht="13.5" customHeight="1">
      <c r="A44" s="36" t="s">
        <v>361</v>
      </c>
      <c r="B44" s="40"/>
      <c r="C44" s="40"/>
      <c r="D44" s="40"/>
      <c r="E44" s="40"/>
      <c r="F44" s="40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</row>
    <row r="45" spans="1:81" s="1" customFormat="1" ht="13.5" customHeight="1">
      <c r="A45" s="36" t="s">
        <v>362</v>
      </c>
      <c r="B45" s="40"/>
      <c r="C45" s="40"/>
      <c r="D45" s="40"/>
      <c r="E45" s="40"/>
      <c r="F45" s="40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</row>
    <row r="46" spans="1:81" s="1" customFormat="1" ht="13.5" customHeight="1">
      <c r="A46" s="36" t="s">
        <v>363</v>
      </c>
      <c r="B46" s="40"/>
      <c r="C46" s="40"/>
      <c r="D46" s="40"/>
      <c r="E46" s="40"/>
      <c r="F46" s="40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</row>
    <row r="47" spans="1:77" s="1" customFormat="1" ht="13.5" customHeight="1">
      <c r="A47" s="10" t="s">
        <v>364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9"/>
      <c r="Y47" s="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</row>
    <row r="48" ht="13.5">
      <c r="A48" s="79" t="s">
        <v>366</v>
      </c>
    </row>
  </sheetData>
  <sheetProtection/>
  <mergeCells count="1626">
    <mergeCell ref="CD33:CG33"/>
    <mergeCell ref="CD32:CG32"/>
    <mergeCell ref="CD31:CG31"/>
    <mergeCell ref="CD30:CG30"/>
    <mergeCell ref="CD10:CG10"/>
    <mergeCell ref="CD9:CG9"/>
    <mergeCell ref="CD41:CG41"/>
    <mergeCell ref="CD40:CG40"/>
    <mergeCell ref="CD39:CG39"/>
    <mergeCell ref="CD38:CG38"/>
    <mergeCell ref="CD37:CG37"/>
    <mergeCell ref="CD36:CG36"/>
    <mergeCell ref="CD35:CG35"/>
    <mergeCell ref="CD34:CG34"/>
    <mergeCell ref="CD16:CG16"/>
    <mergeCell ref="CD15:CG15"/>
    <mergeCell ref="CD14:CG14"/>
    <mergeCell ref="CD13:CG13"/>
    <mergeCell ref="CD12:CG12"/>
    <mergeCell ref="CD11:CG11"/>
    <mergeCell ref="CD22:CG22"/>
    <mergeCell ref="CD21:CG21"/>
    <mergeCell ref="CD20:CG20"/>
    <mergeCell ref="CD19:CG19"/>
    <mergeCell ref="CD18:CG18"/>
    <mergeCell ref="CD17:CG17"/>
    <mergeCell ref="EX41:EZ41"/>
    <mergeCell ref="CD5:CG7"/>
    <mergeCell ref="CD8:CG8"/>
    <mergeCell ref="CD29:CG29"/>
    <mergeCell ref="CD28:CG28"/>
    <mergeCell ref="CD27:CG27"/>
    <mergeCell ref="CD26:CG26"/>
    <mergeCell ref="CD25:CG25"/>
    <mergeCell ref="CD24:CG24"/>
    <mergeCell ref="CD23:CG23"/>
    <mergeCell ref="EF41:EH41"/>
    <mergeCell ref="EI41:EK41"/>
    <mergeCell ref="EL41:EN41"/>
    <mergeCell ref="EO41:EQ41"/>
    <mergeCell ref="ER41:ET41"/>
    <mergeCell ref="EU41:EW41"/>
    <mergeCell ref="DN41:DP41"/>
    <mergeCell ref="DQ41:DS41"/>
    <mergeCell ref="DT41:DV41"/>
    <mergeCell ref="DW41:DY41"/>
    <mergeCell ref="DZ41:EB41"/>
    <mergeCell ref="EC41:EE41"/>
    <mergeCell ref="CT41:CW41"/>
    <mergeCell ref="CX41:CZ41"/>
    <mergeCell ref="DA41:DC41"/>
    <mergeCell ref="DD41:DG41"/>
    <mergeCell ref="DH41:DJ41"/>
    <mergeCell ref="DK41:DM41"/>
    <mergeCell ref="EO40:EQ40"/>
    <mergeCell ref="ER40:ET40"/>
    <mergeCell ref="EU40:EW40"/>
    <mergeCell ref="EX40:EZ40"/>
    <mergeCell ref="CA41:CC41"/>
    <mergeCell ref="CH41:CJ41"/>
    <mergeCell ref="CK41:CM41"/>
    <mergeCell ref="CN41:CP41"/>
    <mergeCell ref="CQ41:CS41"/>
    <mergeCell ref="DW40:DY40"/>
    <mergeCell ref="DZ40:EB40"/>
    <mergeCell ref="EC40:EE40"/>
    <mergeCell ref="EF40:EH40"/>
    <mergeCell ref="EI40:EK40"/>
    <mergeCell ref="EL40:EN40"/>
    <mergeCell ref="DD40:DG40"/>
    <mergeCell ref="DH40:DJ40"/>
    <mergeCell ref="DK40:DM40"/>
    <mergeCell ref="DN40:DP40"/>
    <mergeCell ref="DQ40:DS40"/>
    <mergeCell ref="DT40:DV40"/>
    <mergeCell ref="EX39:EZ39"/>
    <mergeCell ref="CA40:CC40"/>
    <mergeCell ref="CH40:CJ40"/>
    <mergeCell ref="CK40:CM40"/>
    <mergeCell ref="CN40:CP40"/>
    <mergeCell ref="CQ40:CS40"/>
    <mergeCell ref="CT40:CW40"/>
    <mergeCell ref="CX40:CZ40"/>
    <mergeCell ref="DA40:DC40"/>
    <mergeCell ref="EF39:EH39"/>
    <mergeCell ref="EI39:EK39"/>
    <mergeCell ref="EL39:EN39"/>
    <mergeCell ref="EO39:EQ39"/>
    <mergeCell ref="ER39:ET39"/>
    <mergeCell ref="EU39:EW39"/>
    <mergeCell ref="DN39:DP39"/>
    <mergeCell ref="DQ39:DS39"/>
    <mergeCell ref="DT39:DV39"/>
    <mergeCell ref="DW39:DY39"/>
    <mergeCell ref="DZ39:EB39"/>
    <mergeCell ref="EC39:EE39"/>
    <mergeCell ref="CT39:CW39"/>
    <mergeCell ref="CX39:CZ39"/>
    <mergeCell ref="DA39:DC39"/>
    <mergeCell ref="DD39:DG39"/>
    <mergeCell ref="DH39:DJ39"/>
    <mergeCell ref="DK39:DM39"/>
    <mergeCell ref="EO38:EQ38"/>
    <mergeCell ref="ER38:ET38"/>
    <mergeCell ref="EU38:EW38"/>
    <mergeCell ref="EX38:EZ38"/>
    <mergeCell ref="CA39:CC39"/>
    <mergeCell ref="CH39:CJ39"/>
    <mergeCell ref="CK39:CM39"/>
    <mergeCell ref="CN39:CP39"/>
    <mergeCell ref="CQ39:CS39"/>
    <mergeCell ref="DW38:DY38"/>
    <mergeCell ref="DZ38:EB38"/>
    <mergeCell ref="EC38:EE38"/>
    <mergeCell ref="EF38:EH38"/>
    <mergeCell ref="EI38:EK38"/>
    <mergeCell ref="EL38:EN38"/>
    <mergeCell ref="DD38:DG38"/>
    <mergeCell ref="DH38:DJ38"/>
    <mergeCell ref="DK38:DM38"/>
    <mergeCell ref="DN38:DP38"/>
    <mergeCell ref="DQ38:DS38"/>
    <mergeCell ref="DT38:DV38"/>
    <mergeCell ref="EX37:EZ37"/>
    <mergeCell ref="CA38:CC38"/>
    <mergeCell ref="CH38:CJ38"/>
    <mergeCell ref="CK38:CM38"/>
    <mergeCell ref="CN38:CP38"/>
    <mergeCell ref="CQ38:CS38"/>
    <mergeCell ref="CT38:CW38"/>
    <mergeCell ref="CX38:CZ38"/>
    <mergeCell ref="DA38:DC38"/>
    <mergeCell ref="EF37:EH37"/>
    <mergeCell ref="EI37:EK37"/>
    <mergeCell ref="EL37:EN37"/>
    <mergeCell ref="EO37:EQ37"/>
    <mergeCell ref="ER37:ET37"/>
    <mergeCell ref="EU37:EW37"/>
    <mergeCell ref="DN37:DP37"/>
    <mergeCell ref="DQ37:DS37"/>
    <mergeCell ref="DT37:DV37"/>
    <mergeCell ref="DW37:DY37"/>
    <mergeCell ref="DZ37:EB37"/>
    <mergeCell ref="EC37:EE37"/>
    <mergeCell ref="CT37:CW37"/>
    <mergeCell ref="CX37:CZ37"/>
    <mergeCell ref="DA37:DC37"/>
    <mergeCell ref="DD37:DG37"/>
    <mergeCell ref="DH37:DJ37"/>
    <mergeCell ref="DK37:DM37"/>
    <mergeCell ref="EO36:EQ36"/>
    <mergeCell ref="ER36:ET36"/>
    <mergeCell ref="EU36:EW36"/>
    <mergeCell ref="EX36:EZ36"/>
    <mergeCell ref="CA37:CC37"/>
    <mergeCell ref="CH37:CJ37"/>
    <mergeCell ref="CK37:CM37"/>
    <mergeCell ref="CN37:CP37"/>
    <mergeCell ref="CQ37:CS37"/>
    <mergeCell ref="DW36:DY36"/>
    <mergeCell ref="DZ36:EB36"/>
    <mergeCell ref="EC36:EE36"/>
    <mergeCell ref="EF36:EH36"/>
    <mergeCell ref="EI36:EK36"/>
    <mergeCell ref="EL36:EN36"/>
    <mergeCell ref="DD36:DG36"/>
    <mergeCell ref="DH36:DJ36"/>
    <mergeCell ref="DK36:DM36"/>
    <mergeCell ref="DN36:DP36"/>
    <mergeCell ref="DQ36:DS36"/>
    <mergeCell ref="DT36:DV36"/>
    <mergeCell ref="EX35:EZ35"/>
    <mergeCell ref="CA36:CC36"/>
    <mergeCell ref="CH36:CJ36"/>
    <mergeCell ref="CK36:CM36"/>
    <mergeCell ref="CN36:CP36"/>
    <mergeCell ref="CQ36:CS36"/>
    <mergeCell ref="CT36:CW36"/>
    <mergeCell ref="CX36:CZ36"/>
    <mergeCell ref="DA36:DC36"/>
    <mergeCell ref="EF35:EH35"/>
    <mergeCell ref="EI35:EK35"/>
    <mergeCell ref="EL35:EN35"/>
    <mergeCell ref="EO35:EQ35"/>
    <mergeCell ref="ER35:ET35"/>
    <mergeCell ref="EU35:EW35"/>
    <mergeCell ref="DN35:DP35"/>
    <mergeCell ref="DQ35:DS35"/>
    <mergeCell ref="DT35:DV35"/>
    <mergeCell ref="DW35:DY35"/>
    <mergeCell ref="DZ35:EB35"/>
    <mergeCell ref="EC35:EE35"/>
    <mergeCell ref="CT35:CW35"/>
    <mergeCell ref="CX35:CZ35"/>
    <mergeCell ref="DA35:DC35"/>
    <mergeCell ref="DD35:DG35"/>
    <mergeCell ref="DH35:DJ35"/>
    <mergeCell ref="DK35:DM35"/>
    <mergeCell ref="EO34:EQ34"/>
    <mergeCell ref="ER34:ET34"/>
    <mergeCell ref="EU34:EW34"/>
    <mergeCell ref="EX34:EZ34"/>
    <mergeCell ref="CA35:CC35"/>
    <mergeCell ref="CH35:CJ35"/>
    <mergeCell ref="CK35:CM35"/>
    <mergeCell ref="CN35:CP35"/>
    <mergeCell ref="CQ35:CS35"/>
    <mergeCell ref="DW34:DY34"/>
    <mergeCell ref="DZ34:EB34"/>
    <mergeCell ref="EC34:EE34"/>
    <mergeCell ref="EF34:EH34"/>
    <mergeCell ref="EI34:EK34"/>
    <mergeCell ref="EL34:EN34"/>
    <mergeCell ref="DD34:DG34"/>
    <mergeCell ref="DH34:DJ34"/>
    <mergeCell ref="DK34:DM34"/>
    <mergeCell ref="DN34:DP34"/>
    <mergeCell ref="DQ34:DS34"/>
    <mergeCell ref="DT34:DV34"/>
    <mergeCell ref="EX33:EZ33"/>
    <mergeCell ref="CA34:CC34"/>
    <mergeCell ref="CH34:CJ34"/>
    <mergeCell ref="CK34:CM34"/>
    <mergeCell ref="CN34:CP34"/>
    <mergeCell ref="CQ34:CS34"/>
    <mergeCell ref="CT34:CW34"/>
    <mergeCell ref="CX34:CZ34"/>
    <mergeCell ref="DA34:DC34"/>
    <mergeCell ref="EF33:EH33"/>
    <mergeCell ref="EI33:EK33"/>
    <mergeCell ref="EL33:EN33"/>
    <mergeCell ref="EO33:EQ33"/>
    <mergeCell ref="ER33:ET33"/>
    <mergeCell ref="EU33:EW33"/>
    <mergeCell ref="DN33:DP33"/>
    <mergeCell ref="DQ33:DS33"/>
    <mergeCell ref="DT33:DV33"/>
    <mergeCell ref="DW33:DY33"/>
    <mergeCell ref="DZ33:EB33"/>
    <mergeCell ref="EC33:EE33"/>
    <mergeCell ref="CT33:CW33"/>
    <mergeCell ref="CX33:CZ33"/>
    <mergeCell ref="DA33:DC33"/>
    <mergeCell ref="DD33:DG33"/>
    <mergeCell ref="DH33:DJ33"/>
    <mergeCell ref="DK33:DM33"/>
    <mergeCell ref="EO32:EQ32"/>
    <mergeCell ref="ER32:ET32"/>
    <mergeCell ref="EU32:EW32"/>
    <mergeCell ref="EX32:EZ32"/>
    <mergeCell ref="CA33:CC33"/>
    <mergeCell ref="CH33:CJ33"/>
    <mergeCell ref="CK33:CM33"/>
    <mergeCell ref="CN33:CP33"/>
    <mergeCell ref="CQ33:CS33"/>
    <mergeCell ref="DW32:DY32"/>
    <mergeCell ref="DZ32:EB32"/>
    <mergeCell ref="EC32:EE32"/>
    <mergeCell ref="EF32:EH32"/>
    <mergeCell ref="EI32:EK32"/>
    <mergeCell ref="EL32:EN32"/>
    <mergeCell ref="DD32:DG32"/>
    <mergeCell ref="DH32:DJ32"/>
    <mergeCell ref="DK32:DM32"/>
    <mergeCell ref="DN32:DP32"/>
    <mergeCell ref="DQ32:DS32"/>
    <mergeCell ref="DT32:DV32"/>
    <mergeCell ref="EX31:EZ31"/>
    <mergeCell ref="CA32:CC32"/>
    <mergeCell ref="CH32:CJ32"/>
    <mergeCell ref="CK32:CM32"/>
    <mergeCell ref="CN32:CP32"/>
    <mergeCell ref="CQ32:CS32"/>
    <mergeCell ref="CT32:CW32"/>
    <mergeCell ref="CX32:CZ32"/>
    <mergeCell ref="DA32:DC32"/>
    <mergeCell ref="EF31:EH31"/>
    <mergeCell ref="EI31:EK31"/>
    <mergeCell ref="EL31:EN31"/>
    <mergeCell ref="EO31:EQ31"/>
    <mergeCell ref="ER31:ET31"/>
    <mergeCell ref="EU31:EW31"/>
    <mergeCell ref="DN31:DP31"/>
    <mergeCell ref="DQ31:DS31"/>
    <mergeCell ref="DT31:DV31"/>
    <mergeCell ref="DW31:DY31"/>
    <mergeCell ref="DZ31:EB31"/>
    <mergeCell ref="EC31:EE31"/>
    <mergeCell ref="CT31:CW31"/>
    <mergeCell ref="CX31:CZ31"/>
    <mergeCell ref="DA31:DC31"/>
    <mergeCell ref="DD31:DG31"/>
    <mergeCell ref="DH31:DJ31"/>
    <mergeCell ref="DK31:DM31"/>
    <mergeCell ref="EO30:EQ30"/>
    <mergeCell ref="ER30:ET30"/>
    <mergeCell ref="EU30:EW30"/>
    <mergeCell ref="EX30:EZ30"/>
    <mergeCell ref="CA31:CC31"/>
    <mergeCell ref="CH31:CJ31"/>
    <mergeCell ref="CK31:CM31"/>
    <mergeCell ref="CN31:CP31"/>
    <mergeCell ref="CQ31:CS31"/>
    <mergeCell ref="DW30:DY30"/>
    <mergeCell ref="DZ30:EB30"/>
    <mergeCell ref="EC30:EE30"/>
    <mergeCell ref="EF30:EH30"/>
    <mergeCell ref="EI30:EK30"/>
    <mergeCell ref="EL30:EN30"/>
    <mergeCell ref="DD30:DG30"/>
    <mergeCell ref="DH30:DJ30"/>
    <mergeCell ref="DK30:DM30"/>
    <mergeCell ref="DN30:DP30"/>
    <mergeCell ref="DQ30:DS30"/>
    <mergeCell ref="DT30:DV30"/>
    <mergeCell ref="EX29:EZ29"/>
    <mergeCell ref="CA30:CC30"/>
    <mergeCell ref="CH30:CJ30"/>
    <mergeCell ref="CK30:CM30"/>
    <mergeCell ref="CN30:CP30"/>
    <mergeCell ref="CQ30:CS30"/>
    <mergeCell ref="CT30:CW30"/>
    <mergeCell ref="CX30:CZ30"/>
    <mergeCell ref="DA30:DC30"/>
    <mergeCell ref="EF29:EH29"/>
    <mergeCell ref="EI29:EK29"/>
    <mergeCell ref="EL29:EN29"/>
    <mergeCell ref="EO29:EQ29"/>
    <mergeCell ref="ER29:ET29"/>
    <mergeCell ref="EU29:EW29"/>
    <mergeCell ref="DN29:DP29"/>
    <mergeCell ref="DQ29:DS29"/>
    <mergeCell ref="DT29:DV29"/>
    <mergeCell ref="DW29:DY29"/>
    <mergeCell ref="DZ29:EB29"/>
    <mergeCell ref="EC29:EE29"/>
    <mergeCell ref="CT29:CW29"/>
    <mergeCell ref="CX29:CZ29"/>
    <mergeCell ref="DA29:DC29"/>
    <mergeCell ref="DD29:DG29"/>
    <mergeCell ref="DH29:DJ29"/>
    <mergeCell ref="DK29:DM29"/>
    <mergeCell ref="EO28:EQ28"/>
    <mergeCell ref="ER28:ET28"/>
    <mergeCell ref="EU28:EW28"/>
    <mergeCell ref="EX28:EZ28"/>
    <mergeCell ref="CA29:CC29"/>
    <mergeCell ref="CH29:CJ29"/>
    <mergeCell ref="CK29:CM29"/>
    <mergeCell ref="CN29:CP29"/>
    <mergeCell ref="CQ29:CS29"/>
    <mergeCell ref="DW28:DY28"/>
    <mergeCell ref="DZ28:EB28"/>
    <mergeCell ref="EC28:EE28"/>
    <mergeCell ref="EF28:EH28"/>
    <mergeCell ref="EI28:EK28"/>
    <mergeCell ref="EL28:EN28"/>
    <mergeCell ref="DD28:DG28"/>
    <mergeCell ref="DH28:DJ28"/>
    <mergeCell ref="DK28:DM28"/>
    <mergeCell ref="DN28:DP28"/>
    <mergeCell ref="DQ28:DS28"/>
    <mergeCell ref="DT28:DV28"/>
    <mergeCell ref="EX27:EZ27"/>
    <mergeCell ref="CA28:CC28"/>
    <mergeCell ref="CH28:CJ28"/>
    <mergeCell ref="CK28:CM28"/>
    <mergeCell ref="CN28:CP28"/>
    <mergeCell ref="CQ28:CS28"/>
    <mergeCell ref="CT28:CW28"/>
    <mergeCell ref="CX28:CZ28"/>
    <mergeCell ref="DA28:DC28"/>
    <mergeCell ref="EF27:EH27"/>
    <mergeCell ref="EI27:EK27"/>
    <mergeCell ref="EL27:EN27"/>
    <mergeCell ref="EO27:EQ27"/>
    <mergeCell ref="ER27:ET27"/>
    <mergeCell ref="EU27:EW27"/>
    <mergeCell ref="DN27:DP27"/>
    <mergeCell ref="DQ27:DS27"/>
    <mergeCell ref="DT27:DV27"/>
    <mergeCell ref="DW27:DY27"/>
    <mergeCell ref="DZ27:EB27"/>
    <mergeCell ref="EC27:EE27"/>
    <mergeCell ref="CT27:CW27"/>
    <mergeCell ref="CX27:CZ27"/>
    <mergeCell ref="DA27:DC27"/>
    <mergeCell ref="DD27:DG27"/>
    <mergeCell ref="DH27:DJ27"/>
    <mergeCell ref="DK27:DM27"/>
    <mergeCell ref="EO26:EQ26"/>
    <mergeCell ref="ER26:ET26"/>
    <mergeCell ref="EU26:EW26"/>
    <mergeCell ref="EX26:EZ26"/>
    <mergeCell ref="CA27:CC27"/>
    <mergeCell ref="CH27:CJ27"/>
    <mergeCell ref="CK27:CM27"/>
    <mergeCell ref="CN27:CP27"/>
    <mergeCell ref="CQ27:CS27"/>
    <mergeCell ref="DW26:DY26"/>
    <mergeCell ref="DZ26:EB26"/>
    <mergeCell ref="EC26:EE26"/>
    <mergeCell ref="EF26:EH26"/>
    <mergeCell ref="EI26:EK26"/>
    <mergeCell ref="EL26:EN26"/>
    <mergeCell ref="DD26:DG26"/>
    <mergeCell ref="DH26:DJ26"/>
    <mergeCell ref="DK26:DM26"/>
    <mergeCell ref="DN26:DP26"/>
    <mergeCell ref="DQ26:DS26"/>
    <mergeCell ref="DT26:DV26"/>
    <mergeCell ref="EX25:EZ25"/>
    <mergeCell ref="CA26:CC26"/>
    <mergeCell ref="CH26:CJ26"/>
    <mergeCell ref="CK26:CM26"/>
    <mergeCell ref="CN26:CP26"/>
    <mergeCell ref="CQ26:CS26"/>
    <mergeCell ref="CT26:CW26"/>
    <mergeCell ref="CX26:CZ26"/>
    <mergeCell ref="DA26:DC26"/>
    <mergeCell ref="EF25:EH25"/>
    <mergeCell ref="EI25:EK25"/>
    <mergeCell ref="EL25:EN25"/>
    <mergeCell ref="EO25:EQ25"/>
    <mergeCell ref="ER25:ET25"/>
    <mergeCell ref="EU25:EW25"/>
    <mergeCell ref="DN25:DP25"/>
    <mergeCell ref="DQ25:DS25"/>
    <mergeCell ref="DT25:DV25"/>
    <mergeCell ref="DW25:DY25"/>
    <mergeCell ref="DZ25:EB25"/>
    <mergeCell ref="EC25:EE25"/>
    <mergeCell ref="CT25:CW25"/>
    <mergeCell ref="CX25:CZ25"/>
    <mergeCell ref="DA25:DC25"/>
    <mergeCell ref="DD25:DG25"/>
    <mergeCell ref="DH25:DJ25"/>
    <mergeCell ref="DK25:DM25"/>
    <mergeCell ref="EO24:EQ24"/>
    <mergeCell ref="ER24:ET24"/>
    <mergeCell ref="EU24:EW24"/>
    <mergeCell ref="EX24:EZ24"/>
    <mergeCell ref="CA25:CC25"/>
    <mergeCell ref="CH25:CJ25"/>
    <mergeCell ref="CK25:CM25"/>
    <mergeCell ref="CN25:CP25"/>
    <mergeCell ref="CQ25:CS25"/>
    <mergeCell ref="DW24:DY24"/>
    <mergeCell ref="DZ24:EB24"/>
    <mergeCell ref="EC24:EE24"/>
    <mergeCell ref="EF24:EH24"/>
    <mergeCell ref="EI24:EK24"/>
    <mergeCell ref="EL24:EN24"/>
    <mergeCell ref="DD24:DG24"/>
    <mergeCell ref="DH24:DJ24"/>
    <mergeCell ref="DK24:DM24"/>
    <mergeCell ref="DN24:DP24"/>
    <mergeCell ref="DQ24:DS24"/>
    <mergeCell ref="DT24:DV24"/>
    <mergeCell ref="EX23:EZ23"/>
    <mergeCell ref="CA24:CC24"/>
    <mergeCell ref="CH24:CJ24"/>
    <mergeCell ref="CK24:CM24"/>
    <mergeCell ref="CN24:CP24"/>
    <mergeCell ref="CQ24:CS24"/>
    <mergeCell ref="CT24:CW24"/>
    <mergeCell ref="CX24:CZ24"/>
    <mergeCell ref="DA24:DC24"/>
    <mergeCell ref="EF23:EH23"/>
    <mergeCell ref="EI23:EK23"/>
    <mergeCell ref="EL23:EN23"/>
    <mergeCell ref="EO23:EQ23"/>
    <mergeCell ref="ER23:ET23"/>
    <mergeCell ref="EU23:EW23"/>
    <mergeCell ref="DN23:DP23"/>
    <mergeCell ref="DQ23:DS23"/>
    <mergeCell ref="DT23:DV23"/>
    <mergeCell ref="DW23:DY23"/>
    <mergeCell ref="DZ23:EB23"/>
    <mergeCell ref="EC23:EE23"/>
    <mergeCell ref="CT23:CW23"/>
    <mergeCell ref="CX23:CZ23"/>
    <mergeCell ref="DA23:DC23"/>
    <mergeCell ref="DD23:DG23"/>
    <mergeCell ref="DH23:DJ23"/>
    <mergeCell ref="DK23:DM23"/>
    <mergeCell ref="EO22:EQ22"/>
    <mergeCell ref="ER22:ET22"/>
    <mergeCell ref="EU22:EW22"/>
    <mergeCell ref="EX22:EZ22"/>
    <mergeCell ref="CA23:CC23"/>
    <mergeCell ref="CH23:CJ23"/>
    <mergeCell ref="CK23:CM23"/>
    <mergeCell ref="CN23:CP23"/>
    <mergeCell ref="CQ23:CS23"/>
    <mergeCell ref="DW22:DY22"/>
    <mergeCell ref="DZ22:EB22"/>
    <mergeCell ref="EC22:EE22"/>
    <mergeCell ref="EF22:EH22"/>
    <mergeCell ref="EI22:EK22"/>
    <mergeCell ref="EL22:EN22"/>
    <mergeCell ref="DD22:DG22"/>
    <mergeCell ref="DH22:DJ22"/>
    <mergeCell ref="DK22:DM22"/>
    <mergeCell ref="DN22:DP22"/>
    <mergeCell ref="DQ22:DS22"/>
    <mergeCell ref="DT22:DV22"/>
    <mergeCell ref="EX21:EZ21"/>
    <mergeCell ref="CA22:CC22"/>
    <mergeCell ref="CH22:CJ22"/>
    <mergeCell ref="CK22:CM22"/>
    <mergeCell ref="CN22:CP22"/>
    <mergeCell ref="CQ22:CS22"/>
    <mergeCell ref="CT22:CW22"/>
    <mergeCell ref="CX22:CZ22"/>
    <mergeCell ref="DA22:DC22"/>
    <mergeCell ref="EF21:EH21"/>
    <mergeCell ref="EI21:EK21"/>
    <mergeCell ref="EL21:EN21"/>
    <mergeCell ref="EO21:EQ21"/>
    <mergeCell ref="ER21:ET21"/>
    <mergeCell ref="EU21:EW21"/>
    <mergeCell ref="DN21:DP21"/>
    <mergeCell ref="DQ21:DS21"/>
    <mergeCell ref="DT21:DV21"/>
    <mergeCell ref="DW21:DY21"/>
    <mergeCell ref="DZ21:EB21"/>
    <mergeCell ref="EC21:EE21"/>
    <mergeCell ref="CT21:CW21"/>
    <mergeCell ref="CX21:CZ21"/>
    <mergeCell ref="DA21:DC21"/>
    <mergeCell ref="DD21:DG21"/>
    <mergeCell ref="DH21:DJ21"/>
    <mergeCell ref="DK21:DM21"/>
    <mergeCell ref="EO20:EQ20"/>
    <mergeCell ref="ER20:ET20"/>
    <mergeCell ref="EU20:EW20"/>
    <mergeCell ref="EX20:EZ20"/>
    <mergeCell ref="CA21:CC21"/>
    <mergeCell ref="CH21:CJ21"/>
    <mergeCell ref="CK21:CM21"/>
    <mergeCell ref="CN21:CP21"/>
    <mergeCell ref="CQ21:CS21"/>
    <mergeCell ref="DW20:DY20"/>
    <mergeCell ref="DZ20:EB20"/>
    <mergeCell ref="EC20:EE20"/>
    <mergeCell ref="EF20:EH20"/>
    <mergeCell ref="EI20:EK20"/>
    <mergeCell ref="EL20:EN20"/>
    <mergeCell ref="DD20:DG20"/>
    <mergeCell ref="DH20:DJ20"/>
    <mergeCell ref="DK20:DM20"/>
    <mergeCell ref="DN20:DP20"/>
    <mergeCell ref="DQ20:DS20"/>
    <mergeCell ref="DT20:DV20"/>
    <mergeCell ref="EX19:EZ19"/>
    <mergeCell ref="CA20:CC20"/>
    <mergeCell ref="CH20:CJ20"/>
    <mergeCell ref="CK20:CM20"/>
    <mergeCell ref="CN20:CP20"/>
    <mergeCell ref="CQ20:CS20"/>
    <mergeCell ref="CT20:CW20"/>
    <mergeCell ref="CX20:CZ20"/>
    <mergeCell ref="DA20:DC20"/>
    <mergeCell ref="EF19:EH19"/>
    <mergeCell ref="EI19:EK19"/>
    <mergeCell ref="EL19:EN19"/>
    <mergeCell ref="EO19:EQ19"/>
    <mergeCell ref="ER19:ET19"/>
    <mergeCell ref="EU19:EW19"/>
    <mergeCell ref="DN19:DP19"/>
    <mergeCell ref="DQ19:DS19"/>
    <mergeCell ref="DT19:DV19"/>
    <mergeCell ref="DW19:DY19"/>
    <mergeCell ref="DZ19:EB19"/>
    <mergeCell ref="EC19:EE19"/>
    <mergeCell ref="CT19:CW19"/>
    <mergeCell ref="CX19:CZ19"/>
    <mergeCell ref="DA19:DC19"/>
    <mergeCell ref="DD19:DG19"/>
    <mergeCell ref="DH19:DJ19"/>
    <mergeCell ref="DK19:DM19"/>
    <mergeCell ref="EO18:EQ18"/>
    <mergeCell ref="ER18:ET18"/>
    <mergeCell ref="EU18:EW18"/>
    <mergeCell ref="EX18:EZ18"/>
    <mergeCell ref="CA19:CC19"/>
    <mergeCell ref="CH19:CJ19"/>
    <mergeCell ref="CK19:CM19"/>
    <mergeCell ref="CN19:CP19"/>
    <mergeCell ref="CQ19:CS19"/>
    <mergeCell ref="DW18:DY18"/>
    <mergeCell ref="DZ18:EB18"/>
    <mergeCell ref="EC18:EE18"/>
    <mergeCell ref="EF18:EH18"/>
    <mergeCell ref="EI18:EK18"/>
    <mergeCell ref="EL18:EN18"/>
    <mergeCell ref="DD18:DG18"/>
    <mergeCell ref="DH18:DJ18"/>
    <mergeCell ref="DK18:DM18"/>
    <mergeCell ref="DN18:DP18"/>
    <mergeCell ref="DQ18:DS18"/>
    <mergeCell ref="DT18:DV18"/>
    <mergeCell ref="EX17:EZ17"/>
    <mergeCell ref="CA18:CC18"/>
    <mergeCell ref="CH18:CJ18"/>
    <mergeCell ref="CK18:CM18"/>
    <mergeCell ref="CN18:CP18"/>
    <mergeCell ref="CQ18:CS18"/>
    <mergeCell ref="CT18:CW18"/>
    <mergeCell ref="CX18:CZ18"/>
    <mergeCell ref="DA18:DC18"/>
    <mergeCell ref="EF17:EH17"/>
    <mergeCell ref="EI17:EK17"/>
    <mergeCell ref="EL17:EN17"/>
    <mergeCell ref="EO17:EQ17"/>
    <mergeCell ref="ER17:ET17"/>
    <mergeCell ref="EU17:EW17"/>
    <mergeCell ref="DN17:DP17"/>
    <mergeCell ref="DQ17:DS17"/>
    <mergeCell ref="DT17:DV17"/>
    <mergeCell ref="DW17:DY17"/>
    <mergeCell ref="DZ17:EB17"/>
    <mergeCell ref="EC17:EE17"/>
    <mergeCell ref="CT17:CW17"/>
    <mergeCell ref="CX17:CZ17"/>
    <mergeCell ref="DA17:DC17"/>
    <mergeCell ref="DD17:DG17"/>
    <mergeCell ref="DH17:DJ17"/>
    <mergeCell ref="DK17:DM17"/>
    <mergeCell ref="EO16:EQ16"/>
    <mergeCell ref="ER16:ET16"/>
    <mergeCell ref="EU16:EW16"/>
    <mergeCell ref="EX16:EZ16"/>
    <mergeCell ref="CA17:CC17"/>
    <mergeCell ref="CH17:CJ17"/>
    <mergeCell ref="CK17:CM17"/>
    <mergeCell ref="CN17:CP17"/>
    <mergeCell ref="CQ17:CS17"/>
    <mergeCell ref="DW16:DY16"/>
    <mergeCell ref="DZ16:EB16"/>
    <mergeCell ref="EC16:EE16"/>
    <mergeCell ref="EF16:EH16"/>
    <mergeCell ref="EI16:EK16"/>
    <mergeCell ref="EL16:EN16"/>
    <mergeCell ref="DD16:DG16"/>
    <mergeCell ref="DH16:DJ16"/>
    <mergeCell ref="DK16:DM16"/>
    <mergeCell ref="DN16:DP16"/>
    <mergeCell ref="DQ16:DS16"/>
    <mergeCell ref="DT16:DV16"/>
    <mergeCell ref="EX15:EZ15"/>
    <mergeCell ref="CA16:CC16"/>
    <mergeCell ref="CH16:CJ16"/>
    <mergeCell ref="CK16:CM16"/>
    <mergeCell ref="CN16:CP16"/>
    <mergeCell ref="CQ16:CS16"/>
    <mergeCell ref="CT16:CW16"/>
    <mergeCell ref="CX16:CZ16"/>
    <mergeCell ref="DA16:DC16"/>
    <mergeCell ref="EF15:EH15"/>
    <mergeCell ref="EI15:EK15"/>
    <mergeCell ref="EL15:EN15"/>
    <mergeCell ref="EO15:EQ15"/>
    <mergeCell ref="ER15:ET15"/>
    <mergeCell ref="EU15:EW15"/>
    <mergeCell ref="DN15:DP15"/>
    <mergeCell ref="DQ15:DS15"/>
    <mergeCell ref="DT15:DV15"/>
    <mergeCell ref="DW15:DY15"/>
    <mergeCell ref="DZ15:EB15"/>
    <mergeCell ref="EC15:EE15"/>
    <mergeCell ref="CT15:CW15"/>
    <mergeCell ref="CX15:CZ15"/>
    <mergeCell ref="DA15:DC15"/>
    <mergeCell ref="DD15:DG15"/>
    <mergeCell ref="DH15:DJ15"/>
    <mergeCell ref="DK15:DM15"/>
    <mergeCell ref="EO14:EQ14"/>
    <mergeCell ref="ER14:ET14"/>
    <mergeCell ref="EU14:EW14"/>
    <mergeCell ref="EX14:EZ14"/>
    <mergeCell ref="CA15:CC15"/>
    <mergeCell ref="CH15:CJ15"/>
    <mergeCell ref="CK15:CM15"/>
    <mergeCell ref="CN15:CP15"/>
    <mergeCell ref="CQ15:CS15"/>
    <mergeCell ref="DW14:DY14"/>
    <mergeCell ref="DZ14:EB14"/>
    <mergeCell ref="EC14:EE14"/>
    <mergeCell ref="EF14:EH14"/>
    <mergeCell ref="EI14:EK14"/>
    <mergeCell ref="EL14:EN14"/>
    <mergeCell ref="DD14:DG14"/>
    <mergeCell ref="DH14:DJ14"/>
    <mergeCell ref="DK14:DM14"/>
    <mergeCell ref="DN14:DP14"/>
    <mergeCell ref="DQ14:DS14"/>
    <mergeCell ref="DT14:DV14"/>
    <mergeCell ref="EX13:EZ13"/>
    <mergeCell ref="CA14:CC14"/>
    <mergeCell ref="CH14:CJ14"/>
    <mergeCell ref="CK14:CM14"/>
    <mergeCell ref="CN14:CP14"/>
    <mergeCell ref="CQ14:CS14"/>
    <mergeCell ref="CT14:CW14"/>
    <mergeCell ref="CX14:CZ14"/>
    <mergeCell ref="DA14:DC14"/>
    <mergeCell ref="EF13:EH13"/>
    <mergeCell ref="EI13:EK13"/>
    <mergeCell ref="EL13:EN13"/>
    <mergeCell ref="EO13:EQ13"/>
    <mergeCell ref="ER13:ET13"/>
    <mergeCell ref="EU13:EW13"/>
    <mergeCell ref="DN13:DP13"/>
    <mergeCell ref="DQ13:DS13"/>
    <mergeCell ref="DT13:DV13"/>
    <mergeCell ref="DW13:DY13"/>
    <mergeCell ref="DZ13:EB13"/>
    <mergeCell ref="EC13:EE13"/>
    <mergeCell ref="CT13:CW13"/>
    <mergeCell ref="CX13:CZ13"/>
    <mergeCell ref="DA13:DC13"/>
    <mergeCell ref="DD13:DG13"/>
    <mergeCell ref="DH13:DJ13"/>
    <mergeCell ref="DK13:DM13"/>
    <mergeCell ref="EO12:EQ12"/>
    <mergeCell ref="ER12:ET12"/>
    <mergeCell ref="EU12:EW12"/>
    <mergeCell ref="EX12:EZ12"/>
    <mergeCell ref="CA13:CC13"/>
    <mergeCell ref="CH13:CJ13"/>
    <mergeCell ref="CK13:CM13"/>
    <mergeCell ref="CN13:CP13"/>
    <mergeCell ref="CQ13:CS13"/>
    <mergeCell ref="DW12:DY12"/>
    <mergeCell ref="DZ12:EB12"/>
    <mergeCell ref="EC12:EE12"/>
    <mergeCell ref="EF12:EH12"/>
    <mergeCell ref="EI12:EK12"/>
    <mergeCell ref="EL12:EN12"/>
    <mergeCell ref="DD12:DG12"/>
    <mergeCell ref="DH12:DJ12"/>
    <mergeCell ref="DK12:DM12"/>
    <mergeCell ref="DN12:DP12"/>
    <mergeCell ref="DQ12:DS12"/>
    <mergeCell ref="DT12:DV12"/>
    <mergeCell ref="EX11:EZ11"/>
    <mergeCell ref="CA12:CC12"/>
    <mergeCell ref="CH12:CJ12"/>
    <mergeCell ref="CK12:CM12"/>
    <mergeCell ref="CN12:CP12"/>
    <mergeCell ref="CQ12:CS12"/>
    <mergeCell ref="CT12:CW12"/>
    <mergeCell ref="CX12:CZ12"/>
    <mergeCell ref="DA12:DC12"/>
    <mergeCell ref="EF11:EH11"/>
    <mergeCell ref="EI11:EK11"/>
    <mergeCell ref="EL11:EN11"/>
    <mergeCell ref="EO11:EQ11"/>
    <mergeCell ref="ER11:ET11"/>
    <mergeCell ref="EU11:EW11"/>
    <mergeCell ref="DN11:DP11"/>
    <mergeCell ref="DQ11:DS11"/>
    <mergeCell ref="DT11:DV11"/>
    <mergeCell ref="DW11:DY11"/>
    <mergeCell ref="DZ11:EB11"/>
    <mergeCell ref="EC11:EE11"/>
    <mergeCell ref="CT11:CW11"/>
    <mergeCell ref="CX11:CZ11"/>
    <mergeCell ref="DA11:DC11"/>
    <mergeCell ref="DD11:DG11"/>
    <mergeCell ref="DH11:DJ11"/>
    <mergeCell ref="DK11:DM11"/>
    <mergeCell ref="EO10:EQ10"/>
    <mergeCell ref="ER10:ET10"/>
    <mergeCell ref="EU10:EW10"/>
    <mergeCell ref="EX10:EZ10"/>
    <mergeCell ref="CA11:CC11"/>
    <mergeCell ref="CH11:CJ11"/>
    <mergeCell ref="CK11:CM11"/>
    <mergeCell ref="CN11:CP11"/>
    <mergeCell ref="CQ11:CS11"/>
    <mergeCell ref="DW10:DY10"/>
    <mergeCell ref="DZ10:EB10"/>
    <mergeCell ref="EC10:EE10"/>
    <mergeCell ref="EF10:EH10"/>
    <mergeCell ref="EI10:EK10"/>
    <mergeCell ref="EL10:EN10"/>
    <mergeCell ref="DD10:DG10"/>
    <mergeCell ref="DH10:DJ10"/>
    <mergeCell ref="DK10:DM10"/>
    <mergeCell ref="DN10:DP10"/>
    <mergeCell ref="DQ10:DS10"/>
    <mergeCell ref="DT10:DV10"/>
    <mergeCell ref="EX9:EZ9"/>
    <mergeCell ref="CA10:CC10"/>
    <mergeCell ref="CH10:CJ10"/>
    <mergeCell ref="CK10:CM10"/>
    <mergeCell ref="CN10:CP10"/>
    <mergeCell ref="CQ10:CS10"/>
    <mergeCell ref="CT10:CW10"/>
    <mergeCell ref="CX10:CZ10"/>
    <mergeCell ref="DA10:DC10"/>
    <mergeCell ref="EF9:EH9"/>
    <mergeCell ref="EI9:EK9"/>
    <mergeCell ref="EL9:EN9"/>
    <mergeCell ref="EO9:EQ9"/>
    <mergeCell ref="ER9:ET9"/>
    <mergeCell ref="EU9:EW9"/>
    <mergeCell ref="DN9:DP9"/>
    <mergeCell ref="DQ9:DS9"/>
    <mergeCell ref="DT9:DV9"/>
    <mergeCell ref="DW9:DY9"/>
    <mergeCell ref="DZ9:EB9"/>
    <mergeCell ref="EC9:EE9"/>
    <mergeCell ref="CT9:CW9"/>
    <mergeCell ref="CX9:CZ9"/>
    <mergeCell ref="DA9:DC9"/>
    <mergeCell ref="DD9:DG9"/>
    <mergeCell ref="DH9:DJ9"/>
    <mergeCell ref="DK9:DM9"/>
    <mergeCell ref="EO8:EQ8"/>
    <mergeCell ref="ER8:ET8"/>
    <mergeCell ref="EU8:EW8"/>
    <mergeCell ref="EX8:EZ8"/>
    <mergeCell ref="CA9:CC9"/>
    <mergeCell ref="CH9:CJ9"/>
    <mergeCell ref="CK9:CM9"/>
    <mergeCell ref="CN9:CP9"/>
    <mergeCell ref="CQ9:CS9"/>
    <mergeCell ref="DW8:DY8"/>
    <mergeCell ref="DZ8:EB8"/>
    <mergeCell ref="EC8:EE8"/>
    <mergeCell ref="EF8:EH8"/>
    <mergeCell ref="EI8:EK8"/>
    <mergeCell ref="EL8:EN8"/>
    <mergeCell ref="DD8:DG8"/>
    <mergeCell ref="DH8:DJ8"/>
    <mergeCell ref="DK8:DM8"/>
    <mergeCell ref="DN8:DP8"/>
    <mergeCell ref="DQ8:DS8"/>
    <mergeCell ref="DT8:DV8"/>
    <mergeCell ref="EI7:EK7"/>
    <mergeCell ref="CA8:CC8"/>
    <mergeCell ref="CH8:CJ8"/>
    <mergeCell ref="CK8:CM8"/>
    <mergeCell ref="CN8:CP8"/>
    <mergeCell ref="CQ8:CS8"/>
    <mergeCell ref="CT8:CW8"/>
    <mergeCell ref="CX8:CZ8"/>
    <mergeCell ref="DA8:DC8"/>
    <mergeCell ref="ER6:ET7"/>
    <mergeCell ref="EU6:EW7"/>
    <mergeCell ref="EX6:EZ7"/>
    <mergeCell ref="CN7:CP7"/>
    <mergeCell ref="CQ7:CS7"/>
    <mergeCell ref="CT7:CW7"/>
    <mergeCell ref="CX7:CZ7"/>
    <mergeCell ref="DA7:DC7"/>
    <mergeCell ref="DD7:DG7"/>
    <mergeCell ref="DQ7:DS7"/>
    <mergeCell ref="DN6:DP7"/>
    <mergeCell ref="DQ6:EB6"/>
    <mergeCell ref="EC6:EE7"/>
    <mergeCell ref="EF6:EK6"/>
    <mergeCell ref="EL6:EN7"/>
    <mergeCell ref="EO6:EQ7"/>
    <mergeCell ref="DT7:DV7"/>
    <mergeCell ref="DW7:DY7"/>
    <mergeCell ref="DZ7:EB7"/>
    <mergeCell ref="EF7:EH7"/>
    <mergeCell ref="CA5:CC7"/>
    <mergeCell ref="CH5:CJ7"/>
    <mergeCell ref="CK5:DG5"/>
    <mergeCell ref="DH5:DJ7"/>
    <mergeCell ref="DK5:EZ5"/>
    <mergeCell ref="CK6:CM7"/>
    <mergeCell ref="CN6:CW6"/>
    <mergeCell ref="CX6:DG6"/>
    <mergeCell ref="DK6:DM7"/>
    <mergeCell ref="BP28:BR28"/>
    <mergeCell ref="BS28:BU28"/>
    <mergeCell ref="BV28:BZ28"/>
    <mergeCell ref="AQ28:AT28"/>
    <mergeCell ref="AU28:AX28"/>
    <mergeCell ref="AY28:BB28"/>
    <mergeCell ref="BC28:BG28"/>
    <mergeCell ref="BH28:BJ28"/>
    <mergeCell ref="BK28:BO28"/>
    <mergeCell ref="W28:Y28"/>
    <mergeCell ref="Z28:AB28"/>
    <mergeCell ref="AC28:AF28"/>
    <mergeCell ref="AG28:AJ28"/>
    <mergeCell ref="AK28:AM28"/>
    <mergeCell ref="AN28:AP28"/>
    <mergeCell ref="B28:E28"/>
    <mergeCell ref="F28:I28"/>
    <mergeCell ref="J28:L28"/>
    <mergeCell ref="M28:O28"/>
    <mergeCell ref="P28:R28"/>
    <mergeCell ref="S28:V28"/>
    <mergeCell ref="BS41:BU41"/>
    <mergeCell ref="BV41:BZ41"/>
    <mergeCell ref="AU41:AX41"/>
    <mergeCell ref="AY41:BB41"/>
    <mergeCell ref="BC41:BG41"/>
    <mergeCell ref="BH41:BJ41"/>
    <mergeCell ref="BK41:BO41"/>
    <mergeCell ref="BP41:BR41"/>
    <mergeCell ref="Z41:AB41"/>
    <mergeCell ref="AC41:AF41"/>
    <mergeCell ref="AG41:AJ41"/>
    <mergeCell ref="AK41:AM41"/>
    <mergeCell ref="AN41:AP41"/>
    <mergeCell ref="AQ41:AT41"/>
    <mergeCell ref="BP40:BR40"/>
    <mergeCell ref="BS40:BU40"/>
    <mergeCell ref="BV40:BZ40"/>
    <mergeCell ref="B41:E41"/>
    <mergeCell ref="F41:I41"/>
    <mergeCell ref="J41:L41"/>
    <mergeCell ref="M41:O41"/>
    <mergeCell ref="P41:R41"/>
    <mergeCell ref="S41:V41"/>
    <mergeCell ref="W41:Y41"/>
    <mergeCell ref="AQ40:AT40"/>
    <mergeCell ref="AU40:AX40"/>
    <mergeCell ref="AY40:BB40"/>
    <mergeCell ref="BC40:BG40"/>
    <mergeCell ref="BH40:BJ40"/>
    <mergeCell ref="BK40:BO40"/>
    <mergeCell ref="W40:Y40"/>
    <mergeCell ref="Z40:AB40"/>
    <mergeCell ref="AC40:AF40"/>
    <mergeCell ref="AG40:AJ40"/>
    <mergeCell ref="AK40:AM40"/>
    <mergeCell ref="AN40:AP40"/>
    <mergeCell ref="B40:E40"/>
    <mergeCell ref="F40:I40"/>
    <mergeCell ref="J40:L40"/>
    <mergeCell ref="M40:O40"/>
    <mergeCell ref="P40:R40"/>
    <mergeCell ref="S40:V40"/>
    <mergeCell ref="BC39:BG39"/>
    <mergeCell ref="BH39:BJ39"/>
    <mergeCell ref="BK39:BO39"/>
    <mergeCell ref="BP39:BR39"/>
    <mergeCell ref="BS39:BU39"/>
    <mergeCell ref="BV39:BZ39"/>
    <mergeCell ref="AG39:AJ39"/>
    <mergeCell ref="AK39:AM39"/>
    <mergeCell ref="AN39:AP39"/>
    <mergeCell ref="AQ39:AT39"/>
    <mergeCell ref="AU39:AX39"/>
    <mergeCell ref="AY39:BB39"/>
    <mergeCell ref="BV38:BZ38"/>
    <mergeCell ref="B39:E39"/>
    <mergeCell ref="F39:I39"/>
    <mergeCell ref="J39:L39"/>
    <mergeCell ref="M39:O39"/>
    <mergeCell ref="P39:R39"/>
    <mergeCell ref="S39:V39"/>
    <mergeCell ref="W39:Y39"/>
    <mergeCell ref="Z39:AB39"/>
    <mergeCell ref="AC39:AF39"/>
    <mergeCell ref="AY38:BB38"/>
    <mergeCell ref="BC38:BG38"/>
    <mergeCell ref="BH38:BJ38"/>
    <mergeCell ref="BK38:BO38"/>
    <mergeCell ref="BP38:BR38"/>
    <mergeCell ref="BS38:BU38"/>
    <mergeCell ref="AC38:AF38"/>
    <mergeCell ref="AG38:AJ38"/>
    <mergeCell ref="AK38:AM38"/>
    <mergeCell ref="AN38:AP38"/>
    <mergeCell ref="AQ38:AT38"/>
    <mergeCell ref="AU38:AX38"/>
    <mergeCell ref="BS37:BU37"/>
    <mergeCell ref="BV37:BZ37"/>
    <mergeCell ref="B38:E38"/>
    <mergeCell ref="F38:I38"/>
    <mergeCell ref="J38:L38"/>
    <mergeCell ref="M38:O38"/>
    <mergeCell ref="P38:R38"/>
    <mergeCell ref="S38:V38"/>
    <mergeCell ref="W38:Y38"/>
    <mergeCell ref="Z38:AB38"/>
    <mergeCell ref="AU37:AX37"/>
    <mergeCell ref="AY37:BB37"/>
    <mergeCell ref="BC37:BG37"/>
    <mergeCell ref="BH37:BJ37"/>
    <mergeCell ref="BK37:BO37"/>
    <mergeCell ref="BP37:BR37"/>
    <mergeCell ref="Z37:AB37"/>
    <mergeCell ref="AC37:AF37"/>
    <mergeCell ref="AG37:AJ37"/>
    <mergeCell ref="AK37:AM37"/>
    <mergeCell ref="AN37:AP37"/>
    <mergeCell ref="AQ37:AT37"/>
    <mergeCell ref="BP36:BR36"/>
    <mergeCell ref="BS36:BU36"/>
    <mergeCell ref="BV36:BZ36"/>
    <mergeCell ref="B37:E37"/>
    <mergeCell ref="F37:I37"/>
    <mergeCell ref="J37:L37"/>
    <mergeCell ref="M37:O37"/>
    <mergeCell ref="P37:R37"/>
    <mergeCell ref="S37:V37"/>
    <mergeCell ref="W37:Y37"/>
    <mergeCell ref="AQ36:AT36"/>
    <mergeCell ref="AU36:AX36"/>
    <mergeCell ref="AY36:BB36"/>
    <mergeCell ref="BC36:BG36"/>
    <mergeCell ref="BH36:BJ36"/>
    <mergeCell ref="BK36:BO36"/>
    <mergeCell ref="W36:Y36"/>
    <mergeCell ref="Z36:AB36"/>
    <mergeCell ref="AC36:AF36"/>
    <mergeCell ref="AG36:AJ36"/>
    <mergeCell ref="AK36:AM36"/>
    <mergeCell ref="AN36:AP36"/>
    <mergeCell ref="BK35:BO35"/>
    <mergeCell ref="BP35:BR35"/>
    <mergeCell ref="BS35:BU35"/>
    <mergeCell ref="BV35:BZ35"/>
    <mergeCell ref="B36:E36"/>
    <mergeCell ref="F36:I36"/>
    <mergeCell ref="J36:L36"/>
    <mergeCell ref="M36:O36"/>
    <mergeCell ref="P36:R36"/>
    <mergeCell ref="S36:V36"/>
    <mergeCell ref="AN35:AP35"/>
    <mergeCell ref="AQ35:AT35"/>
    <mergeCell ref="AU35:AX35"/>
    <mergeCell ref="AY35:BB35"/>
    <mergeCell ref="BC35:BG35"/>
    <mergeCell ref="BH35:BJ35"/>
    <mergeCell ref="BV34:BZ34"/>
    <mergeCell ref="B35:E35"/>
    <mergeCell ref="F35:I35"/>
    <mergeCell ref="J35:L35"/>
    <mergeCell ref="M35:O35"/>
    <mergeCell ref="P35:R35"/>
    <mergeCell ref="W35:Y35"/>
    <mergeCell ref="Z35:AB35"/>
    <mergeCell ref="AG35:AJ35"/>
    <mergeCell ref="AK35:AM35"/>
    <mergeCell ref="AY34:BB34"/>
    <mergeCell ref="BC34:BG34"/>
    <mergeCell ref="BH34:BJ34"/>
    <mergeCell ref="BK34:BO34"/>
    <mergeCell ref="BP34:BR34"/>
    <mergeCell ref="BS34:BU34"/>
    <mergeCell ref="AC34:AF34"/>
    <mergeCell ref="AG34:AJ34"/>
    <mergeCell ref="AK34:AM34"/>
    <mergeCell ref="AN34:AP34"/>
    <mergeCell ref="AQ34:AT34"/>
    <mergeCell ref="AU34:AX34"/>
    <mergeCell ref="BS33:BU33"/>
    <mergeCell ref="BV33:BZ33"/>
    <mergeCell ref="B34:E34"/>
    <mergeCell ref="F34:I34"/>
    <mergeCell ref="J34:L34"/>
    <mergeCell ref="M34:O34"/>
    <mergeCell ref="P34:R34"/>
    <mergeCell ref="S34:V34"/>
    <mergeCell ref="W34:Y34"/>
    <mergeCell ref="Z34:AB34"/>
    <mergeCell ref="AU33:AX33"/>
    <mergeCell ref="AY33:BB33"/>
    <mergeCell ref="BC33:BG33"/>
    <mergeCell ref="BH33:BJ33"/>
    <mergeCell ref="BK33:BO33"/>
    <mergeCell ref="BP33:BR33"/>
    <mergeCell ref="Z33:AB33"/>
    <mergeCell ref="AC33:AF33"/>
    <mergeCell ref="AG33:AJ33"/>
    <mergeCell ref="AK33:AM33"/>
    <mergeCell ref="AN33:AP33"/>
    <mergeCell ref="AQ33:AT33"/>
    <mergeCell ref="BP32:BR32"/>
    <mergeCell ref="BS32:BU32"/>
    <mergeCell ref="BV32:BZ32"/>
    <mergeCell ref="B33:E33"/>
    <mergeCell ref="F33:I33"/>
    <mergeCell ref="J33:L33"/>
    <mergeCell ref="M33:O33"/>
    <mergeCell ref="P33:R33"/>
    <mergeCell ref="S33:V33"/>
    <mergeCell ref="W33:Y33"/>
    <mergeCell ref="AQ32:AT32"/>
    <mergeCell ref="AU32:AX32"/>
    <mergeCell ref="AY32:BB32"/>
    <mergeCell ref="BC32:BG32"/>
    <mergeCell ref="BH32:BJ32"/>
    <mergeCell ref="BK32:BO32"/>
    <mergeCell ref="W32:Y32"/>
    <mergeCell ref="Z32:AB32"/>
    <mergeCell ref="AC32:AF32"/>
    <mergeCell ref="AG32:AJ32"/>
    <mergeCell ref="AK32:AM32"/>
    <mergeCell ref="AN32:AP32"/>
    <mergeCell ref="B32:E32"/>
    <mergeCell ref="F32:I32"/>
    <mergeCell ref="J32:L32"/>
    <mergeCell ref="M32:O32"/>
    <mergeCell ref="P32:R32"/>
    <mergeCell ref="S32:V32"/>
    <mergeCell ref="BC31:BG31"/>
    <mergeCell ref="BH31:BJ31"/>
    <mergeCell ref="BK31:BO31"/>
    <mergeCell ref="BP31:BR31"/>
    <mergeCell ref="BS31:BU31"/>
    <mergeCell ref="BV31:BZ31"/>
    <mergeCell ref="AG31:AJ31"/>
    <mergeCell ref="AK31:AM31"/>
    <mergeCell ref="AN31:AP31"/>
    <mergeCell ref="AQ31:AT31"/>
    <mergeCell ref="AU31:AX31"/>
    <mergeCell ref="AY31:BB31"/>
    <mergeCell ref="BV30:BZ30"/>
    <mergeCell ref="B31:E31"/>
    <mergeCell ref="F31:I31"/>
    <mergeCell ref="J31:L31"/>
    <mergeCell ref="M31:O31"/>
    <mergeCell ref="P31:R31"/>
    <mergeCell ref="S31:V31"/>
    <mergeCell ref="W31:Y31"/>
    <mergeCell ref="Z31:AB31"/>
    <mergeCell ref="AC31:AF31"/>
    <mergeCell ref="AY30:BB30"/>
    <mergeCell ref="BC30:BG30"/>
    <mergeCell ref="BH30:BJ30"/>
    <mergeCell ref="BP30:BR30"/>
    <mergeCell ref="BS30:BU30"/>
    <mergeCell ref="BK30:BO30"/>
    <mergeCell ref="AC30:AF30"/>
    <mergeCell ref="AG30:AJ30"/>
    <mergeCell ref="AK30:AM30"/>
    <mergeCell ref="AN30:AP30"/>
    <mergeCell ref="AQ30:AT30"/>
    <mergeCell ref="AU30:AX30"/>
    <mergeCell ref="BS21:BU21"/>
    <mergeCell ref="BV21:BZ21"/>
    <mergeCell ref="B30:E30"/>
    <mergeCell ref="F30:I30"/>
    <mergeCell ref="J30:L30"/>
    <mergeCell ref="M30:O30"/>
    <mergeCell ref="P30:R30"/>
    <mergeCell ref="S30:V30"/>
    <mergeCell ref="W30:Y30"/>
    <mergeCell ref="Z30:AB30"/>
    <mergeCell ref="AU21:AX21"/>
    <mergeCell ref="AY21:BB21"/>
    <mergeCell ref="BC21:BG21"/>
    <mergeCell ref="BH21:BJ21"/>
    <mergeCell ref="BK21:BO21"/>
    <mergeCell ref="BP21:BR21"/>
    <mergeCell ref="Z21:AB21"/>
    <mergeCell ref="AC21:AF21"/>
    <mergeCell ref="AG21:AJ21"/>
    <mergeCell ref="AK21:AM21"/>
    <mergeCell ref="AN21:AP21"/>
    <mergeCell ref="AQ21:AT21"/>
    <mergeCell ref="BP20:BR20"/>
    <mergeCell ref="BS20:BU20"/>
    <mergeCell ref="BV20:BZ20"/>
    <mergeCell ref="B21:E21"/>
    <mergeCell ref="F21:I21"/>
    <mergeCell ref="J21:L21"/>
    <mergeCell ref="M21:O21"/>
    <mergeCell ref="P21:R21"/>
    <mergeCell ref="S21:V21"/>
    <mergeCell ref="W21:Y21"/>
    <mergeCell ref="AQ20:AT20"/>
    <mergeCell ref="AU20:AX20"/>
    <mergeCell ref="AY20:BB20"/>
    <mergeCell ref="BC20:BG20"/>
    <mergeCell ref="BH20:BJ20"/>
    <mergeCell ref="BK20:BO20"/>
    <mergeCell ref="W20:Y20"/>
    <mergeCell ref="Z20:AB20"/>
    <mergeCell ref="AC20:AF20"/>
    <mergeCell ref="AG20:AJ20"/>
    <mergeCell ref="AK20:AM20"/>
    <mergeCell ref="AN20:AP20"/>
    <mergeCell ref="B20:E20"/>
    <mergeCell ref="F20:I20"/>
    <mergeCell ref="J20:L20"/>
    <mergeCell ref="M20:O20"/>
    <mergeCell ref="P20:R20"/>
    <mergeCell ref="S20:V20"/>
    <mergeCell ref="BC19:BG19"/>
    <mergeCell ref="BH19:BJ19"/>
    <mergeCell ref="BK19:BO19"/>
    <mergeCell ref="BP19:BR19"/>
    <mergeCell ref="BS19:BU19"/>
    <mergeCell ref="BV19:BZ19"/>
    <mergeCell ref="AG19:AJ19"/>
    <mergeCell ref="AK19:AM19"/>
    <mergeCell ref="AN19:AP19"/>
    <mergeCell ref="AQ19:AT19"/>
    <mergeCell ref="AU19:AX19"/>
    <mergeCell ref="AY19:BB19"/>
    <mergeCell ref="BV18:BZ18"/>
    <mergeCell ref="B19:E19"/>
    <mergeCell ref="F19:I19"/>
    <mergeCell ref="J19:L19"/>
    <mergeCell ref="M19:O19"/>
    <mergeCell ref="P19:R19"/>
    <mergeCell ref="S19:V19"/>
    <mergeCell ref="W19:Y19"/>
    <mergeCell ref="Z19:AB19"/>
    <mergeCell ref="AC19:AF19"/>
    <mergeCell ref="AY18:BB18"/>
    <mergeCell ref="BC18:BG18"/>
    <mergeCell ref="BH18:BJ18"/>
    <mergeCell ref="BK18:BO18"/>
    <mergeCell ref="BP18:BR18"/>
    <mergeCell ref="BS18:BU18"/>
    <mergeCell ref="AC18:AF18"/>
    <mergeCell ref="AG18:AJ18"/>
    <mergeCell ref="AK18:AM18"/>
    <mergeCell ref="AN18:AP18"/>
    <mergeCell ref="AQ18:AT18"/>
    <mergeCell ref="AU18:AX18"/>
    <mergeCell ref="BS17:BU17"/>
    <mergeCell ref="BV17:BZ17"/>
    <mergeCell ref="B18:E18"/>
    <mergeCell ref="F18:I18"/>
    <mergeCell ref="J18:L18"/>
    <mergeCell ref="M18:O18"/>
    <mergeCell ref="P18:R18"/>
    <mergeCell ref="S18:V18"/>
    <mergeCell ref="W18:Y18"/>
    <mergeCell ref="Z18:AB18"/>
    <mergeCell ref="AU17:AX17"/>
    <mergeCell ref="AY17:BB17"/>
    <mergeCell ref="BC17:BG17"/>
    <mergeCell ref="BH17:BJ17"/>
    <mergeCell ref="BK17:BO17"/>
    <mergeCell ref="BP17:BR17"/>
    <mergeCell ref="Z17:AB17"/>
    <mergeCell ref="AC17:AF17"/>
    <mergeCell ref="AG17:AJ17"/>
    <mergeCell ref="AK17:AM17"/>
    <mergeCell ref="AN17:AP17"/>
    <mergeCell ref="AQ17:AT17"/>
    <mergeCell ref="BP16:BR16"/>
    <mergeCell ref="BS16:BU16"/>
    <mergeCell ref="BV16:BZ16"/>
    <mergeCell ref="B17:E17"/>
    <mergeCell ref="F17:I17"/>
    <mergeCell ref="J17:L17"/>
    <mergeCell ref="M17:O17"/>
    <mergeCell ref="P17:R17"/>
    <mergeCell ref="S17:V17"/>
    <mergeCell ref="W17:Y17"/>
    <mergeCell ref="AQ16:AT16"/>
    <mergeCell ref="AU16:AX16"/>
    <mergeCell ref="AY16:BB16"/>
    <mergeCell ref="BC16:BG16"/>
    <mergeCell ref="BH16:BJ16"/>
    <mergeCell ref="BK16:BO16"/>
    <mergeCell ref="W16:Y16"/>
    <mergeCell ref="Z16:AB16"/>
    <mergeCell ref="AC16:AF16"/>
    <mergeCell ref="AG16:AJ16"/>
    <mergeCell ref="AK16:AM16"/>
    <mergeCell ref="AN16:AP16"/>
    <mergeCell ref="B16:E16"/>
    <mergeCell ref="F16:I16"/>
    <mergeCell ref="J16:L16"/>
    <mergeCell ref="M16:O16"/>
    <mergeCell ref="P16:R16"/>
    <mergeCell ref="S16:V16"/>
    <mergeCell ref="BC15:BG15"/>
    <mergeCell ref="BH15:BJ15"/>
    <mergeCell ref="BK15:BO15"/>
    <mergeCell ref="BP15:BR15"/>
    <mergeCell ref="BS15:BU15"/>
    <mergeCell ref="BV15:BZ15"/>
    <mergeCell ref="AG15:AJ15"/>
    <mergeCell ref="AK15:AM15"/>
    <mergeCell ref="AN15:AP15"/>
    <mergeCell ref="AQ15:AT15"/>
    <mergeCell ref="AU15:AX15"/>
    <mergeCell ref="AY15:BB15"/>
    <mergeCell ref="BV14:BZ14"/>
    <mergeCell ref="B15:E15"/>
    <mergeCell ref="F15:I15"/>
    <mergeCell ref="J15:L15"/>
    <mergeCell ref="M15:O15"/>
    <mergeCell ref="P15:R15"/>
    <mergeCell ref="S15:V15"/>
    <mergeCell ref="W15:Y15"/>
    <mergeCell ref="Z15:AB15"/>
    <mergeCell ref="AC15:AF15"/>
    <mergeCell ref="AY14:BB14"/>
    <mergeCell ref="BC14:BG14"/>
    <mergeCell ref="BH14:BJ14"/>
    <mergeCell ref="BK14:BO14"/>
    <mergeCell ref="BP14:BR14"/>
    <mergeCell ref="BS14:BU14"/>
    <mergeCell ref="AC14:AF14"/>
    <mergeCell ref="AG14:AJ14"/>
    <mergeCell ref="AK14:AM14"/>
    <mergeCell ref="AN14:AP14"/>
    <mergeCell ref="AQ14:AT14"/>
    <mergeCell ref="AU14:AX14"/>
    <mergeCell ref="BS13:BU13"/>
    <mergeCell ref="BV13:BZ13"/>
    <mergeCell ref="B14:E14"/>
    <mergeCell ref="F14:I14"/>
    <mergeCell ref="J14:L14"/>
    <mergeCell ref="M14:O14"/>
    <mergeCell ref="P14:R14"/>
    <mergeCell ref="S14:V14"/>
    <mergeCell ref="W14:Y14"/>
    <mergeCell ref="Z14:AB14"/>
    <mergeCell ref="AU13:AX13"/>
    <mergeCell ref="AY13:BB13"/>
    <mergeCell ref="BC13:BG13"/>
    <mergeCell ref="BH13:BJ13"/>
    <mergeCell ref="BK13:BO13"/>
    <mergeCell ref="BP13:BR13"/>
    <mergeCell ref="Z13:AB13"/>
    <mergeCell ref="AC13:AF13"/>
    <mergeCell ref="AG13:AJ13"/>
    <mergeCell ref="AK13:AM13"/>
    <mergeCell ref="AN13:AP13"/>
    <mergeCell ref="AQ13:AT13"/>
    <mergeCell ref="BP12:BR12"/>
    <mergeCell ref="BS12:BU12"/>
    <mergeCell ref="BV12:BZ12"/>
    <mergeCell ref="B13:E13"/>
    <mergeCell ref="F13:I13"/>
    <mergeCell ref="J13:L13"/>
    <mergeCell ref="M13:O13"/>
    <mergeCell ref="P13:R13"/>
    <mergeCell ref="S13:V13"/>
    <mergeCell ref="W13:Y13"/>
    <mergeCell ref="AQ12:AT12"/>
    <mergeCell ref="AU12:AX12"/>
    <mergeCell ref="AY12:BB12"/>
    <mergeCell ref="BC12:BG12"/>
    <mergeCell ref="BH12:BJ12"/>
    <mergeCell ref="BK12:BO12"/>
    <mergeCell ref="W12:Y12"/>
    <mergeCell ref="Z12:AB12"/>
    <mergeCell ref="AC12:AF12"/>
    <mergeCell ref="AG12:AJ12"/>
    <mergeCell ref="AK12:AM12"/>
    <mergeCell ref="AN12:AP12"/>
    <mergeCell ref="B12:E12"/>
    <mergeCell ref="F12:I12"/>
    <mergeCell ref="J12:L12"/>
    <mergeCell ref="M12:O12"/>
    <mergeCell ref="P12:R12"/>
    <mergeCell ref="S12:V12"/>
    <mergeCell ref="BC11:BG11"/>
    <mergeCell ref="BH11:BJ11"/>
    <mergeCell ref="BK11:BO11"/>
    <mergeCell ref="BP11:BR11"/>
    <mergeCell ref="BS11:BU11"/>
    <mergeCell ref="BV11:BZ11"/>
    <mergeCell ref="AG11:AJ11"/>
    <mergeCell ref="AK11:AM11"/>
    <mergeCell ref="AN11:AP11"/>
    <mergeCell ref="AQ11:AT11"/>
    <mergeCell ref="AU11:AX11"/>
    <mergeCell ref="AY11:BB11"/>
    <mergeCell ref="BV10:BZ10"/>
    <mergeCell ref="B11:E11"/>
    <mergeCell ref="F11:I11"/>
    <mergeCell ref="J11:L11"/>
    <mergeCell ref="M11:O11"/>
    <mergeCell ref="P11:R11"/>
    <mergeCell ref="S11:V11"/>
    <mergeCell ref="W11:Y11"/>
    <mergeCell ref="Z11:AB11"/>
    <mergeCell ref="AC11:AF11"/>
    <mergeCell ref="AY10:BB10"/>
    <mergeCell ref="BC10:BG10"/>
    <mergeCell ref="BH10:BJ10"/>
    <mergeCell ref="BK10:BO10"/>
    <mergeCell ref="BP10:BR10"/>
    <mergeCell ref="BS10:BU10"/>
    <mergeCell ref="AC10:AF10"/>
    <mergeCell ref="AG10:AJ10"/>
    <mergeCell ref="AK10:AM10"/>
    <mergeCell ref="AN10:AP10"/>
    <mergeCell ref="AQ10:AT10"/>
    <mergeCell ref="AU10:AX10"/>
    <mergeCell ref="BS9:BU9"/>
    <mergeCell ref="BV9:BZ9"/>
    <mergeCell ref="B10:E10"/>
    <mergeCell ref="F10:I10"/>
    <mergeCell ref="J10:L10"/>
    <mergeCell ref="M10:O10"/>
    <mergeCell ref="P10:R10"/>
    <mergeCell ref="S10:V10"/>
    <mergeCell ref="W10:Y10"/>
    <mergeCell ref="Z10:AB10"/>
    <mergeCell ref="AU9:AX9"/>
    <mergeCell ref="AY9:BB9"/>
    <mergeCell ref="BC9:BG9"/>
    <mergeCell ref="BH9:BJ9"/>
    <mergeCell ref="BK9:BO9"/>
    <mergeCell ref="BP9:BR9"/>
    <mergeCell ref="Z9:AB9"/>
    <mergeCell ref="AC9:AF9"/>
    <mergeCell ref="AG9:AJ9"/>
    <mergeCell ref="AK9:AM9"/>
    <mergeCell ref="AN9:AP9"/>
    <mergeCell ref="AQ9:AT9"/>
    <mergeCell ref="BP8:BR8"/>
    <mergeCell ref="BS8:BU8"/>
    <mergeCell ref="BV8:BZ8"/>
    <mergeCell ref="B9:E9"/>
    <mergeCell ref="F9:I9"/>
    <mergeCell ref="J9:L9"/>
    <mergeCell ref="M9:O9"/>
    <mergeCell ref="P9:R9"/>
    <mergeCell ref="S9:V9"/>
    <mergeCell ref="W9:Y9"/>
    <mergeCell ref="AQ8:AT8"/>
    <mergeCell ref="AU8:AX8"/>
    <mergeCell ref="AY8:BB8"/>
    <mergeCell ref="BC8:BG8"/>
    <mergeCell ref="BH8:BJ8"/>
    <mergeCell ref="BK8:BO8"/>
    <mergeCell ref="W8:Y8"/>
    <mergeCell ref="Z8:AB8"/>
    <mergeCell ref="AC8:AF8"/>
    <mergeCell ref="AG8:AJ8"/>
    <mergeCell ref="AK8:AM8"/>
    <mergeCell ref="AN8:AP8"/>
    <mergeCell ref="AC7:AF7"/>
    <mergeCell ref="AY6:BB7"/>
    <mergeCell ref="BC6:BG7"/>
    <mergeCell ref="BH6:BJ7"/>
    <mergeCell ref="B8:E8"/>
    <mergeCell ref="F8:I8"/>
    <mergeCell ref="J8:L8"/>
    <mergeCell ref="M8:O8"/>
    <mergeCell ref="P8:R8"/>
    <mergeCell ref="S8:V8"/>
    <mergeCell ref="BP6:BR7"/>
    <mergeCell ref="BS6:BU7"/>
    <mergeCell ref="AK5:AT5"/>
    <mergeCell ref="AU5:BO5"/>
    <mergeCell ref="BP5:BZ5"/>
    <mergeCell ref="AU6:AX7"/>
    <mergeCell ref="BV6:BZ7"/>
    <mergeCell ref="W6:AF6"/>
    <mergeCell ref="AK6:AM7"/>
    <mergeCell ref="AN6:AP7"/>
    <mergeCell ref="AQ6:AT7"/>
    <mergeCell ref="BK6:BO7"/>
    <mergeCell ref="M7:O7"/>
    <mergeCell ref="P7:R7"/>
    <mergeCell ref="S7:V7"/>
    <mergeCell ref="W7:Y7"/>
    <mergeCell ref="Z7:AB7"/>
    <mergeCell ref="A5:A7"/>
    <mergeCell ref="B5:E7"/>
    <mergeCell ref="F5:I7"/>
    <mergeCell ref="J5:AF5"/>
    <mergeCell ref="AG5:AJ7"/>
    <mergeCell ref="AK1:BZ1"/>
    <mergeCell ref="A3:L3"/>
    <mergeCell ref="A1:AJ1"/>
    <mergeCell ref="J6:L7"/>
    <mergeCell ref="M6:V6"/>
    <mergeCell ref="AG23:AJ23"/>
    <mergeCell ref="AK23:AM23"/>
    <mergeCell ref="AN23:AP23"/>
    <mergeCell ref="B23:E23"/>
    <mergeCell ref="F23:I23"/>
    <mergeCell ref="J23:L23"/>
    <mergeCell ref="M23:O23"/>
    <mergeCell ref="P23:R23"/>
    <mergeCell ref="S23:V23"/>
    <mergeCell ref="W23:Y23"/>
    <mergeCell ref="BP23:BR23"/>
    <mergeCell ref="BS23:BU23"/>
    <mergeCell ref="BV23:BZ23"/>
    <mergeCell ref="AQ23:AT23"/>
    <mergeCell ref="AU23:AX23"/>
    <mergeCell ref="AY23:BB23"/>
    <mergeCell ref="BC23:BG23"/>
    <mergeCell ref="BH23:BJ23"/>
    <mergeCell ref="B22:E22"/>
    <mergeCell ref="F22:I22"/>
    <mergeCell ref="J22:L22"/>
    <mergeCell ref="M22:O22"/>
    <mergeCell ref="P22:R22"/>
    <mergeCell ref="S22:V22"/>
    <mergeCell ref="W22:Y22"/>
    <mergeCell ref="Z22:AB22"/>
    <mergeCell ref="AC22:AF22"/>
    <mergeCell ref="Z23:AB23"/>
    <mergeCell ref="AC23:AF23"/>
    <mergeCell ref="BV22:BZ22"/>
    <mergeCell ref="AG22:AJ22"/>
    <mergeCell ref="AK22:AM22"/>
    <mergeCell ref="AN22:AP22"/>
    <mergeCell ref="AQ22:AT22"/>
    <mergeCell ref="AU22:AX22"/>
    <mergeCell ref="AY22:BB22"/>
    <mergeCell ref="BC22:BG22"/>
    <mergeCell ref="BH22:BJ22"/>
    <mergeCell ref="BK22:BO22"/>
    <mergeCell ref="BP22:BR22"/>
    <mergeCell ref="BS22:BU22"/>
    <mergeCell ref="BK23:BO23"/>
    <mergeCell ref="B26:E26"/>
    <mergeCell ref="F26:I26"/>
    <mergeCell ref="J26:L26"/>
    <mergeCell ref="M26:O26"/>
    <mergeCell ref="P26:R26"/>
    <mergeCell ref="S26:V26"/>
    <mergeCell ref="BH26:BJ26"/>
    <mergeCell ref="BK26:BO26"/>
    <mergeCell ref="W26:Y26"/>
    <mergeCell ref="Z26:AB26"/>
    <mergeCell ref="AC26:AF26"/>
    <mergeCell ref="AG26:AJ26"/>
    <mergeCell ref="AK26:AM26"/>
    <mergeCell ref="AN26:AP26"/>
    <mergeCell ref="AQ26:AT26"/>
    <mergeCell ref="AU26:AX26"/>
    <mergeCell ref="AY26:BB26"/>
    <mergeCell ref="BC26:BG26"/>
    <mergeCell ref="BP26:BR26"/>
    <mergeCell ref="BS26:BU26"/>
    <mergeCell ref="BV26:BZ26"/>
    <mergeCell ref="S35:V35"/>
    <mergeCell ref="AC35:AF35"/>
    <mergeCell ref="B24:E24"/>
    <mergeCell ref="F24:I24"/>
    <mergeCell ref="J24:L24"/>
    <mergeCell ref="M24:O24"/>
    <mergeCell ref="P24:R24"/>
    <mergeCell ref="S24:V24"/>
    <mergeCell ref="W24:Y24"/>
    <mergeCell ref="Z24:AB24"/>
    <mergeCell ref="AC24:AF24"/>
    <mergeCell ref="AG24:AJ24"/>
    <mergeCell ref="AK24:AM24"/>
    <mergeCell ref="AN24:AP24"/>
    <mergeCell ref="AQ24:AT24"/>
    <mergeCell ref="AU24:AX24"/>
    <mergeCell ref="AY24:BB24"/>
    <mergeCell ref="BC24:BG24"/>
    <mergeCell ref="BH24:BJ24"/>
    <mergeCell ref="BK24:BO24"/>
    <mergeCell ref="BP24:BR24"/>
    <mergeCell ref="BS24:BU24"/>
    <mergeCell ref="BV24:BZ24"/>
    <mergeCell ref="B25:E25"/>
    <mergeCell ref="F25:I25"/>
    <mergeCell ref="J25:L25"/>
    <mergeCell ref="M25:O25"/>
    <mergeCell ref="P25:R25"/>
    <mergeCell ref="S25:V25"/>
    <mergeCell ref="W25:Y25"/>
    <mergeCell ref="Z25:AB25"/>
    <mergeCell ref="AC25:AF25"/>
    <mergeCell ref="AG25:AJ25"/>
    <mergeCell ref="AK25:AM25"/>
    <mergeCell ref="AN25:AP25"/>
    <mergeCell ref="AQ25:AT25"/>
    <mergeCell ref="AU25:AX25"/>
    <mergeCell ref="AY25:BB25"/>
    <mergeCell ref="BC25:BG25"/>
    <mergeCell ref="BH25:BJ25"/>
    <mergeCell ref="BK25:BO25"/>
    <mergeCell ref="BP25:BR25"/>
    <mergeCell ref="BS25:BU25"/>
    <mergeCell ref="BV25:BZ25"/>
    <mergeCell ref="B27:E27"/>
    <mergeCell ref="F27:I27"/>
    <mergeCell ref="J27:L27"/>
    <mergeCell ref="M27:O27"/>
    <mergeCell ref="P27:R27"/>
    <mergeCell ref="S27:V27"/>
    <mergeCell ref="W27:Y27"/>
    <mergeCell ref="Z27:AB27"/>
    <mergeCell ref="AC27:AF27"/>
    <mergeCell ref="AG27:AJ27"/>
    <mergeCell ref="AK27:AM27"/>
    <mergeCell ref="AN27:AP27"/>
    <mergeCell ref="AQ27:AT27"/>
    <mergeCell ref="AU27:AX27"/>
    <mergeCell ref="AY27:BB27"/>
    <mergeCell ref="BC27:BG27"/>
    <mergeCell ref="BH27:BJ27"/>
    <mergeCell ref="BK27:BO27"/>
    <mergeCell ref="BP27:BR27"/>
    <mergeCell ref="BS27:BU27"/>
    <mergeCell ref="BV27:BZ27"/>
    <mergeCell ref="B29:E29"/>
    <mergeCell ref="F29:I29"/>
    <mergeCell ref="J29:L29"/>
    <mergeCell ref="M29:O29"/>
    <mergeCell ref="P29:R29"/>
    <mergeCell ref="S29:V29"/>
    <mergeCell ref="W29:Y29"/>
    <mergeCell ref="Z29:AB29"/>
    <mergeCell ref="AC29:AF29"/>
    <mergeCell ref="AG29:AJ29"/>
    <mergeCell ref="AK29:AM29"/>
    <mergeCell ref="AN29:AP29"/>
    <mergeCell ref="AQ29:AT29"/>
    <mergeCell ref="AU29:AX29"/>
    <mergeCell ref="AY29:BB29"/>
    <mergeCell ref="BC29:BG29"/>
    <mergeCell ref="BH29:BJ29"/>
    <mergeCell ref="BK29:BO29"/>
    <mergeCell ref="BP29:BR29"/>
    <mergeCell ref="BS29:BU29"/>
    <mergeCell ref="BV29:BZ29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geOrder="overThenDown" paperSize="9" r:id="rId1"/>
  <colBreaks count="1" manualBreakCount="1">
    <brk id="36" max="6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zoomScalePageLayoutView="0" workbookViewId="0" topLeftCell="A1">
      <pane xSplit="1" ySplit="4" topLeftCell="B5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" sqref="A1:Q1"/>
    </sheetView>
  </sheetViews>
  <sheetFormatPr defaultColWidth="9.00390625" defaultRowHeight="13.5"/>
  <cols>
    <col min="1" max="1" width="13.75390625" style="1" customWidth="1"/>
    <col min="2" max="3" width="4.875" style="89" customWidth="1"/>
    <col min="4" max="17" width="4.875" style="1" customWidth="1"/>
    <col min="18" max="16384" width="9.00390625" style="1" customWidth="1"/>
  </cols>
  <sheetData>
    <row r="1" spans="1:17" ht="19.5" customHeight="1">
      <c r="A1" s="475" t="s">
        <v>264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</row>
    <row r="2" spans="1:17" ht="13.5" customHeight="1">
      <c r="A2" s="47"/>
      <c r="B2" s="88"/>
      <c r="C2" s="88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5" customHeight="1">
      <c r="A3" s="195" t="s">
        <v>39</v>
      </c>
      <c r="B3" s="476" t="s">
        <v>35</v>
      </c>
      <c r="C3" s="477"/>
      <c r="D3" s="477"/>
      <c r="E3" s="478"/>
      <c r="F3" s="473" t="s">
        <v>36</v>
      </c>
      <c r="G3" s="270"/>
      <c r="H3" s="270"/>
      <c r="I3" s="474"/>
      <c r="J3" s="473" t="s">
        <v>37</v>
      </c>
      <c r="K3" s="270"/>
      <c r="L3" s="270"/>
      <c r="M3" s="474"/>
      <c r="N3" s="473" t="s">
        <v>38</v>
      </c>
      <c r="O3" s="270"/>
      <c r="P3" s="270"/>
      <c r="Q3" s="270"/>
    </row>
    <row r="4" spans="1:17" ht="15" customHeight="1">
      <c r="A4" s="259"/>
      <c r="B4" s="470" t="s">
        <v>30</v>
      </c>
      <c r="C4" s="471"/>
      <c r="D4" s="470" t="s">
        <v>31</v>
      </c>
      <c r="E4" s="471"/>
      <c r="F4" s="470" t="s">
        <v>30</v>
      </c>
      <c r="G4" s="471"/>
      <c r="H4" s="470" t="s">
        <v>31</v>
      </c>
      <c r="I4" s="471"/>
      <c r="J4" s="470" t="s">
        <v>30</v>
      </c>
      <c r="K4" s="471"/>
      <c r="L4" s="470" t="s">
        <v>31</v>
      </c>
      <c r="M4" s="471"/>
      <c r="N4" s="470" t="s">
        <v>30</v>
      </c>
      <c r="O4" s="471"/>
      <c r="P4" s="470" t="s">
        <v>31</v>
      </c>
      <c r="Q4" s="472"/>
    </row>
    <row r="5" spans="1:17" ht="15" customHeight="1">
      <c r="A5" s="151" t="s">
        <v>301</v>
      </c>
      <c r="B5" s="92" t="s">
        <v>126</v>
      </c>
      <c r="C5" s="90" t="s">
        <v>172</v>
      </c>
      <c r="D5" s="92" t="s">
        <v>134</v>
      </c>
      <c r="E5" s="90" t="s">
        <v>173</v>
      </c>
      <c r="F5" s="92" t="s">
        <v>127</v>
      </c>
      <c r="G5" s="90" t="s">
        <v>172</v>
      </c>
      <c r="H5" s="92" t="s">
        <v>133</v>
      </c>
      <c r="I5" s="90" t="s">
        <v>177</v>
      </c>
      <c r="J5" s="92" t="s">
        <v>126</v>
      </c>
      <c r="K5" s="90" t="s">
        <v>151</v>
      </c>
      <c r="L5" s="92" t="s">
        <v>134</v>
      </c>
      <c r="M5" s="90" t="s">
        <v>177</v>
      </c>
      <c r="N5" s="92" t="s">
        <v>126</v>
      </c>
      <c r="O5" s="90" t="s">
        <v>178</v>
      </c>
      <c r="P5" s="92" t="s">
        <v>134</v>
      </c>
      <c r="Q5" s="90" t="s">
        <v>179</v>
      </c>
    </row>
    <row r="6" spans="1:17" ht="15" customHeight="1">
      <c r="A6" s="137" t="s">
        <v>302</v>
      </c>
      <c r="B6" s="93" t="s">
        <v>127</v>
      </c>
      <c r="C6" s="67" t="s">
        <v>172</v>
      </c>
      <c r="D6" s="93" t="s">
        <v>133</v>
      </c>
      <c r="E6" s="67" t="s">
        <v>174</v>
      </c>
      <c r="F6" s="93" t="s">
        <v>127</v>
      </c>
      <c r="G6" s="67" t="s">
        <v>175</v>
      </c>
      <c r="H6" s="93" t="s">
        <v>176</v>
      </c>
      <c r="I6" s="67" t="s">
        <v>148</v>
      </c>
      <c r="J6" s="93" t="s">
        <v>126</v>
      </c>
      <c r="K6" s="67" t="s">
        <v>178</v>
      </c>
      <c r="L6" s="93" t="s">
        <v>134</v>
      </c>
      <c r="M6" s="67" t="s">
        <v>179</v>
      </c>
      <c r="N6" s="93" t="s">
        <v>126</v>
      </c>
      <c r="O6" s="67" t="s">
        <v>178</v>
      </c>
      <c r="P6" s="93" t="s">
        <v>133</v>
      </c>
      <c r="Q6" s="67" t="s">
        <v>149</v>
      </c>
    </row>
    <row r="7" spans="1:17" s="91" customFormat="1" ht="15" customHeight="1">
      <c r="A7" s="137" t="s">
        <v>320</v>
      </c>
      <c r="B7" s="93" t="s">
        <v>126</v>
      </c>
      <c r="C7" s="67" t="s">
        <v>128</v>
      </c>
      <c r="D7" s="93" t="s">
        <v>133</v>
      </c>
      <c r="E7" s="67" t="s">
        <v>135</v>
      </c>
      <c r="F7" s="93" t="s">
        <v>127</v>
      </c>
      <c r="G7" s="67" t="s">
        <v>140</v>
      </c>
      <c r="H7" s="93" t="s">
        <v>133</v>
      </c>
      <c r="I7" s="67" t="s">
        <v>144</v>
      </c>
      <c r="J7" s="93" t="s">
        <v>126</v>
      </c>
      <c r="K7" s="67" t="s">
        <v>149</v>
      </c>
      <c r="L7" s="93" t="s">
        <v>134</v>
      </c>
      <c r="M7" s="67" t="s">
        <v>154</v>
      </c>
      <c r="N7" s="93" t="s">
        <v>126</v>
      </c>
      <c r="O7" s="67" t="s">
        <v>149</v>
      </c>
      <c r="P7" s="93" t="s">
        <v>134</v>
      </c>
      <c r="Q7" s="67" t="s">
        <v>154</v>
      </c>
    </row>
    <row r="8" spans="1:17" s="91" customFormat="1" ht="15" customHeight="1">
      <c r="A8" s="137" t="s">
        <v>321</v>
      </c>
      <c r="B8" s="93" t="s">
        <v>127</v>
      </c>
      <c r="C8" s="67" t="s">
        <v>129</v>
      </c>
      <c r="D8" s="93" t="s">
        <v>133</v>
      </c>
      <c r="E8" s="67" t="s">
        <v>136</v>
      </c>
      <c r="F8" s="93" t="s">
        <v>139</v>
      </c>
      <c r="G8" s="67" t="s">
        <v>141</v>
      </c>
      <c r="H8" s="93" t="s">
        <v>133</v>
      </c>
      <c r="I8" s="67" t="s">
        <v>145</v>
      </c>
      <c r="J8" s="93" t="s">
        <v>127</v>
      </c>
      <c r="K8" s="67" t="s">
        <v>150</v>
      </c>
      <c r="L8" s="93" t="s">
        <v>133</v>
      </c>
      <c r="M8" s="67" t="s">
        <v>152</v>
      </c>
      <c r="N8" s="93" t="s">
        <v>127</v>
      </c>
      <c r="O8" s="67" t="s">
        <v>150</v>
      </c>
      <c r="P8" s="93" t="s">
        <v>133</v>
      </c>
      <c r="Q8" s="67" t="s">
        <v>152</v>
      </c>
    </row>
    <row r="9" spans="1:17" s="91" customFormat="1" ht="15" customHeight="1">
      <c r="A9" s="137" t="s">
        <v>322</v>
      </c>
      <c r="B9" s="93" t="s">
        <v>126</v>
      </c>
      <c r="C9" s="67" t="s">
        <v>130</v>
      </c>
      <c r="D9" s="93" t="s">
        <v>134</v>
      </c>
      <c r="E9" s="67" t="s">
        <v>137</v>
      </c>
      <c r="F9" s="93" t="s">
        <v>139</v>
      </c>
      <c r="G9" s="67" t="s">
        <v>142</v>
      </c>
      <c r="H9" s="93" t="s">
        <v>133</v>
      </c>
      <c r="I9" s="67" t="s">
        <v>146</v>
      </c>
      <c r="J9" s="93" t="s">
        <v>126</v>
      </c>
      <c r="K9" s="67" t="s">
        <v>151</v>
      </c>
      <c r="L9" s="93" t="s">
        <v>134</v>
      </c>
      <c r="M9" s="67" t="s">
        <v>155</v>
      </c>
      <c r="N9" s="93" t="s">
        <v>126</v>
      </c>
      <c r="O9" s="67" t="s">
        <v>151</v>
      </c>
      <c r="P9" s="93" t="s">
        <v>134</v>
      </c>
      <c r="Q9" s="67" t="s">
        <v>155</v>
      </c>
    </row>
    <row r="10" spans="1:17" s="91" customFormat="1" ht="15" customHeight="1">
      <c r="A10" s="137" t="s">
        <v>323</v>
      </c>
      <c r="B10" s="93" t="s">
        <v>127</v>
      </c>
      <c r="C10" s="67" t="s">
        <v>131</v>
      </c>
      <c r="D10" s="93" t="s">
        <v>133</v>
      </c>
      <c r="E10" s="67" t="s">
        <v>138</v>
      </c>
      <c r="F10" s="93" t="s">
        <v>127</v>
      </c>
      <c r="G10" s="67" t="s">
        <v>130</v>
      </c>
      <c r="H10" s="93" t="s">
        <v>133</v>
      </c>
      <c r="I10" s="67" t="s">
        <v>147</v>
      </c>
      <c r="J10" s="93" t="s">
        <v>126</v>
      </c>
      <c r="K10" s="67" t="s">
        <v>152</v>
      </c>
      <c r="L10" s="93" t="s">
        <v>134</v>
      </c>
      <c r="M10" s="67" t="s">
        <v>147</v>
      </c>
      <c r="N10" s="93" t="s">
        <v>126</v>
      </c>
      <c r="O10" s="67" t="s">
        <v>152</v>
      </c>
      <c r="P10" s="93" t="s">
        <v>134</v>
      </c>
      <c r="Q10" s="67" t="s">
        <v>156</v>
      </c>
    </row>
    <row r="11" spans="1:17" s="103" customFormat="1" ht="15" customHeight="1">
      <c r="A11" s="137" t="s">
        <v>324</v>
      </c>
      <c r="B11" s="93" t="s">
        <v>127</v>
      </c>
      <c r="C11" s="67" t="s">
        <v>132</v>
      </c>
      <c r="D11" s="93" t="s">
        <v>133</v>
      </c>
      <c r="E11" s="67" t="s">
        <v>131</v>
      </c>
      <c r="F11" s="93" t="s">
        <v>139</v>
      </c>
      <c r="G11" s="67" t="s">
        <v>143</v>
      </c>
      <c r="H11" s="93" t="s">
        <v>133</v>
      </c>
      <c r="I11" s="67" t="s">
        <v>148</v>
      </c>
      <c r="J11" s="93" t="s">
        <v>126</v>
      </c>
      <c r="K11" s="67" t="s">
        <v>153</v>
      </c>
      <c r="L11" s="93" t="s">
        <v>134</v>
      </c>
      <c r="M11" s="67" t="s">
        <v>149</v>
      </c>
      <c r="N11" s="93" t="s">
        <v>126</v>
      </c>
      <c r="O11" s="67" t="s">
        <v>153</v>
      </c>
      <c r="P11" s="93" t="s">
        <v>134</v>
      </c>
      <c r="Q11" s="67" t="s">
        <v>157</v>
      </c>
    </row>
    <row r="12" spans="1:17" s="103" customFormat="1" ht="15" customHeight="1">
      <c r="A12" s="137" t="s">
        <v>325</v>
      </c>
      <c r="B12" s="93" t="s">
        <v>127</v>
      </c>
      <c r="C12" s="67" t="s">
        <v>181</v>
      </c>
      <c r="D12" s="93" t="s">
        <v>133</v>
      </c>
      <c r="E12" s="67" t="s">
        <v>129</v>
      </c>
      <c r="F12" s="93" t="s">
        <v>139</v>
      </c>
      <c r="G12" s="67" t="s">
        <v>181</v>
      </c>
      <c r="H12" s="93" t="s">
        <v>133</v>
      </c>
      <c r="I12" s="67" t="s">
        <v>177</v>
      </c>
      <c r="J12" s="93" t="s">
        <v>126</v>
      </c>
      <c r="K12" s="67" t="s">
        <v>182</v>
      </c>
      <c r="L12" s="93" t="s">
        <v>133</v>
      </c>
      <c r="M12" s="67" t="s">
        <v>172</v>
      </c>
      <c r="N12" s="93" t="s">
        <v>126</v>
      </c>
      <c r="O12" s="67" t="s">
        <v>153</v>
      </c>
      <c r="P12" s="93" t="s">
        <v>134</v>
      </c>
      <c r="Q12" s="67" t="s">
        <v>183</v>
      </c>
    </row>
    <row r="13" spans="1:17" s="103" customFormat="1" ht="15" customHeight="1">
      <c r="A13" s="137" t="s">
        <v>326</v>
      </c>
      <c r="B13" s="93" t="s">
        <v>127</v>
      </c>
      <c r="C13" s="67" t="s">
        <v>223</v>
      </c>
      <c r="D13" s="93" t="s">
        <v>133</v>
      </c>
      <c r="E13" s="67" t="s">
        <v>130</v>
      </c>
      <c r="F13" s="93" t="s">
        <v>139</v>
      </c>
      <c r="G13" s="67" t="s">
        <v>224</v>
      </c>
      <c r="H13" s="93" t="s">
        <v>133</v>
      </c>
      <c r="I13" s="67" t="s">
        <v>157</v>
      </c>
      <c r="J13" s="93" t="s">
        <v>126</v>
      </c>
      <c r="K13" s="67" t="s">
        <v>225</v>
      </c>
      <c r="L13" s="93" t="s">
        <v>134</v>
      </c>
      <c r="M13" s="67" t="s">
        <v>148</v>
      </c>
      <c r="N13" s="93" t="s">
        <v>126</v>
      </c>
      <c r="O13" s="67" t="s">
        <v>225</v>
      </c>
      <c r="P13" s="93" t="s">
        <v>133</v>
      </c>
      <c r="Q13" s="67" t="s">
        <v>157</v>
      </c>
    </row>
    <row r="14" spans="1:17" s="103" customFormat="1" ht="15" customHeight="1">
      <c r="A14" s="137" t="s">
        <v>327</v>
      </c>
      <c r="B14" s="93" t="s">
        <v>127</v>
      </c>
      <c r="C14" s="67" t="s">
        <v>230</v>
      </c>
      <c r="D14" s="93" t="s">
        <v>133</v>
      </c>
      <c r="E14" s="67" t="s">
        <v>157</v>
      </c>
      <c r="F14" s="93" t="s">
        <v>139</v>
      </c>
      <c r="G14" s="67" t="s">
        <v>156</v>
      </c>
      <c r="H14" s="93" t="s">
        <v>133</v>
      </c>
      <c r="I14" s="67" t="s">
        <v>146</v>
      </c>
      <c r="J14" s="93" t="s">
        <v>126</v>
      </c>
      <c r="K14" s="67" t="s">
        <v>172</v>
      </c>
      <c r="L14" s="93" t="s">
        <v>134</v>
      </c>
      <c r="M14" s="67" t="s">
        <v>231</v>
      </c>
      <c r="N14" s="93" t="s">
        <v>126</v>
      </c>
      <c r="O14" s="67" t="s">
        <v>146</v>
      </c>
      <c r="P14" s="93" t="s">
        <v>134</v>
      </c>
      <c r="Q14" s="67" t="s">
        <v>232</v>
      </c>
    </row>
    <row r="15" spans="1:17" s="103" customFormat="1" ht="15" customHeight="1">
      <c r="A15" s="137" t="s">
        <v>328</v>
      </c>
      <c r="B15" s="93" t="s">
        <v>127</v>
      </c>
      <c r="C15" s="67" t="s">
        <v>235</v>
      </c>
      <c r="D15" s="93" t="s">
        <v>134</v>
      </c>
      <c r="E15" s="67" t="s">
        <v>236</v>
      </c>
      <c r="F15" s="93" t="s">
        <v>139</v>
      </c>
      <c r="G15" s="67" t="s">
        <v>237</v>
      </c>
      <c r="H15" s="93" t="s">
        <v>176</v>
      </c>
      <c r="I15" s="67" t="s">
        <v>147</v>
      </c>
      <c r="J15" s="93" t="s">
        <v>126</v>
      </c>
      <c r="K15" s="67" t="s">
        <v>178</v>
      </c>
      <c r="L15" s="93" t="s">
        <v>134</v>
      </c>
      <c r="M15" s="67" t="s">
        <v>238</v>
      </c>
      <c r="N15" s="93" t="s">
        <v>126</v>
      </c>
      <c r="O15" s="67" t="s">
        <v>178</v>
      </c>
      <c r="P15" s="93" t="s">
        <v>133</v>
      </c>
      <c r="Q15" s="67" t="s">
        <v>239</v>
      </c>
    </row>
    <row r="16" spans="1:17" s="103" customFormat="1" ht="15" customHeight="1">
      <c r="A16" s="137" t="s">
        <v>329</v>
      </c>
      <c r="B16" s="93" t="s">
        <v>127</v>
      </c>
      <c r="C16" s="67" t="s">
        <v>182</v>
      </c>
      <c r="D16" s="93" t="s">
        <v>133</v>
      </c>
      <c r="E16" s="67" t="s">
        <v>155</v>
      </c>
      <c r="F16" s="93" t="s">
        <v>139</v>
      </c>
      <c r="G16" s="67" t="s">
        <v>156</v>
      </c>
      <c r="H16" s="93" t="s">
        <v>133</v>
      </c>
      <c r="I16" s="67" t="s">
        <v>241</v>
      </c>
      <c r="J16" s="93" t="s">
        <v>126</v>
      </c>
      <c r="K16" s="67" t="s">
        <v>236</v>
      </c>
      <c r="L16" s="93" t="s">
        <v>133</v>
      </c>
      <c r="M16" s="67" t="s">
        <v>239</v>
      </c>
      <c r="N16" s="93" t="s">
        <v>126</v>
      </c>
      <c r="O16" s="67" t="s">
        <v>236</v>
      </c>
      <c r="P16" s="93" t="s">
        <v>133</v>
      </c>
      <c r="Q16" s="67" t="s">
        <v>239</v>
      </c>
    </row>
    <row r="17" spans="1:17" s="104" customFormat="1" ht="15" customHeight="1">
      <c r="A17" s="137" t="s">
        <v>330</v>
      </c>
      <c r="B17" s="93" t="s">
        <v>127</v>
      </c>
      <c r="C17" s="67" t="s">
        <v>237</v>
      </c>
      <c r="D17" s="93" t="s">
        <v>134</v>
      </c>
      <c r="E17" s="67" t="s">
        <v>243</v>
      </c>
      <c r="F17" s="93" t="s">
        <v>127</v>
      </c>
      <c r="G17" s="67" t="s">
        <v>244</v>
      </c>
      <c r="H17" s="93" t="s">
        <v>133</v>
      </c>
      <c r="I17" s="67" t="s">
        <v>146</v>
      </c>
      <c r="J17" s="93" t="s">
        <v>126</v>
      </c>
      <c r="K17" s="67" t="s">
        <v>245</v>
      </c>
      <c r="L17" s="93" t="s">
        <v>133</v>
      </c>
      <c r="M17" s="67" t="s">
        <v>246</v>
      </c>
      <c r="N17" s="93" t="s">
        <v>126</v>
      </c>
      <c r="O17" s="67" t="s">
        <v>245</v>
      </c>
      <c r="P17" s="93" t="s">
        <v>134</v>
      </c>
      <c r="Q17" s="67" t="s">
        <v>247</v>
      </c>
    </row>
    <row r="18" spans="1:17" s="103" customFormat="1" ht="15" customHeight="1">
      <c r="A18" s="137" t="s">
        <v>331</v>
      </c>
      <c r="B18" s="93" t="s">
        <v>126</v>
      </c>
      <c r="C18" s="67" t="s">
        <v>131</v>
      </c>
      <c r="D18" s="93" t="s">
        <v>133</v>
      </c>
      <c r="E18" s="67" t="s">
        <v>224</v>
      </c>
      <c r="F18" s="93" t="s">
        <v>127</v>
      </c>
      <c r="G18" s="67" t="s">
        <v>132</v>
      </c>
      <c r="H18" s="93" t="s">
        <v>133</v>
      </c>
      <c r="I18" s="67" t="s">
        <v>255</v>
      </c>
      <c r="J18" s="93" t="s">
        <v>126</v>
      </c>
      <c r="K18" s="67" t="s">
        <v>256</v>
      </c>
      <c r="L18" s="93" t="s">
        <v>133</v>
      </c>
      <c r="M18" s="67" t="s">
        <v>257</v>
      </c>
      <c r="N18" s="93" t="s">
        <v>127</v>
      </c>
      <c r="O18" s="67" t="s">
        <v>143</v>
      </c>
      <c r="P18" s="93" t="s">
        <v>133</v>
      </c>
      <c r="Q18" s="67" t="s">
        <v>257</v>
      </c>
    </row>
    <row r="19" spans="1:17" s="103" customFormat="1" ht="15" customHeight="1">
      <c r="A19" s="137" t="s">
        <v>332</v>
      </c>
      <c r="B19" s="93" t="s">
        <v>127</v>
      </c>
      <c r="C19" s="67" t="s">
        <v>276</v>
      </c>
      <c r="D19" s="93" t="s">
        <v>133</v>
      </c>
      <c r="E19" s="67" t="s">
        <v>137</v>
      </c>
      <c r="F19" s="93" t="s">
        <v>139</v>
      </c>
      <c r="G19" s="67" t="s">
        <v>276</v>
      </c>
      <c r="H19" s="93" t="s">
        <v>133</v>
      </c>
      <c r="I19" s="67" t="s">
        <v>181</v>
      </c>
      <c r="J19" s="93" t="s">
        <v>126</v>
      </c>
      <c r="K19" s="67" t="s">
        <v>223</v>
      </c>
      <c r="L19" s="93" t="s">
        <v>133</v>
      </c>
      <c r="M19" s="67" t="s">
        <v>223</v>
      </c>
      <c r="N19" s="93" t="s">
        <v>126</v>
      </c>
      <c r="O19" s="67" t="s">
        <v>277</v>
      </c>
      <c r="P19" s="93" t="s">
        <v>133</v>
      </c>
      <c r="Q19" s="67" t="s">
        <v>278</v>
      </c>
    </row>
    <row r="20" spans="1:17" s="103" customFormat="1" ht="15" customHeight="1">
      <c r="A20" s="137" t="s">
        <v>333</v>
      </c>
      <c r="B20" s="93" t="s">
        <v>126</v>
      </c>
      <c r="C20" s="67" t="s">
        <v>147</v>
      </c>
      <c r="D20" s="93" t="s">
        <v>133</v>
      </c>
      <c r="E20" s="67" t="s">
        <v>149</v>
      </c>
      <c r="F20" s="93" t="s">
        <v>127</v>
      </c>
      <c r="G20" s="67" t="s">
        <v>283</v>
      </c>
      <c r="H20" s="93" t="s">
        <v>133</v>
      </c>
      <c r="I20" s="67" t="s">
        <v>149</v>
      </c>
      <c r="J20" s="93" t="s">
        <v>126</v>
      </c>
      <c r="K20" s="67" t="s">
        <v>284</v>
      </c>
      <c r="L20" s="93" t="s">
        <v>133</v>
      </c>
      <c r="M20" s="67" t="s">
        <v>285</v>
      </c>
      <c r="N20" s="93" t="s">
        <v>126</v>
      </c>
      <c r="O20" s="67" t="s">
        <v>284</v>
      </c>
      <c r="P20" s="93" t="s">
        <v>133</v>
      </c>
      <c r="Q20" s="67" t="s">
        <v>245</v>
      </c>
    </row>
    <row r="21" spans="1:17" s="103" customFormat="1" ht="15" customHeight="1">
      <c r="A21" s="137" t="s">
        <v>334</v>
      </c>
      <c r="B21" s="93" t="s">
        <v>288</v>
      </c>
      <c r="C21" s="67" t="s">
        <v>289</v>
      </c>
      <c r="D21" s="93" t="s">
        <v>290</v>
      </c>
      <c r="E21" s="67" t="s">
        <v>291</v>
      </c>
      <c r="F21" s="93" t="s">
        <v>292</v>
      </c>
      <c r="G21" s="67" t="s">
        <v>293</v>
      </c>
      <c r="H21" s="93" t="s">
        <v>290</v>
      </c>
      <c r="I21" s="67" t="s">
        <v>291</v>
      </c>
      <c r="J21" s="93" t="s">
        <v>288</v>
      </c>
      <c r="K21" s="67" t="s">
        <v>154</v>
      </c>
      <c r="L21" s="93" t="s">
        <v>290</v>
      </c>
      <c r="M21" s="67" t="s">
        <v>146</v>
      </c>
      <c r="N21" s="93" t="s">
        <v>288</v>
      </c>
      <c r="O21" s="67" t="s">
        <v>284</v>
      </c>
      <c r="P21" s="93" t="s">
        <v>290</v>
      </c>
      <c r="Q21" s="67" t="s">
        <v>146</v>
      </c>
    </row>
    <row r="22" spans="1:17" s="103" customFormat="1" ht="15" customHeight="1">
      <c r="A22" s="137" t="s">
        <v>368</v>
      </c>
      <c r="B22" s="93" t="s">
        <v>288</v>
      </c>
      <c r="C22" s="67" t="s">
        <v>276</v>
      </c>
      <c r="D22" s="93" t="s">
        <v>290</v>
      </c>
      <c r="E22" s="67" t="s">
        <v>350</v>
      </c>
      <c r="F22" s="93" t="s">
        <v>292</v>
      </c>
      <c r="G22" s="67" t="s">
        <v>223</v>
      </c>
      <c r="H22" s="93" t="s">
        <v>290</v>
      </c>
      <c r="I22" s="67" t="s">
        <v>131</v>
      </c>
      <c r="J22" s="93" t="s">
        <v>288</v>
      </c>
      <c r="K22" s="67" t="s">
        <v>131</v>
      </c>
      <c r="L22" s="93" t="s">
        <v>290</v>
      </c>
      <c r="M22" s="67" t="s">
        <v>276</v>
      </c>
      <c r="N22" s="93" t="s">
        <v>288</v>
      </c>
      <c r="O22" s="67" t="s">
        <v>131</v>
      </c>
      <c r="P22" s="93" t="s">
        <v>290</v>
      </c>
      <c r="Q22" s="67" t="s">
        <v>351</v>
      </c>
    </row>
    <row r="23" spans="1:17" s="104" customFormat="1" ht="15" customHeight="1">
      <c r="A23" s="137" t="s">
        <v>367</v>
      </c>
      <c r="B23" s="93" t="s">
        <v>292</v>
      </c>
      <c r="C23" s="67" t="s">
        <v>135</v>
      </c>
      <c r="D23" s="93" t="s">
        <v>290</v>
      </c>
      <c r="E23" s="67" t="s">
        <v>130</v>
      </c>
      <c r="F23" s="93" t="s">
        <v>292</v>
      </c>
      <c r="G23" s="67" t="s">
        <v>135</v>
      </c>
      <c r="H23" s="93" t="s">
        <v>290</v>
      </c>
      <c r="I23" s="67" t="s">
        <v>130</v>
      </c>
      <c r="J23" s="93" t="s">
        <v>292</v>
      </c>
      <c r="K23" s="67" t="s">
        <v>142</v>
      </c>
      <c r="L23" s="93" t="s">
        <v>369</v>
      </c>
      <c r="M23" s="67" t="s">
        <v>278</v>
      </c>
      <c r="N23" s="93" t="s">
        <v>292</v>
      </c>
      <c r="O23" s="67" t="s">
        <v>143</v>
      </c>
      <c r="P23" s="93" t="s">
        <v>290</v>
      </c>
      <c r="Q23" s="67" t="s">
        <v>132</v>
      </c>
    </row>
    <row r="24" spans="1:17" s="103" customFormat="1" ht="15" customHeight="1">
      <c r="A24" s="137" t="s">
        <v>395</v>
      </c>
      <c r="B24" s="93" t="s">
        <v>127</v>
      </c>
      <c r="C24" s="67" t="s">
        <v>147</v>
      </c>
      <c r="D24" s="93" t="s">
        <v>133</v>
      </c>
      <c r="E24" s="67" t="s">
        <v>245</v>
      </c>
      <c r="F24" s="93" t="s">
        <v>139</v>
      </c>
      <c r="G24" s="67" t="s">
        <v>389</v>
      </c>
      <c r="H24" s="93" t="s">
        <v>133</v>
      </c>
      <c r="I24" s="67" t="s">
        <v>183</v>
      </c>
      <c r="J24" s="93" t="s">
        <v>126</v>
      </c>
      <c r="K24" s="67" t="s">
        <v>172</v>
      </c>
      <c r="L24" s="302" t="s">
        <v>170</v>
      </c>
      <c r="M24" s="304"/>
      <c r="N24" s="93" t="s">
        <v>126</v>
      </c>
      <c r="O24" s="67" t="s">
        <v>389</v>
      </c>
      <c r="P24" s="302" t="s">
        <v>170</v>
      </c>
      <c r="Q24" s="303"/>
    </row>
    <row r="25" spans="1:17" s="104" customFormat="1" ht="15" customHeight="1">
      <c r="A25" s="137" t="s">
        <v>394</v>
      </c>
      <c r="B25" s="93" t="s">
        <v>127</v>
      </c>
      <c r="C25" s="67" t="s">
        <v>285</v>
      </c>
      <c r="D25" s="93" t="s">
        <v>133</v>
      </c>
      <c r="E25" s="67" t="s">
        <v>147</v>
      </c>
      <c r="F25" s="93" t="s">
        <v>139</v>
      </c>
      <c r="G25" s="67" t="s">
        <v>175</v>
      </c>
      <c r="H25" s="93" t="s">
        <v>176</v>
      </c>
      <c r="I25" s="67" t="s">
        <v>146</v>
      </c>
      <c r="J25" s="93" t="s">
        <v>126</v>
      </c>
      <c r="K25" s="67" t="s">
        <v>148</v>
      </c>
      <c r="L25" s="302" t="s">
        <v>170</v>
      </c>
      <c r="M25" s="304"/>
      <c r="N25" s="93" t="s">
        <v>127</v>
      </c>
      <c r="O25" s="67" t="s">
        <v>285</v>
      </c>
      <c r="P25" s="302" t="s">
        <v>170</v>
      </c>
      <c r="Q25" s="303"/>
    </row>
    <row r="26" spans="1:17" s="104" customFormat="1" ht="15" customHeight="1">
      <c r="A26" s="152" t="s">
        <v>401</v>
      </c>
      <c r="B26" s="94" t="s">
        <v>127</v>
      </c>
      <c r="C26" s="68" t="s">
        <v>146</v>
      </c>
      <c r="D26" s="94" t="s">
        <v>133</v>
      </c>
      <c r="E26" s="68" t="s">
        <v>284</v>
      </c>
      <c r="F26" s="94" t="s">
        <v>139</v>
      </c>
      <c r="G26" s="68" t="s">
        <v>151</v>
      </c>
      <c r="H26" s="94" t="s">
        <v>133</v>
      </c>
      <c r="I26" s="68" t="s">
        <v>177</v>
      </c>
      <c r="J26" s="94" t="s">
        <v>126</v>
      </c>
      <c r="K26" s="68" t="s">
        <v>178</v>
      </c>
      <c r="L26" s="467" t="s">
        <v>170</v>
      </c>
      <c r="M26" s="468"/>
      <c r="N26" s="94" t="s">
        <v>126</v>
      </c>
      <c r="O26" s="68" t="s">
        <v>178</v>
      </c>
      <c r="P26" s="467" t="s">
        <v>170</v>
      </c>
      <c r="Q26" s="469"/>
    </row>
    <row r="27" spans="1:17" ht="13.5">
      <c r="A27" s="10" t="s">
        <v>28</v>
      </c>
      <c r="B27" s="33"/>
      <c r="C27" s="33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3.5">
      <c r="A28" s="36" t="s">
        <v>365</v>
      </c>
      <c r="B28" s="33"/>
      <c r="C28" s="33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</sheetData>
  <sheetProtection/>
  <mergeCells count="20">
    <mergeCell ref="L25:M25"/>
    <mergeCell ref="P25:Q25"/>
    <mergeCell ref="N3:Q3"/>
    <mergeCell ref="J3:M3"/>
    <mergeCell ref="A1:Q1"/>
    <mergeCell ref="A3:A4"/>
    <mergeCell ref="B4:C4"/>
    <mergeCell ref="B3:E3"/>
    <mergeCell ref="D4:E4"/>
    <mergeCell ref="F3:I3"/>
    <mergeCell ref="L26:M26"/>
    <mergeCell ref="P26:Q26"/>
    <mergeCell ref="F4:G4"/>
    <mergeCell ref="H4:I4"/>
    <mergeCell ref="J4:K4"/>
    <mergeCell ref="L4:M4"/>
    <mergeCell ref="N4:O4"/>
    <mergeCell ref="P4:Q4"/>
    <mergeCell ref="P24:Q24"/>
    <mergeCell ref="L24:M24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1"/>
  <sheetViews>
    <sheetView showGridLines="0" zoomScalePageLayoutView="0" workbookViewId="0" topLeftCell="A1">
      <pane xSplit="2" ySplit="4" topLeftCell="C5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" sqref="A1:L1"/>
    </sheetView>
  </sheetViews>
  <sheetFormatPr defaultColWidth="9.00390625" defaultRowHeight="13.5"/>
  <cols>
    <col min="1" max="2" width="6.875" style="1" customWidth="1"/>
    <col min="3" max="12" width="7.75390625" style="1" customWidth="1"/>
    <col min="13" max="16384" width="9.00390625" style="1" customWidth="1"/>
  </cols>
  <sheetData>
    <row r="1" spans="1:12" ht="19.5" customHeight="1">
      <c r="A1" s="483" t="s">
        <v>217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</row>
    <row r="2" spans="1:3" ht="13.5">
      <c r="A2" s="48"/>
      <c r="B2" s="48"/>
      <c r="C2" s="2"/>
    </row>
    <row r="3" spans="1:12" ht="15" customHeight="1">
      <c r="A3" s="49"/>
      <c r="B3" s="14" t="s">
        <v>218</v>
      </c>
      <c r="C3" s="479">
        <v>1</v>
      </c>
      <c r="D3" s="479">
        <v>2</v>
      </c>
      <c r="E3" s="479">
        <v>3</v>
      </c>
      <c r="F3" s="479">
        <v>4</v>
      </c>
      <c r="G3" s="479" t="s">
        <v>258</v>
      </c>
      <c r="H3" s="479" t="s">
        <v>259</v>
      </c>
      <c r="I3" s="479" t="s">
        <v>260</v>
      </c>
      <c r="J3" s="479" t="s">
        <v>261</v>
      </c>
      <c r="K3" s="479">
        <v>7</v>
      </c>
      <c r="L3" s="484" t="s">
        <v>219</v>
      </c>
    </row>
    <row r="4" spans="1:12" ht="15" customHeight="1">
      <c r="A4" s="73" t="s">
        <v>220</v>
      </c>
      <c r="B4" s="74"/>
      <c r="C4" s="480"/>
      <c r="D4" s="480"/>
      <c r="E4" s="480"/>
      <c r="F4" s="480"/>
      <c r="G4" s="480"/>
      <c r="H4" s="480"/>
      <c r="I4" s="480"/>
      <c r="J4" s="480"/>
      <c r="K4" s="480"/>
      <c r="L4" s="485"/>
    </row>
    <row r="5" spans="1:12" s="13" customFormat="1" ht="15" customHeight="1">
      <c r="A5" s="482" t="s">
        <v>301</v>
      </c>
      <c r="B5" s="439"/>
      <c r="C5" s="20">
        <v>14</v>
      </c>
      <c r="D5" s="20">
        <v>8</v>
      </c>
      <c r="E5" s="20">
        <v>2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71">
        <v>0</v>
      </c>
      <c r="L5" s="75">
        <f aca="true" t="shared" si="0" ref="L5:L14">SUM(C5:K5)</f>
        <v>24</v>
      </c>
    </row>
    <row r="6" spans="1:12" s="13" customFormat="1" ht="15" customHeight="1">
      <c r="A6" s="481" t="s">
        <v>302</v>
      </c>
      <c r="B6" s="299"/>
      <c r="C6" s="21">
        <v>16</v>
      </c>
      <c r="D6" s="21">
        <v>7</v>
      </c>
      <c r="E6" s="21">
        <v>2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4">
        <v>0</v>
      </c>
      <c r="L6" s="76">
        <f t="shared" si="0"/>
        <v>25</v>
      </c>
    </row>
    <row r="7" spans="1:12" ht="15" customHeight="1">
      <c r="A7" s="481" t="s">
        <v>320</v>
      </c>
      <c r="B7" s="299"/>
      <c r="C7" s="21">
        <v>47</v>
      </c>
      <c r="D7" s="21">
        <v>29</v>
      </c>
      <c r="E7" s="21">
        <v>12</v>
      </c>
      <c r="F7" s="21">
        <v>1</v>
      </c>
      <c r="G7" s="21">
        <v>0</v>
      </c>
      <c r="H7" s="21">
        <v>1</v>
      </c>
      <c r="I7" s="21">
        <v>0</v>
      </c>
      <c r="J7" s="21">
        <v>0</v>
      </c>
      <c r="K7" s="24">
        <v>0</v>
      </c>
      <c r="L7" s="76">
        <f t="shared" si="0"/>
        <v>90</v>
      </c>
    </row>
    <row r="8" spans="1:12" ht="15" customHeight="1">
      <c r="A8" s="481" t="s">
        <v>321</v>
      </c>
      <c r="B8" s="299"/>
      <c r="C8" s="21">
        <v>48</v>
      </c>
      <c r="D8" s="21">
        <v>19</v>
      </c>
      <c r="E8" s="21">
        <v>3</v>
      </c>
      <c r="F8" s="21">
        <v>2</v>
      </c>
      <c r="G8" s="21">
        <v>1</v>
      </c>
      <c r="H8" s="21">
        <v>0</v>
      </c>
      <c r="I8" s="21">
        <v>0</v>
      </c>
      <c r="J8" s="21">
        <v>0</v>
      </c>
      <c r="K8" s="24">
        <v>0</v>
      </c>
      <c r="L8" s="76">
        <f t="shared" si="0"/>
        <v>73</v>
      </c>
    </row>
    <row r="9" spans="1:12" ht="15" customHeight="1">
      <c r="A9" s="481" t="s">
        <v>322</v>
      </c>
      <c r="B9" s="299"/>
      <c r="C9" s="21">
        <v>22</v>
      </c>
      <c r="D9" s="21">
        <v>5</v>
      </c>
      <c r="E9" s="21">
        <v>3</v>
      </c>
      <c r="F9" s="21">
        <v>1</v>
      </c>
      <c r="G9" s="21">
        <v>0</v>
      </c>
      <c r="H9" s="21">
        <v>0</v>
      </c>
      <c r="I9" s="21">
        <v>0</v>
      </c>
      <c r="J9" s="21">
        <v>0</v>
      </c>
      <c r="K9" s="24">
        <v>0</v>
      </c>
      <c r="L9" s="76">
        <f t="shared" si="0"/>
        <v>31</v>
      </c>
    </row>
    <row r="10" spans="1:12" ht="15" customHeight="1">
      <c r="A10" s="481" t="s">
        <v>323</v>
      </c>
      <c r="B10" s="299"/>
      <c r="C10" s="21">
        <v>18</v>
      </c>
      <c r="D10" s="21">
        <v>7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4">
        <v>0</v>
      </c>
      <c r="L10" s="76">
        <f t="shared" si="0"/>
        <v>25</v>
      </c>
    </row>
    <row r="11" spans="1:12" s="2" customFormat="1" ht="15" customHeight="1">
      <c r="A11" s="481" t="s">
        <v>324</v>
      </c>
      <c r="B11" s="299"/>
      <c r="C11" s="21">
        <v>11</v>
      </c>
      <c r="D11" s="21">
        <v>8</v>
      </c>
      <c r="E11" s="21">
        <v>0</v>
      </c>
      <c r="F11" s="21">
        <v>1</v>
      </c>
      <c r="G11" s="21">
        <v>0</v>
      </c>
      <c r="H11" s="21">
        <v>0</v>
      </c>
      <c r="I11" s="21">
        <v>0</v>
      </c>
      <c r="J11" s="21">
        <v>0</v>
      </c>
      <c r="K11" s="24">
        <v>0</v>
      </c>
      <c r="L11" s="76">
        <f t="shared" si="0"/>
        <v>20</v>
      </c>
    </row>
    <row r="12" spans="1:12" s="2" customFormat="1" ht="15" customHeight="1">
      <c r="A12" s="481" t="s">
        <v>325</v>
      </c>
      <c r="B12" s="299"/>
      <c r="C12" s="21">
        <v>18</v>
      </c>
      <c r="D12" s="21">
        <v>3</v>
      </c>
      <c r="E12" s="21">
        <v>2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4">
        <v>0</v>
      </c>
      <c r="L12" s="76">
        <f t="shared" si="0"/>
        <v>23</v>
      </c>
    </row>
    <row r="13" spans="1:12" s="2" customFormat="1" ht="15" customHeight="1">
      <c r="A13" s="481" t="s">
        <v>326</v>
      </c>
      <c r="B13" s="299"/>
      <c r="C13" s="21">
        <v>20</v>
      </c>
      <c r="D13" s="21">
        <v>4</v>
      </c>
      <c r="E13" s="21">
        <v>2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4">
        <v>0</v>
      </c>
      <c r="L13" s="76">
        <f t="shared" si="0"/>
        <v>26</v>
      </c>
    </row>
    <row r="14" spans="1:12" s="65" customFormat="1" ht="15" customHeight="1">
      <c r="A14" s="481" t="s">
        <v>327</v>
      </c>
      <c r="B14" s="299"/>
      <c r="C14" s="21">
        <v>15</v>
      </c>
      <c r="D14" s="21">
        <v>7</v>
      </c>
      <c r="E14" s="21">
        <v>2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4">
        <v>0</v>
      </c>
      <c r="L14" s="76">
        <f t="shared" si="0"/>
        <v>24</v>
      </c>
    </row>
    <row r="15" spans="1:12" s="2" customFormat="1" ht="15" customHeight="1">
      <c r="A15" s="481" t="s">
        <v>328</v>
      </c>
      <c r="B15" s="299"/>
      <c r="C15" s="21">
        <v>42</v>
      </c>
      <c r="D15" s="21">
        <v>5</v>
      </c>
      <c r="E15" s="21">
        <v>4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4">
        <v>0</v>
      </c>
      <c r="L15" s="76">
        <f aca="true" t="shared" si="1" ref="L15:L22">SUM(C15:K15)</f>
        <v>51</v>
      </c>
    </row>
    <row r="16" spans="1:12" s="2" customFormat="1" ht="15" customHeight="1">
      <c r="A16" s="481" t="s">
        <v>329</v>
      </c>
      <c r="B16" s="299"/>
      <c r="C16" s="21">
        <v>16</v>
      </c>
      <c r="D16" s="21">
        <v>6</v>
      </c>
      <c r="E16" s="21">
        <v>3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4">
        <v>0</v>
      </c>
      <c r="L16" s="76">
        <f t="shared" si="1"/>
        <v>25</v>
      </c>
    </row>
    <row r="17" spans="1:12" s="65" customFormat="1" ht="15" customHeight="1">
      <c r="A17" s="481" t="s">
        <v>330</v>
      </c>
      <c r="B17" s="299"/>
      <c r="C17" s="21">
        <v>16</v>
      </c>
      <c r="D17" s="21">
        <v>8</v>
      </c>
      <c r="E17" s="21">
        <v>3</v>
      </c>
      <c r="F17" s="21">
        <v>1</v>
      </c>
      <c r="G17" s="21">
        <v>0</v>
      </c>
      <c r="H17" s="21">
        <v>0</v>
      </c>
      <c r="I17" s="21">
        <v>0</v>
      </c>
      <c r="J17" s="21">
        <v>0</v>
      </c>
      <c r="K17" s="24">
        <v>0</v>
      </c>
      <c r="L17" s="76">
        <f t="shared" si="1"/>
        <v>28</v>
      </c>
    </row>
    <row r="18" spans="1:12" s="2" customFormat="1" ht="15" customHeight="1">
      <c r="A18" s="481" t="s">
        <v>331</v>
      </c>
      <c r="B18" s="299"/>
      <c r="C18" s="21">
        <v>14</v>
      </c>
      <c r="D18" s="21">
        <v>2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4">
        <v>0</v>
      </c>
      <c r="L18" s="76">
        <f t="shared" si="1"/>
        <v>16</v>
      </c>
    </row>
    <row r="19" spans="1:12" s="2" customFormat="1" ht="15" customHeight="1">
      <c r="A19" s="481" t="s">
        <v>332</v>
      </c>
      <c r="B19" s="299"/>
      <c r="C19" s="21">
        <v>18</v>
      </c>
      <c r="D19" s="21">
        <v>5</v>
      </c>
      <c r="E19" s="21">
        <v>1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4">
        <v>0</v>
      </c>
      <c r="L19" s="76">
        <f t="shared" si="1"/>
        <v>24</v>
      </c>
    </row>
    <row r="20" spans="1:12" s="120" customFormat="1" ht="15" customHeight="1">
      <c r="A20" s="481" t="s">
        <v>333</v>
      </c>
      <c r="B20" s="299"/>
      <c r="C20" s="21">
        <v>19</v>
      </c>
      <c r="D20" s="21">
        <v>3</v>
      </c>
      <c r="E20" s="21">
        <v>1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4">
        <v>0</v>
      </c>
      <c r="L20" s="76">
        <f t="shared" si="1"/>
        <v>23</v>
      </c>
    </row>
    <row r="21" spans="1:12" s="120" customFormat="1" ht="15" customHeight="1">
      <c r="A21" s="481" t="s">
        <v>334</v>
      </c>
      <c r="B21" s="299"/>
      <c r="C21" s="21">
        <v>12</v>
      </c>
      <c r="D21" s="21">
        <v>5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4">
        <v>0</v>
      </c>
      <c r="L21" s="76">
        <f t="shared" si="1"/>
        <v>17</v>
      </c>
    </row>
    <row r="22" spans="1:12" s="120" customFormat="1" ht="15" customHeight="1">
      <c r="A22" s="481" t="s">
        <v>378</v>
      </c>
      <c r="B22" s="299"/>
      <c r="C22" s="21">
        <v>14</v>
      </c>
      <c r="D22" s="21">
        <v>4</v>
      </c>
      <c r="E22" s="21">
        <v>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4">
        <v>0</v>
      </c>
      <c r="L22" s="76">
        <f t="shared" si="1"/>
        <v>19</v>
      </c>
    </row>
    <row r="23" spans="1:12" ht="13.5">
      <c r="A23" s="481" t="s">
        <v>367</v>
      </c>
      <c r="B23" s="299"/>
      <c r="C23" s="21">
        <v>19</v>
      </c>
      <c r="D23" s="21">
        <v>3</v>
      </c>
      <c r="E23" s="21">
        <v>1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4">
        <v>0</v>
      </c>
      <c r="L23" s="76">
        <v>23</v>
      </c>
    </row>
    <row r="24" spans="1:12" s="2" customFormat="1" ht="13.5">
      <c r="A24" s="481" t="s">
        <v>395</v>
      </c>
      <c r="B24" s="299"/>
      <c r="C24" s="21">
        <v>18</v>
      </c>
      <c r="D24" s="21">
        <v>4</v>
      </c>
      <c r="E24" s="21">
        <v>2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76">
        <v>24</v>
      </c>
    </row>
    <row r="25" spans="1:12" ht="13.5">
      <c r="A25" s="481" t="s">
        <v>394</v>
      </c>
      <c r="B25" s="299"/>
      <c r="C25" s="21">
        <v>19</v>
      </c>
      <c r="D25" s="21">
        <v>4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76">
        <v>23</v>
      </c>
    </row>
    <row r="26" spans="1:12" ht="13.5">
      <c r="A26" s="490" t="s">
        <v>401</v>
      </c>
      <c r="B26" s="276"/>
      <c r="C26" s="134">
        <f aca="true" t="shared" si="2" ref="C26:K26">SUM(C27:C38)</f>
        <v>13</v>
      </c>
      <c r="D26" s="134">
        <f t="shared" si="2"/>
        <v>3</v>
      </c>
      <c r="E26" s="134">
        <f t="shared" si="2"/>
        <v>1</v>
      </c>
      <c r="F26" s="134">
        <f t="shared" si="2"/>
        <v>0</v>
      </c>
      <c r="G26" s="134">
        <f t="shared" si="2"/>
        <v>0</v>
      </c>
      <c r="H26" s="134">
        <f t="shared" si="2"/>
        <v>0</v>
      </c>
      <c r="I26" s="134">
        <f t="shared" si="2"/>
        <v>0</v>
      </c>
      <c r="J26" s="134">
        <f t="shared" si="2"/>
        <v>0</v>
      </c>
      <c r="K26" s="134">
        <f t="shared" si="2"/>
        <v>0</v>
      </c>
      <c r="L26" s="135">
        <f>SUM(L27:L38)</f>
        <v>17</v>
      </c>
    </row>
    <row r="27" spans="1:12" ht="13.5">
      <c r="A27" s="486" t="s">
        <v>402</v>
      </c>
      <c r="B27" s="487"/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75">
        <f>SUM(C27:K27)</f>
        <v>0</v>
      </c>
    </row>
    <row r="28" spans="1:12" ht="13.5">
      <c r="A28" s="488" t="s">
        <v>403</v>
      </c>
      <c r="B28" s="489"/>
      <c r="C28" s="21">
        <v>1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76">
        <f aca="true" t="shared" si="3" ref="L28:L38">SUM(C28:K28)</f>
        <v>1</v>
      </c>
    </row>
    <row r="29" spans="1:12" ht="13.5">
      <c r="A29" s="488" t="s">
        <v>60</v>
      </c>
      <c r="B29" s="489"/>
      <c r="C29" s="21">
        <v>2</v>
      </c>
      <c r="D29" s="21">
        <v>1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76">
        <f t="shared" si="3"/>
        <v>3</v>
      </c>
    </row>
    <row r="30" spans="1:12" ht="13.5">
      <c r="A30" s="488" t="s">
        <v>20</v>
      </c>
      <c r="B30" s="489"/>
      <c r="C30" s="21">
        <v>2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76">
        <f t="shared" si="3"/>
        <v>2</v>
      </c>
    </row>
    <row r="31" spans="1:12" ht="13.5">
      <c r="A31" s="488" t="s">
        <v>379</v>
      </c>
      <c r="B31" s="489"/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76">
        <f t="shared" si="3"/>
        <v>0</v>
      </c>
    </row>
    <row r="32" spans="1:12" ht="13.5">
      <c r="A32" s="488" t="s">
        <v>21</v>
      </c>
      <c r="B32" s="489"/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76">
        <f t="shared" si="3"/>
        <v>0</v>
      </c>
    </row>
    <row r="33" spans="1:12" ht="13.5">
      <c r="A33" s="488" t="s">
        <v>22</v>
      </c>
      <c r="B33" s="489"/>
      <c r="C33" s="21">
        <v>1</v>
      </c>
      <c r="D33" s="21">
        <v>1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76">
        <f t="shared" si="3"/>
        <v>2</v>
      </c>
    </row>
    <row r="34" spans="1:12" ht="13.5">
      <c r="A34" s="488" t="s">
        <v>23</v>
      </c>
      <c r="B34" s="489"/>
      <c r="C34" s="21">
        <v>1</v>
      </c>
      <c r="D34" s="21">
        <v>1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76">
        <f t="shared" si="3"/>
        <v>2</v>
      </c>
    </row>
    <row r="35" spans="1:12" ht="13.5">
      <c r="A35" s="488" t="s">
        <v>24</v>
      </c>
      <c r="B35" s="489"/>
      <c r="C35" s="21">
        <v>2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76">
        <f t="shared" si="3"/>
        <v>2</v>
      </c>
    </row>
    <row r="36" spans="1:12" ht="13.5">
      <c r="A36" s="488" t="s">
        <v>25</v>
      </c>
      <c r="B36" s="489"/>
      <c r="C36" s="21">
        <v>3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76">
        <f t="shared" si="3"/>
        <v>3</v>
      </c>
    </row>
    <row r="37" spans="1:12" ht="13.5">
      <c r="A37" s="488" t="s">
        <v>26</v>
      </c>
      <c r="B37" s="489"/>
      <c r="C37" s="21">
        <v>1</v>
      </c>
      <c r="D37" s="21">
        <v>0</v>
      </c>
      <c r="E37" s="21">
        <v>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76">
        <f t="shared" si="3"/>
        <v>2</v>
      </c>
    </row>
    <row r="38" spans="1:12" ht="13.5">
      <c r="A38" s="491" t="s">
        <v>27</v>
      </c>
      <c r="B38" s="492"/>
      <c r="C38" s="72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7">
        <f t="shared" si="3"/>
        <v>0</v>
      </c>
    </row>
    <row r="39" ht="13.5">
      <c r="A39" s="10" t="s">
        <v>221</v>
      </c>
    </row>
    <row r="40" ht="13.5">
      <c r="A40" s="16" t="s">
        <v>347</v>
      </c>
    </row>
    <row r="41" ht="13.5">
      <c r="A41" s="16" t="s">
        <v>348</v>
      </c>
    </row>
  </sheetData>
  <sheetProtection/>
  <mergeCells count="45">
    <mergeCell ref="A31:B31"/>
    <mergeCell ref="A38:B38"/>
    <mergeCell ref="A32:B32"/>
    <mergeCell ref="A33:B33"/>
    <mergeCell ref="A34:B34"/>
    <mergeCell ref="A35:B35"/>
    <mergeCell ref="A37:B37"/>
    <mergeCell ref="A36:B36"/>
    <mergeCell ref="A27:B27"/>
    <mergeCell ref="A28:B28"/>
    <mergeCell ref="A20:B20"/>
    <mergeCell ref="A29:B29"/>
    <mergeCell ref="A30:B30"/>
    <mergeCell ref="A19:B19"/>
    <mergeCell ref="A22:B22"/>
    <mergeCell ref="A24:B24"/>
    <mergeCell ref="A26:B26"/>
    <mergeCell ref="A25:B25"/>
    <mergeCell ref="A23:B23"/>
    <mergeCell ref="A15:B15"/>
    <mergeCell ref="A16:B16"/>
    <mergeCell ref="A6:B6"/>
    <mergeCell ref="A10:B10"/>
    <mergeCell ref="A8:B8"/>
    <mergeCell ref="A7:B7"/>
    <mergeCell ref="A13:B13"/>
    <mergeCell ref="A21:B21"/>
    <mergeCell ref="A18:B18"/>
    <mergeCell ref="E3:E4"/>
    <mergeCell ref="F3:F4"/>
    <mergeCell ref="H3:H4"/>
    <mergeCell ref="G3:G4"/>
    <mergeCell ref="I3:I4"/>
    <mergeCell ref="A17:B17"/>
    <mergeCell ref="A14:B14"/>
    <mergeCell ref="J3:J4"/>
    <mergeCell ref="A9:B9"/>
    <mergeCell ref="A12:B12"/>
    <mergeCell ref="A11:B11"/>
    <mergeCell ref="A5:B5"/>
    <mergeCell ref="A1:L1"/>
    <mergeCell ref="K3:K4"/>
    <mergeCell ref="L3:L4"/>
    <mergeCell ref="C3:C4"/>
    <mergeCell ref="D3:D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A1" sqref="A1:C1"/>
    </sheetView>
  </sheetViews>
  <sheetFormatPr defaultColWidth="9.00390625" defaultRowHeight="13.5"/>
  <cols>
    <col min="1" max="1" width="19.375" style="154" customWidth="1"/>
    <col min="2" max="2" width="34.375" style="154" customWidth="1"/>
    <col min="3" max="3" width="38.125" style="154" customWidth="1"/>
    <col min="4" max="4" width="9.00390625" style="154" customWidth="1"/>
  </cols>
  <sheetData>
    <row r="1" spans="1:256" ht="19.5" customHeight="1">
      <c r="A1" s="177" t="s">
        <v>50</v>
      </c>
      <c r="B1" s="177"/>
      <c r="C1" s="177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154"/>
      <c r="FE1" s="154"/>
      <c r="FF1" s="154"/>
      <c r="FG1" s="154"/>
      <c r="FH1" s="154"/>
      <c r="FI1" s="154"/>
      <c r="FJ1" s="154"/>
      <c r="FK1" s="154"/>
      <c r="FL1" s="154"/>
      <c r="FM1" s="154"/>
      <c r="FN1" s="154"/>
      <c r="FO1" s="154"/>
      <c r="FP1" s="154"/>
      <c r="FQ1" s="154"/>
      <c r="FR1" s="154"/>
      <c r="FS1" s="154"/>
      <c r="FT1" s="154"/>
      <c r="FU1" s="154"/>
      <c r="FV1" s="154"/>
      <c r="FW1" s="154"/>
      <c r="FX1" s="154"/>
      <c r="FY1" s="154"/>
      <c r="FZ1" s="154"/>
      <c r="GA1" s="154"/>
      <c r="GB1" s="154"/>
      <c r="GC1" s="154"/>
      <c r="GD1" s="154"/>
      <c r="GE1" s="154"/>
      <c r="GF1" s="154"/>
      <c r="GG1" s="154"/>
      <c r="GH1" s="154"/>
      <c r="GI1" s="154"/>
      <c r="GJ1" s="154"/>
      <c r="GK1" s="154"/>
      <c r="GL1" s="154"/>
      <c r="GM1" s="154"/>
      <c r="GN1" s="154"/>
      <c r="GO1" s="154"/>
      <c r="GP1" s="154"/>
      <c r="GQ1" s="154"/>
      <c r="GR1" s="154"/>
      <c r="GS1" s="154"/>
      <c r="GT1" s="154"/>
      <c r="GU1" s="154"/>
      <c r="GV1" s="154"/>
      <c r="GW1" s="154"/>
      <c r="GX1" s="154"/>
      <c r="GY1" s="154"/>
      <c r="GZ1" s="154"/>
      <c r="HA1" s="154"/>
      <c r="HB1" s="154"/>
      <c r="HC1" s="154"/>
      <c r="HD1" s="154"/>
      <c r="HE1" s="154"/>
      <c r="HF1" s="154"/>
      <c r="HG1" s="154"/>
      <c r="HH1" s="154"/>
      <c r="HI1" s="154"/>
      <c r="HJ1" s="154"/>
      <c r="HK1" s="154"/>
      <c r="HL1" s="154"/>
      <c r="HM1" s="154"/>
      <c r="HN1" s="154"/>
      <c r="HO1" s="154"/>
      <c r="HP1" s="154"/>
      <c r="HQ1" s="154"/>
      <c r="HR1" s="154"/>
      <c r="HS1" s="154"/>
      <c r="HT1" s="154"/>
      <c r="HU1" s="154"/>
      <c r="HV1" s="154"/>
      <c r="HW1" s="154"/>
      <c r="HX1" s="154"/>
      <c r="HY1" s="154"/>
      <c r="HZ1" s="154"/>
      <c r="IA1" s="154"/>
      <c r="IB1" s="154"/>
      <c r="IC1" s="154"/>
      <c r="ID1" s="154"/>
      <c r="IE1" s="154"/>
      <c r="IF1" s="154"/>
      <c r="IG1" s="154"/>
      <c r="IH1" s="154"/>
      <c r="II1" s="154"/>
      <c r="IJ1" s="154"/>
      <c r="IK1" s="154"/>
      <c r="IL1" s="154"/>
      <c r="IM1" s="154"/>
      <c r="IN1" s="154"/>
      <c r="IO1" s="154"/>
      <c r="IP1" s="154"/>
      <c r="IQ1" s="154"/>
      <c r="IR1" s="154"/>
      <c r="IS1" s="154"/>
      <c r="IT1" s="154"/>
      <c r="IU1" s="154"/>
      <c r="IV1" s="154"/>
    </row>
    <row r="2" spans="1:256" ht="19.5" customHeight="1">
      <c r="A2" s="155"/>
      <c r="B2" s="156"/>
      <c r="C2" s="155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  <c r="IN2" s="154"/>
      <c r="IO2" s="154"/>
      <c r="IP2" s="154"/>
      <c r="IQ2" s="154"/>
      <c r="IR2" s="154"/>
      <c r="IS2" s="154"/>
      <c r="IT2" s="154"/>
      <c r="IU2" s="154"/>
      <c r="IV2" s="154"/>
    </row>
    <row r="3" spans="1:256" ht="19.5" customHeight="1">
      <c r="A3" s="157" t="s">
        <v>73</v>
      </c>
      <c r="B3" s="158" t="s">
        <v>74</v>
      </c>
      <c r="C3" s="159" t="s">
        <v>75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  <c r="IV3" s="154"/>
    </row>
    <row r="4" spans="1:256" ht="19.5" customHeight="1">
      <c r="A4" s="160" t="s">
        <v>76</v>
      </c>
      <c r="B4" s="161" t="s">
        <v>0</v>
      </c>
      <c r="C4" s="162" t="s">
        <v>1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</row>
    <row r="5" spans="1:256" ht="19.5" customHeight="1">
      <c r="A5" s="163" t="s">
        <v>77</v>
      </c>
      <c r="B5" s="164" t="s">
        <v>380</v>
      </c>
      <c r="C5" s="165" t="s">
        <v>400</v>
      </c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4"/>
      <c r="EZ5" s="154"/>
      <c r="FA5" s="154"/>
      <c r="FB5" s="154"/>
      <c r="FC5" s="154"/>
      <c r="FD5" s="154"/>
      <c r="FE5" s="154"/>
      <c r="FF5" s="154"/>
      <c r="FG5" s="154"/>
      <c r="FH5" s="154"/>
      <c r="FI5" s="154"/>
      <c r="FJ5" s="154"/>
      <c r="FK5" s="154"/>
      <c r="FL5" s="154"/>
      <c r="FM5" s="154"/>
      <c r="FN5" s="154"/>
      <c r="FO5" s="154"/>
      <c r="FP5" s="154"/>
      <c r="FQ5" s="154"/>
      <c r="FR5" s="154"/>
      <c r="FS5" s="154"/>
      <c r="FT5" s="154"/>
      <c r="FU5" s="154"/>
      <c r="FV5" s="154"/>
      <c r="FW5" s="154"/>
      <c r="FX5" s="154"/>
      <c r="FY5" s="154"/>
      <c r="FZ5" s="154"/>
      <c r="GA5" s="154"/>
      <c r="GB5" s="154"/>
      <c r="GC5" s="154"/>
      <c r="GD5" s="154"/>
      <c r="GE5" s="154"/>
      <c r="GF5" s="154"/>
      <c r="GG5" s="154"/>
      <c r="GH5" s="154"/>
      <c r="GI5" s="154"/>
      <c r="GJ5" s="154"/>
      <c r="GK5" s="154"/>
      <c r="GL5" s="154"/>
      <c r="GM5" s="154"/>
      <c r="GN5" s="154"/>
      <c r="GO5" s="154"/>
      <c r="GP5" s="154"/>
      <c r="GQ5" s="154"/>
      <c r="GR5" s="154"/>
      <c r="GS5" s="154"/>
      <c r="GT5" s="154"/>
      <c r="GU5" s="154"/>
      <c r="GV5" s="154"/>
      <c r="GW5" s="154"/>
      <c r="GX5" s="154"/>
      <c r="GY5" s="154"/>
      <c r="GZ5" s="154"/>
      <c r="HA5" s="154"/>
      <c r="HB5" s="154"/>
      <c r="HC5" s="154"/>
      <c r="HD5" s="154"/>
      <c r="HE5" s="154"/>
      <c r="HF5" s="154"/>
      <c r="HG5" s="154"/>
      <c r="HH5" s="154"/>
      <c r="HI5" s="154"/>
      <c r="HJ5" s="154"/>
      <c r="HK5" s="154"/>
      <c r="HL5" s="154"/>
      <c r="HM5" s="154"/>
      <c r="HN5" s="154"/>
      <c r="HO5" s="154"/>
      <c r="HP5" s="154"/>
      <c r="HQ5" s="154"/>
      <c r="HR5" s="154"/>
      <c r="HS5" s="154"/>
      <c r="HT5" s="154"/>
      <c r="HU5" s="154"/>
      <c r="HV5" s="154"/>
      <c r="HW5" s="154"/>
      <c r="HX5" s="154"/>
      <c r="HY5" s="154"/>
      <c r="HZ5" s="154"/>
      <c r="IA5" s="154"/>
      <c r="IB5" s="154"/>
      <c r="IC5" s="154"/>
      <c r="ID5" s="154"/>
      <c r="IE5" s="154"/>
      <c r="IF5" s="154"/>
      <c r="IG5" s="154"/>
      <c r="IH5" s="154"/>
      <c r="II5" s="154"/>
      <c r="IJ5" s="154"/>
      <c r="IK5" s="154"/>
      <c r="IL5" s="154"/>
      <c r="IM5" s="154"/>
      <c r="IN5" s="154"/>
      <c r="IO5" s="154"/>
      <c r="IP5" s="154"/>
      <c r="IQ5" s="154"/>
      <c r="IR5" s="154"/>
      <c r="IS5" s="154"/>
      <c r="IT5" s="154"/>
      <c r="IU5" s="154"/>
      <c r="IV5" s="154"/>
    </row>
    <row r="6" spans="1:256" ht="13.5">
      <c r="A6" s="166" t="s">
        <v>381</v>
      </c>
      <c r="B6" s="155"/>
      <c r="C6" s="155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  <c r="GT6" s="154"/>
      <c r="GU6" s="154"/>
      <c r="GV6" s="154"/>
      <c r="GW6" s="154"/>
      <c r="GX6" s="154"/>
      <c r="GY6" s="154"/>
      <c r="GZ6" s="154"/>
      <c r="HA6" s="154"/>
      <c r="HB6" s="154"/>
      <c r="HC6" s="154"/>
      <c r="HD6" s="154"/>
      <c r="HE6" s="154"/>
      <c r="HF6" s="154"/>
      <c r="HG6" s="154"/>
      <c r="HH6" s="154"/>
      <c r="HI6" s="154"/>
      <c r="HJ6" s="154"/>
      <c r="HK6" s="154"/>
      <c r="HL6" s="154"/>
      <c r="HM6" s="154"/>
      <c r="HN6" s="154"/>
      <c r="HO6" s="154"/>
      <c r="HP6" s="154"/>
      <c r="HQ6" s="154"/>
      <c r="HR6" s="154"/>
      <c r="HS6" s="154"/>
      <c r="HT6" s="154"/>
      <c r="HU6" s="154"/>
      <c r="HV6" s="154"/>
      <c r="HW6" s="154"/>
      <c r="HX6" s="154"/>
      <c r="HY6" s="154"/>
      <c r="HZ6" s="154"/>
      <c r="IA6" s="154"/>
      <c r="IB6" s="154"/>
      <c r="IC6" s="154"/>
      <c r="ID6" s="154"/>
      <c r="IE6" s="154"/>
      <c r="IF6" s="154"/>
      <c r="IG6" s="154"/>
      <c r="IH6" s="154"/>
      <c r="II6" s="154"/>
      <c r="IJ6" s="154"/>
      <c r="IK6" s="154"/>
      <c r="IL6" s="154"/>
      <c r="IM6" s="154"/>
      <c r="IN6" s="154"/>
      <c r="IO6" s="154"/>
      <c r="IP6" s="154"/>
      <c r="IQ6" s="154"/>
      <c r="IR6" s="154"/>
      <c r="IS6" s="154"/>
      <c r="IT6" s="154"/>
      <c r="IU6" s="154"/>
      <c r="IV6" s="154"/>
    </row>
    <row r="7" spans="1:256" ht="13.5">
      <c r="A7" s="155"/>
      <c r="B7" s="155"/>
      <c r="C7" s="155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4"/>
      <c r="FG7" s="154"/>
      <c r="FH7" s="154"/>
      <c r="FI7" s="154"/>
      <c r="FJ7" s="154"/>
      <c r="FK7" s="154"/>
      <c r="FL7" s="154"/>
      <c r="FM7" s="154"/>
      <c r="FN7" s="154"/>
      <c r="FO7" s="154"/>
      <c r="FP7" s="154"/>
      <c r="FQ7" s="154"/>
      <c r="FR7" s="154"/>
      <c r="FS7" s="154"/>
      <c r="FT7" s="154"/>
      <c r="FU7" s="154"/>
      <c r="FV7" s="154"/>
      <c r="FW7" s="154"/>
      <c r="FX7" s="154"/>
      <c r="FY7" s="154"/>
      <c r="FZ7" s="154"/>
      <c r="GA7" s="154"/>
      <c r="GB7" s="154"/>
      <c r="GC7" s="154"/>
      <c r="GD7" s="154"/>
      <c r="GE7" s="154"/>
      <c r="GF7" s="154"/>
      <c r="GG7" s="154"/>
      <c r="GH7" s="154"/>
      <c r="GI7" s="154"/>
      <c r="GJ7" s="154"/>
      <c r="GK7" s="154"/>
      <c r="GL7" s="154"/>
      <c r="GM7" s="154"/>
      <c r="GN7" s="154"/>
      <c r="GO7" s="154"/>
      <c r="GP7" s="154"/>
      <c r="GQ7" s="154"/>
      <c r="GR7" s="154"/>
      <c r="GS7" s="154"/>
      <c r="GT7" s="154"/>
      <c r="GU7" s="154"/>
      <c r="GV7" s="154"/>
      <c r="GW7" s="154"/>
      <c r="GX7" s="154"/>
      <c r="GY7" s="154"/>
      <c r="GZ7" s="154"/>
      <c r="HA7" s="154"/>
      <c r="HB7" s="154"/>
      <c r="HC7" s="154"/>
      <c r="HD7" s="154"/>
      <c r="HE7" s="154"/>
      <c r="HF7" s="154"/>
      <c r="HG7" s="154"/>
      <c r="HH7" s="154"/>
      <c r="HI7" s="154"/>
      <c r="HJ7" s="154"/>
      <c r="HK7" s="154"/>
      <c r="HL7" s="154"/>
      <c r="HM7" s="154"/>
      <c r="HN7" s="154"/>
      <c r="HO7" s="154"/>
      <c r="HP7" s="154"/>
      <c r="HQ7" s="154"/>
      <c r="HR7" s="154"/>
      <c r="HS7" s="154"/>
      <c r="HT7" s="154"/>
      <c r="HU7" s="154"/>
      <c r="HV7" s="154"/>
      <c r="HW7" s="154"/>
      <c r="HX7" s="154"/>
      <c r="HY7" s="154"/>
      <c r="HZ7" s="154"/>
      <c r="IA7" s="154"/>
      <c r="IB7" s="154"/>
      <c r="IC7" s="154"/>
      <c r="ID7" s="154"/>
      <c r="IE7" s="154"/>
      <c r="IF7" s="154"/>
      <c r="IG7" s="154"/>
      <c r="IH7" s="154"/>
      <c r="II7" s="154"/>
      <c r="IJ7" s="154"/>
      <c r="IK7" s="154"/>
      <c r="IL7" s="154"/>
      <c r="IM7" s="154"/>
      <c r="IN7" s="154"/>
      <c r="IO7" s="154"/>
      <c r="IP7" s="154"/>
      <c r="IQ7" s="154"/>
      <c r="IR7" s="154"/>
      <c r="IS7" s="154"/>
      <c r="IT7" s="154"/>
      <c r="IU7" s="154"/>
      <c r="IV7" s="154"/>
    </row>
    <row r="8" spans="5:256" ht="13.5"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154"/>
      <c r="FG8" s="154"/>
      <c r="FH8" s="154"/>
      <c r="FI8" s="154"/>
      <c r="FJ8" s="154"/>
      <c r="FK8" s="154"/>
      <c r="FL8" s="154"/>
      <c r="FM8" s="154"/>
      <c r="FN8" s="154"/>
      <c r="FO8" s="154"/>
      <c r="FP8" s="154"/>
      <c r="FQ8" s="154"/>
      <c r="FR8" s="154"/>
      <c r="FS8" s="154"/>
      <c r="FT8" s="154"/>
      <c r="FU8" s="154"/>
      <c r="FV8" s="154"/>
      <c r="FW8" s="154"/>
      <c r="FX8" s="154"/>
      <c r="FY8" s="154"/>
      <c r="FZ8" s="154"/>
      <c r="GA8" s="154"/>
      <c r="GB8" s="154"/>
      <c r="GC8" s="154"/>
      <c r="GD8" s="154"/>
      <c r="GE8" s="154"/>
      <c r="GF8" s="154"/>
      <c r="GG8" s="154"/>
      <c r="GH8" s="154"/>
      <c r="GI8" s="154"/>
      <c r="GJ8" s="154"/>
      <c r="GK8" s="154"/>
      <c r="GL8" s="154"/>
      <c r="GM8" s="154"/>
      <c r="GN8" s="154"/>
      <c r="GO8" s="154"/>
      <c r="GP8" s="154"/>
      <c r="GQ8" s="154"/>
      <c r="GR8" s="154"/>
      <c r="GS8" s="154"/>
      <c r="GT8" s="154"/>
      <c r="GU8" s="154"/>
      <c r="GV8" s="154"/>
      <c r="GW8" s="154"/>
      <c r="GX8" s="154"/>
      <c r="GY8" s="154"/>
      <c r="GZ8" s="154"/>
      <c r="HA8" s="154"/>
      <c r="HB8" s="154"/>
      <c r="HC8" s="154"/>
      <c r="HD8" s="154"/>
      <c r="HE8" s="154"/>
      <c r="HF8" s="154"/>
      <c r="HG8" s="154"/>
      <c r="HH8" s="154"/>
      <c r="HI8" s="154"/>
      <c r="HJ8" s="154"/>
      <c r="HK8" s="154"/>
      <c r="HL8" s="154"/>
      <c r="HM8" s="154"/>
      <c r="HN8" s="154"/>
      <c r="HO8" s="154"/>
      <c r="HP8" s="154"/>
      <c r="HQ8" s="154"/>
      <c r="HR8" s="154"/>
      <c r="HS8" s="154"/>
      <c r="HT8" s="154"/>
      <c r="HU8" s="154"/>
      <c r="HV8" s="154"/>
      <c r="HW8" s="154"/>
      <c r="HX8" s="154"/>
      <c r="HY8" s="154"/>
      <c r="HZ8" s="154"/>
      <c r="IA8" s="154"/>
      <c r="IB8" s="154"/>
      <c r="IC8" s="154"/>
      <c r="ID8" s="154"/>
      <c r="IE8" s="154"/>
      <c r="IF8" s="154"/>
      <c r="IG8" s="154"/>
      <c r="IH8" s="154"/>
      <c r="II8" s="154"/>
      <c r="IJ8" s="154"/>
      <c r="IK8" s="154"/>
      <c r="IL8" s="154"/>
      <c r="IM8" s="154"/>
      <c r="IN8" s="154"/>
      <c r="IO8" s="154"/>
      <c r="IP8" s="154"/>
      <c r="IQ8" s="154"/>
      <c r="IR8" s="154"/>
      <c r="IS8" s="154"/>
      <c r="IT8" s="154"/>
      <c r="IU8" s="154"/>
      <c r="IV8" s="154"/>
    </row>
    <row r="9" spans="5:256" ht="13.5"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154"/>
      <c r="FG9" s="154"/>
      <c r="FH9" s="154"/>
      <c r="FI9" s="154"/>
      <c r="FJ9" s="154"/>
      <c r="FK9" s="154"/>
      <c r="FL9" s="154"/>
      <c r="FM9" s="154"/>
      <c r="FN9" s="154"/>
      <c r="FO9" s="154"/>
      <c r="FP9" s="154"/>
      <c r="FQ9" s="154"/>
      <c r="FR9" s="154"/>
      <c r="FS9" s="154"/>
      <c r="FT9" s="154"/>
      <c r="FU9" s="154"/>
      <c r="FV9" s="154"/>
      <c r="FW9" s="154"/>
      <c r="FX9" s="154"/>
      <c r="FY9" s="154"/>
      <c r="FZ9" s="154"/>
      <c r="GA9" s="154"/>
      <c r="GB9" s="154"/>
      <c r="GC9" s="154"/>
      <c r="GD9" s="154"/>
      <c r="GE9" s="154"/>
      <c r="GF9" s="154"/>
      <c r="GG9" s="154"/>
      <c r="GH9" s="154"/>
      <c r="GI9" s="154"/>
      <c r="GJ9" s="154"/>
      <c r="GK9" s="154"/>
      <c r="GL9" s="154"/>
      <c r="GM9" s="154"/>
      <c r="GN9" s="154"/>
      <c r="GO9" s="154"/>
      <c r="GP9" s="154"/>
      <c r="GQ9" s="154"/>
      <c r="GR9" s="154"/>
      <c r="GS9" s="154"/>
      <c r="GT9" s="154"/>
      <c r="GU9" s="154"/>
      <c r="GV9" s="154"/>
      <c r="GW9" s="154"/>
      <c r="GX9" s="154"/>
      <c r="GY9" s="154"/>
      <c r="GZ9" s="154"/>
      <c r="HA9" s="154"/>
      <c r="HB9" s="154"/>
      <c r="HC9" s="154"/>
      <c r="HD9" s="154"/>
      <c r="HE9" s="154"/>
      <c r="HF9" s="154"/>
      <c r="HG9" s="154"/>
      <c r="HH9" s="154"/>
      <c r="HI9" s="154"/>
      <c r="HJ9" s="154"/>
      <c r="HK9" s="154"/>
      <c r="HL9" s="154"/>
      <c r="HM9" s="154"/>
      <c r="HN9" s="154"/>
      <c r="HO9" s="154"/>
      <c r="HP9" s="154"/>
      <c r="HQ9" s="154"/>
      <c r="HR9" s="154"/>
      <c r="HS9" s="154"/>
      <c r="HT9" s="154"/>
      <c r="HU9" s="154"/>
      <c r="HV9" s="154"/>
      <c r="HW9" s="154"/>
      <c r="HX9" s="154"/>
      <c r="HY9" s="154"/>
      <c r="HZ9" s="154"/>
      <c r="IA9" s="154"/>
      <c r="IB9" s="154"/>
      <c r="IC9" s="154"/>
      <c r="ID9" s="154"/>
      <c r="IE9" s="154"/>
      <c r="IF9" s="154"/>
      <c r="IG9" s="154"/>
      <c r="IH9" s="154"/>
      <c r="II9" s="154"/>
      <c r="IJ9" s="154"/>
      <c r="IK9" s="154"/>
      <c r="IL9" s="154"/>
      <c r="IM9" s="154"/>
      <c r="IN9" s="154"/>
      <c r="IO9" s="154"/>
      <c r="IP9" s="154"/>
      <c r="IQ9" s="154"/>
      <c r="IR9" s="154"/>
      <c r="IS9" s="154"/>
      <c r="IT9" s="154"/>
      <c r="IU9" s="154"/>
      <c r="IV9" s="154"/>
    </row>
    <row r="10" spans="5:256" ht="13.5"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154"/>
      <c r="FG10" s="154"/>
      <c r="FH10" s="154"/>
      <c r="FI10" s="154"/>
      <c r="FJ10" s="154"/>
      <c r="FK10" s="154"/>
      <c r="FL10" s="154"/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4"/>
      <c r="GB10" s="154"/>
      <c r="GC10" s="154"/>
      <c r="GD10" s="154"/>
      <c r="GE10" s="154"/>
      <c r="GF10" s="154"/>
      <c r="GG10" s="154"/>
      <c r="GH10" s="154"/>
      <c r="GI10" s="154"/>
      <c r="GJ10" s="154"/>
      <c r="GK10" s="154"/>
      <c r="GL10" s="154"/>
      <c r="GM10" s="154"/>
      <c r="GN10" s="154"/>
      <c r="GO10" s="154"/>
      <c r="GP10" s="154"/>
      <c r="GQ10" s="154"/>
      <c r="GR10" s="154"/>
      <c r="GS10" s="154"/>
      <c r="GT10" s="154"/>
      <c r="GU10" s="154"/>
      <c r="GV10" s="154"/>
      <c r="GW10" s="154"/>
      <c r="GX10" s="154"/>
      <c r="GY10" s="154"/>
      <c r="GZ10" s="154"/>
      <c r="HA10" s="154"/>
      <c r="HB10" s="154"/>
      <c r="HC10" s="154"/>
      <c r="HD10" s="154"/>
      <c r="HE10" s="154"/>
      <c r="HF10" s="154"/>
      <c r="HG10" s="154"/>
      <c r="HH10" s="154"/>
      <c r="HI10" s="154"/>
      <c r="HJ10" s="154"/>
      <c r="HK10" s="154"/>
      <c r="HL10" s="154"/>
      <c r="HM10" s="154"/>
      <c r="HN10" s="154"/>
      <c r="HO10" s="154"/>
      <c r="HP10" s="154"/>
      <c r="HQ10" s="154"/>
      <c r="HR10" s="154"/>
      <c r="HS10" s="154"/>
      <c r="HT10" s="154"/>
      <c r="HU10" s="154"/>
      <c r="HV10" s="154"/>
      <c r="HW10" s="154"/>
      <c r="HX10" s="154"/>
      <c r="HY10" s="154"/>
      <c r="HZ10" s="154"/>
      <c r="IA10" s="154"/>
      <c r="IB10" s="154"/>
      <c r="IC10" s="154"/>
      <c r="ID10" s="154"/>
      <c r="IE10" s="154"/>
      <c r="IF10" s="154"/>
      <c r="IG10" s="154"/>
      <c r="IH10" s="154"/>
      <c r="II10" s="154"/>
      <c r="IJ10" s="154"/>
      <c r="IK10" s="154"/>
      <c r="IL10" s="154"/>
      <c r="IM10" s="154"/>
      <c r="IN10" s="154"/>
      <c r="IO10" s="154"/>
      <c r="IP10" s="154"/>
      <c r="IQ10" s="154"/>
      <c r="IR10" s="154"/>
      <c r="IS10" s="154"/>
      <c r="IT10" s="154"/>
      <c r="IU10" s="154"/>
      <c r="IV10" s="154"/>
    </row>
    <row r="11" spans="5:256" ht="13.5"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4"/>
      <c r="ER11" s="154"/>
      <c r="ES11" s="154"/>
      <c r="ET11" s="154"/>
      <c r="EU11" s="154"/>
      <c r="EV11" s="154"/>
      <c r="EW11" s="154"/>
      <c r="EX11" s="154"/>
      <c r="EY11" s="154"/>
      <c r="EZ11" s="154"/>
      <c r="FA11" s="154"/>
      <c r="FB11" s="154"/>
      <c r="FC11" s="154"/>
      <c r="FD11" s="154"/>
      <c r="FE11" s="154"/>
      <c r="FF11" s="154"/>
      <c r="FG11" s="154"/>
      <c r="FH11" s="154"/>
      <c r="FI11" s="154"/>
      <c r="FJ11" s="154"/>
      <c r="FK11" s="154"/>
      <c r="FL11" s="154"/>
      <c r="FM11" s="154"/>
      <c r="FN11" s="154"/>
      <c r="FO11" s="154"/>
      <c r="FP11" s="154"/>
      <c r="FQ11" s="154"/>
      <c r="FR11" s="154"/>
      <c r="FS11" s="154"/>
      <c r="FT11" s="154"/>
      <c r="FU11" s="154"/>
      <c r="FV11" s="154"/>
      <c r="FW11" s="154"/>
      <c r="FX11" s="154"/>
      <c r="FY11" s="154"/>
      <c r="FZ11" s="154"/>
      <c r="GA11" s="154"/>
      <c r="GB11" s="154"/>
      <c r="GC11" s="154"/>
      <c r="GD11" s="154"/>
      <c r="GE11" s="154"/>
      <c r="GF11" s="154"/>
      <c r="GG11" s="154"/>
      <c r="GH11" s="154"/>
      <c r="GI11" s="154"/>
      <c r="GJ11" s="154"/>
      <c r="GK11" s="154"/>
      <c r="GL11" s="154"/>
      <c r="GM11" s="154"/>
      <c r="GN11" s="154"/>
      <c r="GO11" s="154"/>
      <c r="GP11" s="154"/>
      <c r="GQ11" s="154"/>
      <c r="GR11" s="154"/>
      <c r="GS11" s="154"/>
      <c r="GT11" s="154"/>
      <c r="GU11" s="154"/>
      <c r="GV11" s="154"/>
      <c r="GW11" s="154"/>
      <c r="GX11" s="154"/>
      <c r="GY11" s="154"/>
      <c r="GZ11" s="154"/>
      <c r="HA11" s="154"/>
      <c r="HB11" s="154"/>
      <c r="HC11" s="154"/>
      <c r="HD11" s="154"/>
      <c r="HE11" s="154"/>
      <c r="HF11" s="154"/>
      <c r="HG11" s="154"/>
      <c r="HH11" s="154"/>
      <c r="HI11" s="154"/>
      <c r="HJ11" s="154"/>
      <c r="HK11" s="154"/>
      <c r="HL11" s="154"/>
      <c r="HM11" s="154"/>
      <c r="HN11" s="154"/>
      <c r="HO11" s="154"/>
      <c r="HP11" s="154"/>
      <c r="HQ11" s="154"/>
      <c r="HR11" s="154"/>
      <c r="HS11" s="154"/>
      <c r="HT11" s="154"/>
      <c r="HU11" s="154"/>
      <c r="HV11" s="154"/>
      <c r="HW11" s="154"/>
      <c r="HX11" s="154"/>
      <c r="HY11" s="154"/>
      <c r="HZ11" s="154"/>
      <c r="IA11" s="154"/>
      <c r="IB11" s="154"/>
      <c r="IC11" s="154"/>
      <c r="ID11" s="154"/>
      <c r="IE11" s="154"/>
      <c r="IF11" s="154"/>
      <c r="IG11" s="154"/>
      <c r="IH11" s="154"/>
      <c r="II11" s="154"/>
      <c r="IJ11" s="154"/>
      <c r="IK11" s="154"/>
      <c r="IL11" s="154"/>
      <c r="IM11" s="154"/>
      <c r="IN11" s="154"/>
      <c r="IO11" s="154"/>
      <c r="IP11" s="154"/>
      <c r="IQ11" s="154"/>
      <c r="IR11" s="154"/>
      <c r="IS11" s="154"/>
      <c r="IT11" s="154"/>
      <c r="IU11" s="154"/>
      <c r="IV11" s="154"/>
    </row>
    <row r="12" spans="5:256" ht="13.5"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4"/>
      <c r="EK12" s="154"/>
      <c r="EL12" s="154"/>
      <c r="EM12" s="154"/>
      <c r="EN12" s="154"/>
      <c r="EO12" s="154"/>
      <c r="EP12" s="154"/>
      <c r="EQ12" s="154"/>
      <c r="ER12" s="154"/>
      <c r="ES12" s="154"/>
      <c r="ET12" s="154"/>
      <c r="EU12" s="154"/>
      <c r="EV12" s="154"/>
      <c r="EW12" s="154"/>
      <c r="EX12" s="154"/>
      <c r="EY12" s="154"/>
      <c r="EZ12" s="154"/>
      <c r="FA12" s="154"/>
      <c r="FB12" s="154"/>
      <c r="FC12" s="154"/>
      <c r="FD12" s="154"/>
      <c r="FE12" s="154"/>
      <c r="FF12" s="154"/>
      <c r="FG12" s="154"/>
      <c r="FH12" s="154"/>
      <c r="FI12" s="154"/>
      <c r="FJ12" s="154"/>
      <c r="FK12" s="154"/>
      <c r="FL12" s="154"/>
      <c r="FM12" s="154"/>
      <c r="FN12" s="154"/>
      <c r="FO12" s="154"/>
      <c r="FP12" s="154"/>
      <c r="FQ12" s="154"/>
      <c r="FR12" s="154"/>
      <c r="FS12" s="154"/>
      <c r="FT12" s="154"/>
      <c r="FU12" s="154"/>
      <c r="FV12" s="154"/>
      <c r="FW12" s="154"/>
      <c r="FX12" s="154"/>
      <c r="FY12" s="154"/>
      <c r="FZ12" s="154"/>
      <c r="GA12" s="154"/>
      <c r="GB12" s="154"/>
      <c r="GC12" s="154"/>
      <c r="GD12" s="154"/>
      <c r="GE12" s="154"/>
      <c r="GF12" s="154"/>
      <c r="GG12" s="154"/>
      <c r="GH12" s="154"/>
      <c r="GI12" s="154"/>
      <c r="GJ12" s="154"/>
      <c r="GK12" s="154"/>
      <c r="GL12" s="154"/>
      <c r="GM12" s="154"/>
      <c r="GN12" s="154"/>
      <c r="GO12" s="154"/>
      <c r="GP12" s="154"/>
      <c r="GQ12" s="154"/>
      <c r="GR12" s="154"/>
      <c r="GS12" s="154"/>
      <c r="GT12" s="154"/>
      <c r="GU12" s="154"/>
      <c r="GV12" s="154"/>
      <c r="GW12" s="154"/>
      <c r="GX12" s="154"/>
      <c r="GY12" s="154"/>
      <c r="GZ12" s="154"/>
      <c r="HA12" s="154"/>
      <c r="HB12" s="154"/>
      <c r="HC12" s="154"/>
      <c r="HD12" s="154"/>
      <c r="HE12" s="154"/>
      <c r="HF12" s="154"/>
      <c r="HG12" s="154"/>
      <c r="HH12" s="154"/>
      <c r="HI12" s="154"/>
      <c r="HJ12" s="154"/>
      <c r="HK12" s="154"/>
      <c r="HL12" s="154"/>
      <c r="HM12" s="154"/>
      <c r="HN12" s="154"/>
      <c r="HO12" s="154"/>
      <c r="HP12" s="154"/>
      <c r="HQ12" s="154"/>
      <c r="HR12" s="154"/>
      <c r="HS12" s="154"/>
      <c r="HT12" s="154"/>
      <c r="HU12" s="154"/>
      <c r="HV12" s="154"/>
      <c r="HW12" s="154"/>
      <c r="HX12" s="154"/>
      <c r="HY12" s="154"/>
      <c r="HZ12" s="154"/>
      <c r="IA12" s="154"/>
      <c r="IB12" s="154"/>
      <c r="IC12" s="154"/>
      <c r="ID12" s="154"/>
      <c r="IE12" s="154"/>
      <c r="IF12" s="154"/>
      <c r="IG12" s="154"/>
      <c r="IH12" s="154"/>
      <c r="II12" s="154"/>
      <c r="IJ12" s="154"/>
      <c r="IK12" s="154"/>
      <c r="IL12" s="154"/>
      <c r="IM12" s="154"/>
      <c r="IN12" s="154"/>
      <c r="IO12" s="154"/>
      <c r="IP12" s="154"/>
      <c r="IQ12" s="154"/>
      <c r="IR12" s="154"/>
      <c r="IS12" s="154"/>
      <c r="IT12" s="154"/>
      <c r="IU12" s="154"/>
      <c r="IV12" s="154"/>
    </row>
    <row r="13" spans="5:256" ht="13.5"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154"/>
      <c r="FE13" s="154"/>
      <c r="FF13" s="154"/>
      <c r="FG13" s="154"/>
      <c r="FH13" s="154"/>
      <c r="FI13" s="154"/>
      <c r="FJ13" s="154"/>
      <c r="FK13" s="154"/>
      <c r="FL13" s="154"/>
      <c r="FM13" s="154"/>
      <c r="FN13" s="154"/>
      <c r="FO13" s="154"/>
      <c r="FP13" s="154"/>
      <c r="FQ13" s="154"/>
      <c r="FR13" s="154"/>
      <c r="FS13" s="154"/>
      <c r="FT13" s="154"/>
      <c r="FU13" s="154"/>
      <c r="FV13" s="154"/>
      <c r="FW13" s="154"/>
      <c r="FX13" s="154"/>
      <c r="FY13" s="154"/>
      <c r="FZ13" s="154"/>
      <c r="GA13" s="154"/>
      <c r="GB13" s="154"/>
      <c r="GC13" s="154"/>
      <c r="GD13" s="154"/>
      <c r="GE13" s="154"/>
      <c r="GF13" s="154"/>
      <c r="GG13" s="154"/>
      <c r="GH13" s="154"/>
      <c r="GI13" s="154"/>
      <c r="GJ13" s="154"/>
      <c r="GK13" s="154"/>
      <c r="GL13" s="154"/>
      <c r="GM13" s="154"/>
      <c r="GN13" s="154"/>
      <c r="GO13" s="154"/>
      <c r="GP13" s="154"/>
      <c r="GQ13" s="154"/>
      <c r="GR13" s="154"/>
      <c r="GS13" s="154"/>
      <c r="GT13" s="154"/>
      <c r="GU13" s="154"/>
      <c r="GV13" s="154"/>
      <c r="GW13" s="154"/>
      <c r="GX13" s="154"/>
      <c r="GY13" s="154"/>
      <c r="GZ13" s="154"/>
      <c r="HA13" s="154"/>
      <c r="HB13" s="154"/>
      <c r="HC13" s="154"/>
      <c r="HD13" s="154"/>
      <c r="HE13" s="154"/>
      <c r="HF13" s="154"/>
      <c r="HG13" s="154"/>
      <c r="HH13" s="154"/>
      <c r="HI13" s="154"/>
      <c r="HJ13" s="154"/>
      <c r="HK13" s="154"/>
      <c r="HL13" s="154"/>
      <c r="HM13" s="154"/>
      <c r="HN13" s="154"/>
      <c r="HO13" s="154"/>
      <c r="HP13" s="154"/>
      <c r="HQ13" s="154"/>
      <c r="HR13" s="154"/>
      <c r="HS13" s="154"/>
      <c r="HT13" s="154"/>
      <c r="HU13" s="154"/>
      <c r="HV13" s="154"/>
      <c r="HW13" s="154"/>
      <c r="HX13" s="154"/>
      <c r="HY13" s="154"/>
      <c r="HZ13" s="154"/>
      <c r="IA13" s="154"/>
      <c r="IB13" s="154"/>
      <c r="IC13" s="154"/>
      <c r="ID13" s="154"/>
      <c r="IE13" s="154"/>
      <c r="IF13" s="154"/>
      <c r="IG13" s="154"/>
      <c r="IH13" s="154"/>
      <c r="II13" s="154"/>
      <c r="IJ13" s="154"/>
      <c r="IK13" s="154"/>
      <c r="IL13" s="154"/>
      <c r="IM13" s="154"/>
      <c r="IN13" s="154"/>
      <c r="IO13" s="154"/>
      <c r="IP13" s="154"/>
      <c r="IQ13" s="154"/>
      <c r="IR13" s="154"/>
      <c r="IS13" s="154"/>
      <c r="IT13" s="154"/>
      <c r="IU13" s="154"/>
      <c r="IV13" s="154"/>
    </row>
    <row r="14" spans="5:256" ht="13.5"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4"/>
      <c r="ET14" s="154"/>
      <c r="EU14" s="154"/>
      <c r="EV14" s="154"/>
      <c r="EW14" s="154"/>
      <c r="EX14" s="154"/>
      <c r="EY14" s="154"/>
      <c r="EZ14" s="154"/>
      <c r="FA14" s="154"/>
      <c r="FB14" s="154"/>
      <c r="FC14" s="154"/>
      <c r="FD14" s="154"/>
      <c r="FE14" s="154"/>
      <c r="FF14" s="154"/>
      <c r="FG14" s="154"/>
      <c r="FH14" s="154"/>
      <c r="FI14" s="154"/>
      <c r="FJ14" s="154"/>
      <c r="FK14" s="154"/>
      <c r="FL14" s="154"/>
      <c r="FM14" s="154"/>
      <c r="FN14" s="154"/>
      <c r="FO14" s="154"/>
      <c r="FP14" s="154"/>
      <c r="FQ14" s="154"/>
      <c r="FR14" s="154"/>
      <c r="FS14" s="154"/>
      <c r="FT14" s="154"/>
      <c r="FU14" s="154"/>
      <c r="FV14" s="154"/>
      <c r="FW14" s="154"/>
      <c r="FX14" s="154"/>
      <c r="FY14" s="154"/>
      <c r="FZ14" s="154"/>
      <c r="GA14" s="154"/>
      <c r="GB14" s="154"/>
      <c r="GC14" s="154"/>
      <c r="GD14" s="154"/>
      <c r="GE14" s="154"/>
      <c r="GF14" s="154"/>
      <c r="GG14" s="154"/>
      <c r="GH14" s="154"/>
      <c r="GI14" s="154"/>
      <c r="GJ14" s="154"/>
      <c r="GK14" s="154"/>
      <c r="GL14" s="154"/>
      <c r="GM14" s="154"/>
      <c r="GN14" s="154"/>
      <c r="GO14" s="154"/>
      <c r="GP14" s="154"/>
      <c r="GQ14" s="154"/>
      <c r="GR14" s="154"/>
      <c r="GS14" s="154"/>
      <c r="GT14" s="154"/>
      <c r="GU14" s="154"/>
      <c r="GV14" s="154"/>
      <c r="GW14" s="154"/>
      <c r="GX14" s="154"/>
      <c r="GY14" s="154"/>
      <c r="GZ14" s="154"/>
      <c r="HA14" s="154"/>
      <c r="HB14" s="154"/>
      <c r="HC14" s="154"/>
      <c r="HD14" s="154"/>
      <c r="HE14" s="154"/>
      <c r="HF14" s="154"/>
      <c r="HG14" s="154"/>
      <c r="HH14" s="154"/>
      <c r="HI14" s="154"/>
      <c r="HJ14" s="154"/>
      <c r="HK14" s="154"/>
      <c r="HL14" s="154"/>
      <c r="HM14" s="154"/>
      <c r="HN14" s="154"/>
      <c r="HO14" s="154"/>
      <c r="HP14" s="154"/>
      <c r="HQ14" s="154"/>
      <c r="HR14" s="154"/>
      <c r="HS14" s="154"/>
      <c r="HT14" s="154"/>
      <c r="HU14" s="154"/>
      <c r="HV14" s="154"/>
      <c r="HW14" s="154"/>
      <c r="HX14" s="154"/>
      <c r="HY14" s="154"/>
      <c r="HZ14" s="154"/>
      <c r="IA14" s="154"/>
      <c r="IB14" s="154"/>
      <c r="IC14" s="154"/>
      <c r="ID14" s="154"/>
      <c r="IE14" s="154"/>
      <c r="IF14" s="154"/>
      <c r="IG14" s="154"/>
      <c r="IH14" s="154"/>
      <c r="II14" s="154"/>
      <c r="IJ14" s="154"/>
      <c r="IK14" s="154"/>
      <c r="IL14" s="154"/>
      <c r="IM14" s="154"/>
      <c r="IN14" s="154"/>
      <c r="IO14" s="154"/>
      <c r="IP14" s="154"/>
      <c r="IQ14" s="154"/>
      <c r="IR14" s="154"/>
      <c r="IS14" s="154"/>
      <c r="IT14" s="154"/>
      <c r="IU14" s="154"/>
      <c r="IV14" s="154"/>
    </row>
    <row r="15" spans="5:256" ht="13.5"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4"/>
      <c r="ES15" s="154"/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4"/>
      <c r="FF15" s="154"/>
      <c r="FG15" s="154"/>
      <c r="FH15" s="154"/>
      <c r="FI15" s="154"/>
      <c r="FJ15" s="154"/>
      <c r="FK15" s="154"/>
      <c r="FL15" s="154"/>
      <c r="FM15" s="154"/>
      <c r="FN15" s="154"/>
      <c r="FO15" s="154"/>
      <c r="FP15" s="154"/>
      <c r="FQ15" s="154"/>
      <c r="FR15" s="154"/>
      <c r="FS15" s="154"/>
      <c r="FT15" s="154"/>
      <c r="FU15" s="154"/>
      <c r="FV15" s="154"/>
      <c r="FW15" s="154"/>
      <c r="FX15" s="154"/>
      <c r="FY15" s="154"/>
      <c r="FZ15" s="154"/>
      <c r="GA15" s="154"/>
      <c r="GB15" s="154"/>
      <c r="GC15" s="154"/>
      <c r="GD15" s="154"/>
      <c r="GE15" s="154"/>
      <c r="GF15" s="154"/>
      <c r="GG15" s="154"/>
      <c r="GH15" s="154"/>
      <c r="GI15" s="154"/>
      <c r="GJ15" s="154"/>
      <c r="GK15" s="154"/>
      <c r="GL15" s="154"/>
      <c r="GM15" s="154"/>
      <c r="GN15" s="154"/>
      <c r="GO15" s="154"/>
      <c r="GP15" s="154"/>
      <c r="GQ15" s="154"/>
      <c r="GR15" s="154"/>
      <c r="GS15" s="154"/>
      <c r="GT15" s="154"/>
      <c r="GU15" s="154"/>
      <c r="GV15" s="154"/>
      <c r="GW15" s="154"/>
      <c r="GX15" s="154"/>
      <c r="GY15" s="154"/>
      <c r="GZ15" s="154"/>
      <c r="HA15" s="154"/>
      <c r="HB15" s="154"/>
      <c r="HC15" s="154"/>
      <c r="HD15" s="154"/>
      <c r="HE15" s="154"/>
      <c r="HF15" s="154"/>
      <c r="HG15" s="154"/>
      <c r="HH15" s="154"/>
      <c r="HI15" s="154"/>
      <c r="HJ15" s="154"/>
      <c r="HK15" s="154"/>
      <c r="HL15" s="154"/>
      <c r="HM15" s="154"/>
      <c r="HN15" s="154"/>
      <c r="HO15" s="154"/>
      <c r="HP15" s="154"/>
      <c r="HQ15" s="154"/>
      <c r="HR15" s="154"/>
      <c r="HS15" s="154"/>
      <c r="HT15" s="154"/>
      <c r="HU15" s="154"/>
      <c r="HV15" s="154"/>
      <c r="HW15" s="154"/>
      <c r="HX15" s="154"/>
      <c r="HY15" s="154"/>
      <c r="HZ15" s="154"/>
      <c r="IA15" s="154"/>
      <c r="IB15" s="154"/>
      <c r="IC15" s="154"/>
      <c r="ID15" s="154"/>
      <c r="IE15" s="154"/>
      <c r="IF15" s="154"/>
      <c r="IG15" s="154"/>
      <c r="IH15" s="154"/>
      <c r="II15" s="154"/>
      <c r="IJ15" s="154"/>
      <c r="IK15" s="154"/>
      <c r="IL15" s="154"/>
      <c r="IM15" s="154"/>
      <c r="IN15" s="154"/>
      <c r="IO15" s="154"/>
      <c r="IP15" s="154"/>
      <c r="IQ15" s="154"/>
      <c r="IR15" s="154"/>
      <c r="IS15" s="154"/>
      <c r="IT15" s="154"/>
      <c r="IU15" s="154"/>
      <c r="IV15" s="154"/>
    </row>
    <row r="16" spans="5:256" ht="13.5"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4"/>
      <c r="EV16" s="154"/>
      <c r="EW16" s="154"/>
      <c r="EX16" s="154"/>
      <c r="EY16" s="154"/>
      <c r="EZ16" s="154"/>
      <c r="FA16" s="154"/>
      <c r="FB16" s="154"/>
      <c r="FC16" s="154"/>
      <c r="FD16" s="154"/>
      <c r="FE16" s="154"/>
      <c r="FF16" s="154"/>
      <c r="FG16" s="154"/>
      <c r="FH16" s="154"/>
      <c r="FI16" s="154"/>
      <c r="FJ16" s="154"/>
      <c r="FK16" s="154"/>
      <c r="FL16" s="154"/>
      <c r="FM16" s="154"/>
      <c r="FN16" s="154"/>
      <c r="FO16" s="154"/>
      <c r="FP16" s="154"/>
      <c r="FQ16" s="154"/>
      <c r="FR16" s="154"/>
      <c r="FS16" s="154"/>
      <c r="FT16" s="154"/>
      <c r="FU16" s="154"/>
      <c r="FV16" s="154"/>
      <c r="FW16" s="154"/>
      <c r="FX16" s="154"/>
      <c r="FY16" s="154"/>
      <c r="FZ16" s="154"/>
      <c r="GA16" s="154"/>
      <c r="GB16" s="154"/>
      <c r="GC16" s="154"/>
      <c r="GD16" s="154"/>
      <c r="GE16" s="154"/>
      <c r="GF16" s="154"/>
      <c r="GG16" s="154"/>
      <c r="GH16" s="154"/>
      <c r="GI16" s="154"/>
      <c r="GJ16" s="154"/>
      <c r="GK16" s="154"/>
      <c r="GL16" s="154"/>
      <c r="GM16" s="154"/>
      <c r="GN16" s="154"/>
      <c r="GO16" s="154"/>
      <c r="GP16" s="154"/>
      <c r="GQ16" s="154"/>
      <c r="GR16" s="154"/>
      <c r="GS16" s="154"/>
      <c r="GT16" s="154"/>
      <c r="GU16" s="154"/>
      <c r="GV16" s="154"/>
      <c r="GW16" s="154"/>
      <c r="GX16" s="154"/>
      <c r="GY16" s="154"/>
      <c r="GZ16" s="154"/>
      <c r="HA16" s="154"/>
      <c r="HB16" s="154"/>
      <c r="HC16" s="154"/>
      <c r="HD16" s="154"/>
      <c r="HE16" s="154"/>
      <c r="HF16" s="154"/>
      <c r="HG16" s="154"/>
      <c r="HH16" s="154"/>
      <c r="HI16" s="154"/>
      <c r="HJ16" s="154"/>
      <c r="HK16" s="154"/>
      <c r="HL16" s="154"/>
      <c r="HM16" s="154"/>
      <c r="HN16" s="154"/>
      <c r="HO16" s="154"/>
      <c r="HP16" s="154"/>
      <c r="HQ16" s="154"/>
      <c r="HR16" s="154"/>
      <c r="HS16" s="154"/>
      <c r="HT16" s="154"/>
      <c r="HU16" s="154"/>
      <c r="HV16" s="154"/>
      <c r="HW16" s="154"/>
      <c r="HX16" s="154"/>
      <c r="HY16" s="154"/>
      <c r="HZ16" s="154"/>
      <c r="IA16" s="154"/>
      <c r="IB16" s="154"/>
      <c r="IC16" s="154"/>
      <c r="ID16" s="154"/>
      <c r="IE16" s="154"/>
      <c r="IF16" s="154"/>
      <c r="IG16" s="154"/>
      <c r="IH16" s="154"/>
      <c r="II16" s="154"/>
      <c r="IJ16" s="154"/>
      <c r="IK16" s="154"/>
      <c r="IL16" s="154"/>
      <c r="IM16" s="154"/>
      <c r="IN16" s="154"/>
      <c r="IO16" s="154"/>
      <c r="IP16" s="154"/>
      <c r="IQ16" s="154"/>
      <c r="IR16" s="154"/>
      <c r="IS16" s="154"/>
      <c r="IT16" s="154"/>
      <c r="IU16" s="154"/>
      <c r="IV16" s="154"/>
    </row>
    <row r="17" spans="5:256" ht="13.5"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4"/>
      <c r="ES17" s="154"/>
      <c r="ET17" s="154"/>
      <c r="EU17" s="154"/>
      <c r="EV17" s="154"/>
      <c r="EW17" s="154"/>
      <c r="EX17" s="154"/>
      <c r="EY17" s="154"/>
      <c r="EZ17" s="154"/>
      <c r="FA17" s="154"/>
      <c r="FB17" s="154"/>
      <c r="FC17" s="154"/>
      <c r="FD17" s="154"/>
      <c r="FE17" s="154"/>
      <c r="FF17" s="154"/>
      <c r="FG17" s="154"/>
      <c r="FH17" s="154"/>
      <c r="FI17" s="154"/>
      <c r="FJ17" s="154"/>
      <c r="FK17" s="154"/>
      <c r="FL17" s="154"/>
      <c r="FM17" s="154"/>
      <c r="FN17" s="154"/>
      <c r="FO17" s="154"/>
      <c r="FP17" s="154"/>
      <c r="FQ17" s="154"/>
      <c r="FR17" s="154"/>
      <c r="FS17" s="154"/>
      <c r="FT17" s="154"/>
      <c r="FU17" s="154"/>
      <c r="FV17" s="154"/>
      <c r="FW17" s="154"/>
      <c r="FX17" s="154"/>
      <c r="FY17" s="154"/>
      <c r="FZ17" s="154"/>
      <c r="GA17" s="154"/>
      <c r="GB17" s="154"/>
      <c r="GC17" s="154"/>
      <c r="GD17" s="154"/>
      <c r="GE17" s="154"/>
      <c r="GF17" s="154"/>
      <c r="GG17" s="154"/>
      <c r="GH17" s="154"/>
      <c r="GI17" s="154"/>
      <c r="GJ17" s="154"/>
      <c r="GK17" s="154"/>
      <c r="GL17" s="154"/>
      <c r="GM17" s="154"/>
      <c r="GN17" s="154"/>
      <c r="GO17" s="154"/>
      <c r="GP17" s="154"/>
      <c r="GQ17" s="154"/>
      <c r="GR17" s="154"/>
      <c r="GS17" s="154"/>
      <c r="GT17" s="154"/>
      <c r="GU17" s="154"/>
      <c r="GV17" s="154"/>
      <c r="GW17" s="154"/>
      <c r="GX17" s="154"/>
      <c r="GY17" s="154"/>
      <c r="GZ17" s="154"/>
      <c r="HA17" s="154"/>
      <c r="HB17" s="154"/>
      <c r="HC17" s="154"/>
      <c r="HD17" s="154"/>
      <c r="HE17" s="154"/>
      <c r="HF17" s="154"/>
      <c r="HG17" s="154"/>
      <c r="HH17" s="154"/>
      <c r="HI17" s="154"/>
      <c r="HJ17" s="154"/>
      <c r="HK17" s="154"/>
      <c r="HL17" s="154"/>
      <c r="HM17" s="154"/>
      <c r="HN17" s="154"/>
      <c r="HO17" s="154"/>
      <c r="HP17" s="154"/>
      <c r="HQ17" s="154"/>
      <c r="HR17" s="154"/>
      <c r="HS17" s="154"/>
      <c r="HT17" s="154"/>
      <c r="HU17" s="154"/>
      <c r="HV17" s="154"/>
      <c r="HW17" s="154"/>
      <c r="HX17" s="154"/>
      <c r="HY17" s="154"/>
      <c r="HZ17" s="154"/>
      <c r="IA17" s="154"/>
      <c r="IB17" s="154"/>
      <c r="IC17" s="154"/>
      <c r="ID17" s="154"/>
      <c r="IE17" s="154"/>
      <c r="IF17" s="154"/>
      <c r="IG17" s="154"/>
      <c r="IH17" s="154"/>
      <c r="II17" s="154"/>
      <c r="IJ17" s="154"/>
      <c r="IK17" s="154"/>
      <c r="IL17" s="154"/>
      <c r="IM17" s="154"/>
      <c r="IN17" s="154"/>
      <c r="IO17" s="154"/>
      <c r="IP17" s="154"/>
      <c r="IQ17" s="154"/>
      <c r="IR17" s="154"/>
      <c r="IS17" s="154"/>
      <c r="IT17" s="154"/>
      <c r="IU17" s="154"/>
      <c r="IV17" s="154"/>
    </row>
    <row r="18" spans="5:256" ht="13.5"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4"/>
      <c r="ET18" s="154"/>
      <c r="EU18" s="154"/>
      <c r="EV18" s="154"/>
      <c r="EW18" s="154"/>
      <c r="EX18" s="154"/>
      <c r="EY18" s="154"/>
      <c r="EZ18" s="154"/>
      <c r="FA18" s="154"/>
      <c r="FB18" s="154"/>
      <c r="FC18" s="154"/>
      <c r="FD18" s="154"/>
      <c r="FE18" s="154"/>
      <c r="FF18" s="154"/>
      <c r="FG18" s="154"/>
      <c r="FH18" s="154"/>
      <c r="FI18" s="154"/>
      <c r="FJ18" s="154"/>
      <c r="FK18" s="154"/>
      <c r="FL18" s="154"/>
      <c r="FM18" s="154"/>
      <c r="FN18" s="154"/>
      <c r="FO18" s="154"/>
      <c r="FP18" s="154"/>
      <c r="FQ18" s="154"/>
      <c r="FR18" s="154"/>
      <c r="FS18" s="154"/>
      <c r="FT18" s="154"/>
      <c r="FU18" s="154"/>
      <c r="FV18" s="154"/>
      <c r="FW18" s="154"/>
      <c r="FX18" s="154"/>
      <c r="FY18" s="154"/>
      <c r="FZ18" s="154"/>
      <c r="GA18" s="154"/>
      <c r="GB18" s="154"/>
      <c r="GC18" s="154"/>
      <c r="GD18" s="154"/>
      <c r="GE18" s="154"/>
      <c r="GF18" s="154"/>
      <c r="GG18" s="154"/>
      <c r="GH18" s="154"/>
      <c r="GI18" s="154"/>
      <c r="GJ18" s="154"/>
      <c r="GK18" s="154"/>
      <c r="GL18" s="154"/>
      <c r="GM18" s="154"/>
      <c r="GN18" s="154"/>
      <c r="GO18" s="154"/>
      <c r="GP18" s="154"/>
      <c r="GQ18" s="154"/>
      <c r="GR18" s="154"/>
      <c r="GS18" s="154"/>
      <c r="GT18" s="154"/>
      <c r="GU18" s="154"/>
      <c r="GV18" s="154"/>
      <c r="GW18" s="154"/>
      <c r="GX18" s="154"/>
      <c r="GY18" s="154"/>
      <c r="GZ18" s="154"/>
      <c r="HA18" s="154"/>
      <c r="HB18" s="154"/>
      <c r="HC18" s="154"/>
      <c r="HD18" s="154"/>
      <c r="HE18" s="154"/>
      <c r="HF18" s="154"/>
      <c r="HG18" s="154"/>
      <c r="HH18" s="154"/>
      <c r="HI18" s="154"/>
      <c r="HJ18" s="154"/>
      <c r="HK18" s="154"/>
      <c r="HL18" s="154"/>
      <c r="HM18" s="154"/>
      <c r="HN18" s="154"/>
      <c r="HO18" s="154"/>
      <c r="HP18" s="154"/>
      <c r="HQ18" s="154"/>
      <c r="HR18" s="154"/>
      <c r="HS18" s="154"/>
      <c r="HT18" s="154"/>
      <c r="HU18" s="154"/>
      <c r="HV18" s="154"/>
      <c r="HW18" s="154"/>
      <c r="HX18" s="154"/>
      <c r="HY18" s="154"/>
      <c r="HZ18" s="154"/>
      <c r="IA18" s="154"/>
      <c r="IB18" s="154"/>
      <c r="IC18" s="154"/>
      <c r="ID18" s="154"/>
      <c r="IE18" s="154"/>
      <c r="IF18" s="154"/>
      <c r="IG18" s="154"/>
      <c r="IH18" s="154"/>
      <c r="II18" s="154"/>
      <c r="IJ18" s="154"/>
      <c r="IK18" s="154"/>
      <c r="IL18" s="154"/>
      <c r="IM18" s="154"/>
      <c r="IN18" s="154"/>
      <c r="IO18" s="154"/>
      <c r="IP18" s="154"/>
      <c r="IQ18" s="154"/>
      <c r="IR18" s="154"/>
      <c r="IS18" s="154"/>
      <c r="IT18" s="154"/>
      <c r="IU18" s="154"/>
      <c r="IV18" s="154"/>
    </row>
    <row r="19" spans="5:256" ht="13.5"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4"/>
      <c r="DT19" s="154"/>
      <c r="DU19" s="154"/>
      <c r="DV19" s="154"/>
      <c r="DW19" s="154"/>
      <c r="DX19" s="154"/>
      <c r="DY19" s="154"/>
      <c r="DZ19" s="154"/>
      <c r="EA19" s="154"/>
      <c r="EB19" s="154"/>
      <c r="EC19" s="154"/>
      <c r="ED19" s="154"/>
      <c r="EE19" s="154"/>
      <c r="EF19" s="154"/>
      <c r="EG19" s="154"/>
      <c r="EH19" s="154"/>
      <c r="EI19" s="154"/>
      <c r="EJ19" s="154"/>
      <c r="EK19" s="154"/>
      <c r="EL19" s="154"/>
      <c r="EM19" s="154"/>
      <c r="EN19" s="154"/>
      <c r="EO19" s="154"/>
      <c r="EP19" s="154"/>
      <c r="EQ19" s="154"/>
      <c r="ER19" s="154"/>
      <c r="ES19" s="154"/>
      <c r="ET19" s="154"/>
      <c r="EU19" s="154"/>
      <c r="EV19" s="154"/>
      <c r="EW19" s="154"/>
      <c r="EX19" s="154"/>
      <c r="EY19" s="154"/>
      <c r="EZ19" s="154"/>
      <c r="FA19" s="154"/>
      <c r="FB19" s="154"/>
      <c r="FC19" s="154"/>
      <c r="FD19" s="154"/>
      <c r="FE19" s="154"/>
      <c r="FF19" s="154"/>
      <c r="FG19" s="154"/>
      <c r="FH19" s="154"/>
      <c r="FI19" s="154"/>
      <c r="FJ19" s="154"/>
      <c r="FK19" s="154"/>
      <c r="FL19" s="154"/>
      <c r="FM19" s="154"/>
      <c r="FN19" s="154"/>
      <c r="FO19" s="154"/>
      <c r="FP19" s="154"/>
      <c r="FQ19" s="154"/>
      <c r="FR19" s="154"/>
      <c r="FS19" s="154"/>
      <c r="FT19" s="154"/>
      <c r="FU19" s="154"/>
      <c r="FV19" s="154"/>
      <c r="FW19" s="154"/>
      <c r="FX19" s="154"/>
      <c r="FY19" s="154"/>
      <c r="FZ19" s="154"/>
      <c r="GA19" s="154"/>
      <c r="GB19" s="154"/>
      <c r="GC19" s="154"/>
      <c r="GD19" s="154"/>
      <c r="GE19" s="154"/>
      <c r="GF19" s="154"/>
      <c r="GG19" s="154"/>
      <c r="GH19" s="154"/>
      <c r="GI19" s="154"/>
      <c r="GJ19" s="154"/>
      <c r="GK19" s="154"/>
      <c r="GL19" s="154"/>
      <c r="GM19" s="154"/>
      <c r="GN19" s="154"/>
      <c r="GO19" s="154"/>
      <c r="GP19" s="154"/>
      <c r="GQ19" s="154"/>
      <c r="GR19" s="154"/>
      <c r="GS19" s="154"/>
      <c r="GT19" s="154"/>
      <c r="GU19" s="154"/>
      <c r="GV19" s="154"/>
      <c r="GW19" s="154"/>
      <c r="GX19" s="154"/>
      <c r="GY19" s="154"/>
      <c r="GZ19" s="154"/>
      <c r="HA19" s="154"/>
      <c r="HB19" s="154"/>
      <c r="HC19" s="154"/>
      <c r="HD19" s="154"/>
      <c r="HE19" s="154"/>
      <c r="HF19" s="154"/>
      <c r="HG19" s="154"/>
      <c r="HH19" s="154"/>
      <c r="HI19" s="154"/>
      <c r="HJ19" s="154"/>
      <c r="HK19" s="154"/>
      <c r="HL19" s="154"/>
      <c r="HM19" s="154"/>
      <c r="HN19" s="154"/>
      <c r="HO19" s="154"/>
      <c r="HP19" s="154"/>
      <c r="HQ19" s="154"/>
      <c r="HR19" s="154"/>
      <c r="HS19" s="154"/>
      <c r="HT19" s="154"/>
      <c r="HU19" s="154"/>
      <c r="HV19" s="154"/>
      <c r="HW19" s="154"/>
      <c r="HX19" s="154"/>
      <c r="HY19" s="154"/>
      <c r="HZ19" s="154"/>
      <c r="IA19" s="154"/>
      <c r="IB19" s="154"/>
      <c r="IC19" s="154"/>
      <c r="ID19" s="154"/>
      <c r="IE19" s="154"/>
      <c r="IF19" s="154"/>
      <c r="IG19" s="154"/>
      <c r="IH19" s="154"/>
      <c r="II19" s="154"/>
      <c r="IJ19" s="154"/>
      <c r="IK19" s="154"/>
      <c r="IL19" s="154"/>
      <c r="IM19" s="154"/>
      <c r="IN19" s="154"/>
      <c r="IO19" s="154"/>
      <c r="IP19" s="154"/>
      <c r="IQ19" s="154"/>
      <c r="IR19" s="154"/>
      <c r="IS19" s="154"/>
      <c r="IT19" s="154"/>
      <c r="IU19" s="154"/>
      <c r="IV19" s="154"/>
    </row>
    <row r="20" spans="5:256" ht="13.5"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4"/>
      <c r="ES20" s="154"/>
      <c r="ET20" s="154"/>
      <c r="EU20" s="154"/>
      <c r="EV20" s="154"/>
      <c r="EW20" s="154"/>
      <c r="EX20" s="154"/>
      <c r="EY20" s="154"/>
      <c r="EZ20" s="154"/>
      <c r="FA20" s="154"/>
      <c r="FB20" s="154"/>
      <c r="FC20" s="154"/>
      <c r="FD20" s="154"/>
      <c r="FE20" s="154"/>
      <c r="FF20" s="154"/>
      <c r="FG20" s="154"/>
      <c r="FH20" s="154"/>
      <c r="FI20" s="154"/>
      <c r="FJ20" s="154"/>
      <c r="FK20" s="154"/>
      <c r="FL20" s="154"/>
      <c r="FM20" s="154"/>
      <c r="FN20" s="154"/>
      <c r="FO20" s="154"/>
      <c r="FP20" s="154"/>
      <c r="FQ20" s="154"/>
      <c r="FR20" s="154"/>
      <c r="FS20" s="154"/>
      <c r="FT20" s="154"/>
      <c r="FU20" s="154"/>
      <c r="FV20" s="154"/>
      <c r="FW20" s="154"/>
      <c r="FX20" s="154"/>
      <c r="FY20" s="154"/>
      <c r="FZ20" s="154"/>
      <c r="GA20" s="154"/>
      <c r="GB20" s="154"/>
      <c r="GC20" s="154"/>
      <c r="GD20" s="154"/>
      <c r="GE20" s="154"/>
      <c r="GF20" s="154"/>
      <c r="GG20" s="154"/>
      <c r="GH20" s="154"/>
      <c r="GI20" s="154"/>
      <c r="GJ20" s="154"/>
      <c r="GK20" s="154"/>
      <c r="GL20" s="154"/>
      <c r="GM20" s="154"/>
      <c r="GN20" s="154"/>
      <c r="GO20" s="154"/>
      <c r="GP20" s="154"/>
      <c r="GQ20" s="154"/>
      <c r="GR20" s="154"/>
      <c r="GS20" s="154"/>
      <c r="GT20" s="154"/>
      <c r="GU20" s="154"/>
      <c r="GV20" s="154"/>
      <c r="GW20" s="154"/>
      <c r="GX20" s="154"/>
      <c r="GY20" s="154"/>
      <c r="GZ20" s="154"/>
      <c r="HA20" s="154"/>
      <c r="HB20" s="154"/>
      <c r="HC20" s="154"/>
      <c r="HD20" s="154"/>
      <c r="HE20" s="154"/>
      <c r="HF20" s="154"/>
      <c r="HG20" s="154"/>
      <c r="HH20" s="154"/>
      <c r="HI20" s="154"/>
      <c r="HJ20" s="154"/>
      <c r="HK20" s="154"/>
      <c r="HL20" s="154"/>
      <c r="HM20" s="154"/>
      <c r="HN20" s="154"/>
      <c r="HO20" s="154"/>
      <c r="HP20" s="154"/>
      <c r="HQ20" s="154"/>
      <c r="HR20" s="154"/>
      <c r="HS20" s="154"/>
      <c r="HT20" s="154"/>
      <c r="HU20" s="154"/>
      <c r="HV20" s="154"/>
      <c r="HW20" s="154"/>
      <c r="HX20" s="154"/>
      <c r="HY20" s="154"/>
      <c r="HZ20" s="154"/>
      <c r="IA20" s="154"/>
      <c r="IB20" s="154"/>
      <c r="IC20" s="154"/>
      <c r="ID20" s="154"/>
      <c r="IE20" s="154"/>
      <c r="IF20" s="154"/>
      <c r="IG20" s="154"/>
      <c r="IH20" s="154"/>
      <c r="II20" s="154"/>
      <c r="IJ20" s="154"/>
      <c r="IK20" s="154"/>
      <c r="IL20" s="154"/>
      <c r="IM20" s="154"/>
      <c r="IN20" s="154"/>
      <c r="IO20" s="154"/>
      <c r="IP20" s="154"/>
      <c r="IQ20" s="154"/>
      <c r="IR20" s="154"/>
      <c r="IS20" s="154"/>
      <c r="IT20" s="154"/>
      <c r="IU20" s="154"/>
      <c r="IV20" s="154"/>
    </row>
    <row r="21" spans="5:256" ht="13.5"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  <c r="DI21" s="154"/>
      <c r="DJ21" s="154"/>
      <c r="DK21" s="154"/>
      <c r="DL21" s="154"/>
      <c r="DM21" s="154"/>
      <c r="DN21" s="154"/>
      <c r="DO21" s="154"/>
      <c r="DP21" s="154"/>
      <c r="DQ21" s="154"/>
      <c r="DR21" s="154"/>
      <c r="DS21" s="154"/>
      <c r="DT21" s="154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4"/>
      <c r="ES21" s="154"/>
      <c r="ET21" s="154"/>
      <c r="EU21" s="154"/>
      <c r="EV21" s="154"/>
      <c r="EW21" s="154"/>
      <c r="EX21" s="154"/>
      <c r="EY21" s="154"/>
      <c r="EZ21" s="154"/>
      <c r="FA21" s="154"/>
      <c r="FB21" s="154"/>
      <c r="FC21" s="154"/>
      <c r="FD21" s="154"/>
      <c r="FE21" s="154"/>
      <c r="FF21" s="154"/>
      <c r="FG21" s="154"/>
      <c r="FH21" s="154"/>
      <c r="FI21" s="154"/>
      <c r="FJ21" s="154"/>
      <c r="FK21" s="154"/>
      <c r="FL21" s="154"/>
      <c r="FM21" s="154"/>
      <c r="FN21" s="154"/>
      <c r="FO21" s="154"/>
      <c r="FP21" s="154"/>
      <c r="FQ21" s="154"/>
      <c r="FR21" s="154"/>
      <c r="FS21" s="154"/>
      <c r="FT21" s="154"/>
      <c r="FU21" s="154"/>
      <c r="FV21" s="154"/>
      <c r="FW21" s="154"/>
      <c r="FX21" s="154"/>
      <c r="FY21" s="154"/>
      <c r="FZ21" s="154"/>
      <c r="GA21" s="154"/>
      <c r="GB21" s="154"/>
      <c r="GC21" s="154"/>
      <c r="GD21" s="154"/>
      <c r="GE21" s="154"/>
      <c r="GF21" s="154"/>
      <c r="GG21" s="154"/>
      <c r="GH21" s="154"/>
      <c r="GI21" s="154"/>
      <c r="GJ21" s="154"/>
      <c r="GK21" s="154"/>
      <c r="GL21" s="154"/>
      <c r="GM21" s="154"/>
      <c r="GN21" s="154"/>
      <c r="GO21" s="154"/>
      <c r="GP21" s="154"/>
      <c r="GQ21" s="154"/>
      <c r="GR21" s="154"/>
      <c r="GS21" s="154"/>
      <c r="GT21" s="154"/>
      <c r="GU21" s="154"/>
      <c r="GV21" s="154"/>
      <c r="GW21" s="154"/>
      <c r="GX21" s="154"/>
      <c r="GY21" s="154"/>
      <c r="GZ21" s="154"/>
      <c r="HA21" s="154"/>
      <c r="HB21" s="154"/>
      <c r="HC21" s="154"/>
      <c r="HD21" s="154"/>
      <c r="HE21" s="154"/>
      <c r="HF21" s="154"/>
      <c r="HG21" s="154"/>
      <c r="HH21" s="154"/>
      <c r="HI21" s="154"/>
      <c r="HJ21" s="154"/>
      <c r="HK21" s="154"/>
      <c r="HL21" s="154"/>
      <c r="HM21" s="154"/>
      <c r="HN21" s="154"/>
      <c r="HO21" s="154"/>
      <c r="HP21" s="154"/>
      <c r="HQ21" s="154"/>
      <c r="HR21" s="154"/>
      <c r="HS21" s="154"/>
      <c r="HT21" s="154"/>
      <c r="HU21" s="154"/>
      <c r="HV21" s="154"/>
      <c r="HW21" s="154"/>
      <c r="HX21" s="154"/>
      <c r="HY21" s="154"/>
      <c r="HZ21" s="154"/>
      <c r="IA21" s="154"/>
      <c r="IB21" s="154"/>
      <c r="IC21" s="154"/>
      <c r="ID21" s="154"/>
      <c r="IE21" s="154"/>
      <c r="IF21" s="154"/>
      <c r="IG21" s="154"/>
      <c r="IH21" s="154"/>
      <c r="II21" s="154"/>
      <c r="IJ21" s="154"/>
      <c r="IK21" s="154"/>
      <c r="IL21" s="154"/>
      <c r="IM21" s="154"/>
      <c r="IN21" s="154"/>
      <c r="IO21" s="154"/>
      <c r="IP21" s="154"/>
      <c r="IQ21" s="154"/>
      <c r="IR21" s="154"/>
      <c r="IS21" s="154"/>
      <c r="IT21" s="154"/>
      <c r="IU21" s="154"/>
      <c r="IV21" s="154"/>
    </row>
    <row r="22" spans="5:256" ht="13.5"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4"/>
      <c r="DT22" s="154"/>
      <c r="DU22" s="154"/>
      <c r="DV22" s="154"/>
      <c r="DW22" s="154"/>
      <c r="DX22" s="154"/>
      <c r="DY22" s="154"/>
      <c r="DZ22" s="154"/>
      <c r="EA22" s="154"/>
      <c r="EB22" s="154"/>
      <c r="EC22" s="154"/>
      <c r="ED22" s="154"/>
      <c r="EE22" s="154"/>
      <c r="EF22" s="154"/>
      <c r="EG22" s="154"/>
      <c r="EH22" s="154"/>
      <c r="EI22" s="154"/>
      <c r="EJ22" s="154"/>
      <c r="EK22" s="154"/>
      <c r="EL22" s="154"/>
      <c r="EM22" s="154"/>
      <c r="EN22" s="154"/>
      <c r="EO22" s="154"/>
      <c r="EP22" s="154"/>
      <c r="EQ22" s="154"/>
      <c r="ER22" s="154"/>
      <c r="ES22" s="154"/>
      <c r="ET22" s="154"/>
      <c r="EU22" s="154"/>
      <c r="EV22" s="154"/>
      <c r="EW22" s="154"/>
      <c r="EX22" s="154"/>
      <c r="EY22" s="154"/>
      <c r="EZ22" s="154"/>
      <c r="FA22" s="154"/>
      <c r="FB22" s="154"/>
      <c r="FC22" s="154"/>
      <c r="FD22" s="154"/>
      <c r="FE22" s="154"/>
      <c r="FF22" s="154"/>
      <c r="FG22" s="154"/>
      <c r="FH22" s="154"/>
      <c r="FI22" s="154"/>
      <c r="FJ22" s="154"/>
      <c r="FK22" s="154"/>
      <c r="FL22" s="154"/>
      <c r="FM22" s="154"/>
      <c r="FN22" s="154"/>
      <c r="FO22" s="154"/>
      <c r="FP22" s="154"/>
      <c r="FQ22" s="154"/>
      <c r="FR22" s="154"/>
      <c r="FS22" s="154"/>
      <c r="FT22" s="154"/>
      <c r="FU22" s="154"/>
      <c r="FV22" s="154"/>
      <c r="FW22" s="154"/>
      <c r="FX22" s="154"/>
      <c r="FY22" s="154"/>
      <c r="FZ22" s="154"/>
      <c r="GA22" s="154"/>
      <c r="GB22" s="154"/>
      <c r="GC22" s="154"/>
      <c r="GD22" s="154"/>
      <c r="GE22" s="154"/>
      <c r="GF22" s="154"/>
      <c r="GG22" s="154"/>
      <c r="GH22" s="154"/>
      <c r="GI22" s="154"/>
      <c r="GJ22" s="154"/>
      <c r="GK22" s="154"/>
      <c r="GL22" s="154"/>
      <c r="GM22" s="154"/>
      <c r="GN22" s="154"/>
      <c r="GO22" s="154"/>
      <c r="GP22" s="154"/>
      <c r="GQ22" s="154"/>
      <c r="GR22" s="154"/>
      <c r="GS22" s="154"/>
      <c r="GT22" s="154"/>
      <c r="GU22" s="154"/>
      <c r="GV22" s="154"/>
      <c r="GW22" s="154"/>
      <c r="GX22" s="154"/>
      <c r="GY22" s="154"/>
      <c r="GZ22" s="154"/>
      <c r="HA22" s="154"/>
      <c r="HB22" s="154"/>
      <c r="HC22" s="154"/>
      <c r="HD22" s="154"/>
      <c r="HE22" s="154"/>
      <c r="HF22" s="154"/>
      <c r="HG22" s="154"/>
      <c r="HH22" s="154"/>
      <c r="HI22" s="154"/>
      <c r="HJ22" s="154"/>
      <c r="HK22" s="154"/>
      <c r="HL22" s="154"/>
      <c r="HM22" s="154"/>
      <c r="HN22" s="154"/>
      <c r="HO22" s="154"/>
      <c r="HP22" s="154"/>
      <c r="HQ22" s="154"/>
      <c r="HR22" s="154"/>
      <c r="HS22" s="154"/>
      <c r="HT22" s="154"/>
      <c r="HU22" s="154"/>
      <c r="HV22" s="154"/>
      <c r="HW22" s="154"/>
      <c r="HX22" s="154"/>
      <c r="HY22" s="154"/>
      <c r="HZ22" s="154"/>
      <c r="IA22" s="154"/>
      <c r="IB22" s="154"/>
      <c r="IC22" s="154"/>
      <c r="ID22" s="154"/>
      <c r="IE22" s="154"/>
      <c r="IF22" s="154"/>
      <c r="IG22" s="154"/>
      <c r="IH22" s="154"/>
      <c r="II22" s="154"/>
      <c r="IJ22" s="154"/>
      <c r="IK22" s="154"/>
      <c r="IL22" s="154"/>
      <c r="IM22" s="154"/>
      <c r="IN22" s="154"/>
      <c r="IO22" s="154"/>
      <c r="IP22" s="154"/>
      <c r="IQ22" s="154"/>
      <c r="IR22" s="154"/>
      <c r="IS22" s="154"/>
      <c r="IT22" s="154"/>
      <c r="IU22" s="154"/>
      <c r="IV22" s="154"/>
    </row>
    <row r="23" spans="5:256" ht="13.5"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  <c r="FH23" s="154"/>
      <c r="FI23" s="154"/>
      <c r="FJ23" s="154"/>
      <c r="FK23" s="154"/>
      <c r="FL23" s="154"/>
      <c r="FM23" s="154"/>
      <c r="FN23" s="154"/>
      <c r="FO23" s="154"/>
      <c r="FP23" s="154"/>
      <c r="FQ23" s="154"/>
      <c r="FR23" s="154"/>
      <c r="FS23" s="154"/>
      <c r="FT23" s="154"/>
      <c r="FU23" s="154"/>
      <c r="FV23" s="154"/>
      <c r="FW23" s="154"/>
      <c r="FX23" s="154"/>
      <c r="FY23" s="154"/>
      <c r="FZ23" s="154"/>
      <c r="GA23" s="154"/>
      <c r="GB23" s="154"/>
      <c r="GC23" s="154"/>
      <c r="GD23" s="154"/>
      <c r="GE23" s="154"/>
      <c r="GF23" s="154"/>
      <c r="GG23" s="154"/>
      <c r="GH23" s="154"/>
      <c r="GI23" s="154"/>
      <c r="GJ23" s="154"/>
      <c r="GK23" s="154"/>
      <c r="GL23" s="154"/>
      <c r="GM23" s="154"/>
      <c r="GN23" s="154"/>
      <c r="GO23" s="154"/>
      <c r="GP23" s="154"/>
      <c r="GQ23" s="154"/>
      <c r="GR23" s="154"/>
      <c r="GS23" s="154"/>
      <c r="GT23" s="154"/>
      <c r="GU23" s="154"/>
      <c r="GV23" s="154"/>
      <c r="GW23" s="154"/>
      <c r="GX23" s="154"/>
      <c r="GY23" s="154"/>
      <c r="GZ23" s="154"/>
      <c r="HA23" s="154"/>
      <c r="HB23" s="154"/>
      <c r="HC23" s="154"/>
      <c r="HD23" s="154"/>
      <c r="HE23" s="154"/>
      <c r="HF23" s="154"/>
      <c r="HG23" s="154"/>
      <c r="HH23" s="154"/>
      <c r="HI23" s="154"/>
      <c r="HJ23" s="154"/>
      <c r="HK23" s="154"/>
      <c r="HL23" s="154"/>
      <c r="HM23" s="154"/>
      <c r="HN23" s="154"/>
      <c r="HO23" s="154"/>
      <c r="HP23" s="154"/>
      <c r="HQ23" s="154"/>
      <c r="HR23" s="154"/>
      <c r="HS23" s="154"/>
      <c r="HT23" s="154"/>
      <c r="HU23" s="154"/>
      <c r="HV23" s="154"/>
      <c r="HW23" s="154"/>
      <c r="HX23" s="154"/>
      <c r="HY23" s="154"/>
      <c r="HZ23" s="154"/>
      <c r="IA23" s="154"/>
      <c r="IB23" s="154"/>
      <c r="IC23" s="154"/>
      <c r="ID23" s="154"/>
      <c r="IE23" s="154"/>
      <c r="IF23" s="154"/>
      <c r="IG23" s="154"/>
      <c r="IH23" s="154"/>
      <c r="II23" s="154"/>
      <c r="IJ23" s="154"/>
      <c r="IK23" s="154"/>
      <c r="IL23" s="154"/>
      <c r="IM23" s="154"/>
      <c r="IN23" s="154"/>
      <c r="IO23" s="154"/>
      <c r="IP23" s="154"/>
      <c r="IQ23" s="154"/>
      <c r="IR23" s="154"/>
      <c r="IS23" s="154"/>
      <c r="IT23" s="154"/>
      <c r="IU23" s="154"/>
      <c r="IV23" s="154"/>
    </row>
    <row r="24" spans="1:256" ht="13.5">
      <c r="A24" s="167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  <c r="DP24" s="154"/>
      <c r="DQ24" s="154"/>
      <c r="DR24" s="154"/>
      <c r="DS24" s="154"/>
      <c r="DT24" s="154"/>
      <c r="DU24" s="154"/>
      <c r="DV24" s="154"/>
      <c r="DW24" s="154"/>
      <c r="DX24" s="154"/>
      <c r="DY24" s="154"/>
      <c r="DZ24" s="154"/>
      <c r="EA24" s="154"/>
      <c r="EB24" s="154"/>
      <c r="EC24" s="154"/>
      <c r="ED24" s="154"/>
      <c r="EE24" s="154"/>
      <c r="EF24" s="154"/>
      <c r="EG24" s="154"/>
      <c r="EH24" s="154"/>
      <c r="EI24" s="154"/>
      <c r="EJ24" s="154"/>
      <c r="EK24" s="154"/>
      <c r="EL24" s="154"/>
      <c r="EM24" s="154"/>
      <c r="EN24" s="154"/>
      <c r="EO24" s="154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  <c r="FH24" s="154"/>
      <c r="FI24" s="154"/>
      <c r="FJ24" s="154"/>
      <c r="FK24" s="154"/>
      <c r="FL24" s="154"/>
      <c r="FM24" s="154"/>
      <c r="FN24" s="154"/>
      <c r="FO24" s="154"/>
      <c r="FP24" s="154"/>
      <c r="FQ24" s="154"/>
      <c r="FR24" s="154"/>
      <c r="FS24" s="154"/>
      <c r="FT24" s="154"/>
      <c r="FU24" s="154"/>
      <c r="FV24" s="154"/>
      <c r="FW24" s="154"/>
      <c r="FX24" s="154"/>
      <c r="FY24" s="154"/>
      <c r="FZ24" s="154"/>
      <c r="GA24" s="154"/>
      <c r="GB24" s="154"/>
      <c r="GC24" s="154"/>
      <c r="GD24" s="154"/>
      <c r="GE24" s="154"/>
      <c r="GF24" s="154"/>
      <c r="GG24" s="154"/>
      <c r="GH24" s="154"/>
      <c r="GI24" s="154"/>
      <c r="GJ24" s="154"/>
      <c r="GK24" s="154"/>
      <c r="GL24" s="154"/>
      <c r="GM24" s="154"/>
      <c r="GN24" s="154"/>
      <c r="GO24" s="154"/>
      <c r="GP24" s="154"/>
      <c r="GQ24" s="154"/>
      <c r="GR24" s="154"/>
      <c r="GS24" s="154"/>
      <c r="GT24" s="154"/>
      <c r="GU24" s="154"/>
      <c r="GV24" s="154"/>
      <c r="GW24" s="154"/>
      <c r="GX24" s="154"/>
      <c r="GY24" s="154"/>
      <c r="GZ24" s="154"/>
      <c r="HA24" s="154"/>
      <c r="HB24" s="154"/>
      <c r="HC24" s="154"/>
      <c r="HD24" s="154"/>
      <c r="HE24" s="154"/>
      <c r="HF24" s="154"/>
      <c r="HG24" s="154"/>
      <c r="HH24" s="154"/>
      <c r="HI24" s="154"/>
      <c r="HJ24" s="154"/>
      <c r="HK24" s="154"/>
      <c r="HL24" s="154"/>
      <c r="HM24" s="154"/>
      <c r="HN24" s="154"/>
      <c r="HO24" s="154"/>
      <c r="HP24" s="154"/>
      <c r="HQ24" s="154"/>
      <c r="HR24" s="154"/>
      <c r="HS24" s="154"/>
      <c r="HT24" s="154"/>
      <c r="HU24" s="154"/>
      <c r="HV24" s="154"/>
      <c r="HW24" s="154"/>
      <c r="HX24" s="154"/>
      <c r="HY24" s="154"/>
      <c r="HZ24" s="154"/>
      <c r="IA24" s="154"/>
      <c r="IB24" s="154"/>
      <c r="IC24" s="154"/>
      <c r="ID24" s="154"/>
      <c r="IE24" s="154"/>
      <c r="IF24" s="154"/>
      <c r="IG24" s="154"/>
      <c r="IH24" s="154"/>
      <c r="II24" s="154"/>
      <c r="IJ24" s="154"/>
      <c r="IK24" s="154"/>
      <c r="IL24" s="154"/>
      <c r="IM24" s="154"/>
      <c r="IN24" s="154"/>
      <c r="IO24" s="154"/>
      <c r="IP24" s="154"/>
      <c r="IQ24" s="154"/>
      <c r="IR24" s="154"/>
      <c r="IS24" s="154"/>
      <c r="IT24" s="154"/>
      <c r="IU24" s="154"/>
      <c r="IV24" s="154"/>
    </row>
    <row r="25" spans="5:256" ht="13.5"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  <c r="DT25" s="154"/>
      <c r="DU25" s="154"/>
      <c r="DV25" s="154"/>
      <c r="DW25" s="154"/>
      <c r="DX25" s="154"/>
      <c r="DY25" s="154"/>
      <c r="DZ25" s="154"/>
      <c r="EA25" s="154"/>
      <c r="EB25" s="154"/>
      <c r="EC25" s="154"/>
      <c r="ED25" s="154"/>
      <c r="EE25" s="154"/>
      <c r="EF25" s="154"/>
      <c r="EG25" s="154"/>
      <c r="EH25" s="154"/>
      <c r="EI25" s="154"/>
      <c r="EJ25" s="154"/>
      <c r="EK25" s="154"/>
      <c r="EL25" s="154"/>
      <c r="EM25" s="154"/>
      <c r="EN25" s="154"/>
      <c r="EO25" s="154"/>
      <c r="EP25" s="154"/>
      <c r="EQ25" s="154"/>
      <c r="ER25" s="154"/>
      <c r="ES25" s="154"/>
      <c r="ET25" s="154"/>
      <c r="EU25" s="154"/>
      <c r="EV25" s="154"/>
      <c r="EW25" s="154"/>
      <c r="EX25" s="154"/>
      <c r="EY25" s="154"/>
      <c r="EZ25" s="154"/>
      <c r="FA25" s="154"/>
      <c r="FB25" s="154"/>
      <c r="FC25" s="154"/>
      <c r="FD25" s="154"/>
      <c r="FE25" s="154"/>
      <c r="FF25" s="154"/>
      <c r="FG25" s="154"/>
      <c r="FH25" s="154"/>
      <c r="FI25" s="154"/>
      <c r="FJ25" s="154"/>
      <c r="FK25" s="154"/>
      <c r="FL25" s="154"/>
      <c r="FM25" s="154"/>
      <c r="FN25" s="154"/>
      <c r="FO25" s="154"/>
      <c r="FP25" s="154"/>
      <c r="FQ25" s="154"/>
      <c r="FR25" s="154"/>
      <c r="FS25" s="154"/>
      <c r="FT25" s="154"/>
      <c r="FU25" s="154"/>
      <c r="FV25" s="154"/>
      <c r="FW25" s="154"/>
      <c r="FX25" s="154"/>
      <c r="FY25" s="154"/>
      <c r="FZ25" s="154"/>
      <c r="GA25" s="154"/>
      <c r="GB25" s="154"/>
      <c r="GC25" s="154"/>
      <c r="GD25" s="154"/>
      <c r="GE25" s="154"/>
      <c r="GF25" s="154"/>
      <c r="GG25" s="154"/>
      <c r="GH25" s="154"/>
      <c r="GI25" s="154"/>
      <c r="GJ25" s="154"/>
      <c r="GK25" s="154"/>
      <c r="GL25" s="154"/>
      <c r="GM25" s="154"/>
      <c r="GN25" s="154"/>
      <c r="GO25" s="154"/>
      <c r="GP25" s="154"/>
      <c r="GQ25" s="154"/>
      <c r="GR25" s="154"/>
      <c r="GS25" s="154"/>
      <c r="GT25" s="154"/>
      <c r="GU25" s="154"/>
      <c r="GV25" s="154"/>
      <c r="GW25" s="154"/>
      <c r="GX25" s="154"/>
      <c r="GY25" s="154"/>
      <c r="GZ25" s="154"/>
      <c r="HA25" s="154"/>
      <c r="HB25" s="154"/>
      <c r="HC25" s="154"/>
      <c r="HD25" s="154"/>
      <c r="HE25" s="154"/>
      <c r="HF25" s="154"/>
      <c r="HG25" s="154"/>
      <c r="HH25" s="154"/>
      <c r="HI25" s="154"/>
      <c r="HJ25" s="154"/>
      <c r="HK25" s="154"/>
      <c r="HL25" s="154"/>
      <c r="HM25" s="154"/>
      <c r="HN25" s="154"/>
      <c r="HO25" s="154"/>
      <c r="HP25" s="154"/>
      <c r="HQ25" s="154"/>
      <c r="HR25" s="154"/>
      <c r="HS25" s="154"/>
      <c r="HT25" s="154"/>
      <c r="HU25" s="154"/>
      <c r="HV25" s="154"/>
      <c r="HW25" s="154"/>
      <c r="HX25" s="154"/>
      <c r="HY25" s="154"/>
      <c r="HZ25" s="154"/>
      <c r="IA25" s="154"/>
      <c r="IB25" s="154"/>
      <c r="IC25" s="154"/>
      <c r="ID25" s="154"/>
      <c r="IE25" s="154"/>
      <c r="IF25" s="154"/>
      <c r="IG25" s="154"/>
      <c r="IH25" s="154"/>
      <c r="II25" s="154"/>
      <c r="IJ25" s="154"/>
      <c r="IK25" s="154"/>
      <c r="IL25" s="154"/>
      <c r="IM25" s="154"/>
      <c r="IN25" s="154"/>
      <c r="IO25" s="154"/>
      <c r="IP25" s="154"/>
      <c r="IQ25" s="154"/>
      <c r="IR25" s="154"/>
      <c r="IS25" s="154"/>
      <c r="IT25" s="154"/>
      <c r="IU25" s="154"/>
      <c r="IV25" s="154"/>
    </row>
    <row r="26" spans="1:256" ht="13.5">
      <c r="A26" s="168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4"/>
      <c r="DO26" s="154"/>
      <c r="DP26" s="154"/>
      <c r="DQ26" s="154"/>
      <c r="DR26" s="154"/>
      <c r="DS26" s="154"/>
      <c r="DT26" s="154"/>
      <c r="DU26" s="154"/>
      <c r="DV26" s="154"/>
      <c r="DW26" s="154"/>
      <c r="DX26" s="154"/>
      <c r="DY26" s="154"/>
      <c r="DZ26" s="154"/>
      <c r="EA26" s="154"/>
      <c r="EB26" s="154"/>
      <c r="EC26" s="154"/>
      <c r="ED26" s="154"/>
      <c r="EE26" s="154"/>
      <c r="EF26" s="154"/>
      <c r="EG26" s="154"/>
      <c r="EH26" s="154"/>
      <c r="EI26" s="154"/>
      <c r="EJ26" s="154"/>
      <c r="EK26" s="154"/>
      <c r="EL26" s="154"/>
      <c r="EM26" s="154"/>
      <c r="EN26" s="154"/>
      <c r="EO26" s="154"/>
      <c r="EP26" s="154"/>
      <c r="EQ26" s="154"/>
      <c r="ER26" s="154"/>
      <c r="ES26" s="154"/>
      <c r="ET26" s="154"/>
      <c r="EU26" s="154"/>
      <c r="EV26" s="154"/>
      <c r="EW26" s="154"/>
      <c r="EX26" s="154"/>
      <c r="EY26" s="154"/>
      <c r="EZ26" s="154"/>
      <c r="FA26" s="154"/>
      <c r="FB26" s="154"/>
      <c r="FC26" s="154"/>
      <c r="FD26" s="154"/>
      <c r="FE26" s="154"/>
      <c r="FF26" s="154"/>
      <c r="FG26" s="154"/>
      <c r="FH26" s="154"/>
      <c r="FI26" s="154"/>
      <c r="FJ26" s="154"/>
      <c r="FK26" s="154"/>
      <c r="FL26" s="154"/>
      <c r="FM26" s="154"/>
      <c r="FN26" s="154"/>
      <c r="FO26" s="154"/>
      <c r="FP26" s="154"/>
      <c r="FQ26" s="154"/>
      <c r="FR26" s="154"/>
      <c r="FS26" s="154"/>
      <c r="FT26" s="154"/>
      <c r="FU26" s="154"/>
      <c r="FV26" s="154"/>
      <c r="FW26" s="154"/>
      <c r="FX26" s="154"/>
      <c r="FY26" s="154"/>
      <c r="FZ26" s="154"/>
      <c r="GA26" s="154"/>
      <c r="GB26" s="154"/>
      <c r="GC26" s="154"/>
      <c r="GD26" s="154"/>
      <c r="GE26" s="154"/>
      <c r="GF26" s="154"/>
      <c r="GG26" s="154"/>
      <c r="GH26" s="154"/>
      <c r="GI26" s="154"/>
      <c r="GJ26" s="154"/>
      <c r="GK26" s="154"/>
      <c r="GL26" s="154"/>
      <c r="GM26" s="154"/>
      <c r="GN26" s="154"/>
      <c r="GO26" s="154"/>
      <c r="GP26" s="154"/>
      <c r="GQ26" s="154"/>
      <c r="GR26" s="154"/>
      <c r="GS26" s="154"/>
      <c r="GT26" s="154"/>
      <c r="GU26" s="154"/>
      <c r="GV26" s="154"/>
      <c r="GW26" s="154"/>
      <c r="GX26" s="154"/>
      <c r="GY26" s="154"/>
      <c r="GZ26" s="154"/>
      <c r="HA26" s="154"/>
      <c r="HB26" s="154"/>
      <c r="HC26" s="154"/>
      <c r="HD26" s="154"/>
      <c r="HE26" s="154"/>
      <c r="HF26" s="154"/>
      <c r="HG26" s="154"/>
      <c r="HH26" s="154"/>
      <c r="HI26" s="154"/>
      <c r="HJ26" s="154"/>
      <c r="HK26" s="154"/>
      <c r="HL26" s="154"/>
      <c r="HM26" s="154"/>
      <c r="HN26" s="154"/>
      <c r="HO26" s="154"/>
      <c r="HP26" s="154"/>
      <c r="HQ26" s="154"/>
      <c r="HR26" s="154"/>
      <c r="HS26" s="154"/>
      <c r="HT26" s="154"/>
      <c r="HU26" s="154"/>
      <c r="HV26" s="154"/>
      <c r="HW26" s="154"/>
      <c r="HX26" s="154"/>
      <c r="HY26" s="154"/>
      <c r="HZ26" s="154"/>
      <c r="IA26" s="154"/>
      <c r="IB26" s="154"/>
      <c r="IC26" s="154"/>
      <c r="ID26" s="154"/>
      <c r="IE26" s="154"/>
      <c r="IF26" s="154"/>
      <c r="IG26" s="154"/>
      <c r="IH26" s="154"/>
      <c r="II26" s="154"/>
      <c r="IJ26" s="154"/>
      <c r="IK26" s="154"/>
      <c r="IL26" s="154"/>
      <c r="IM26" s="154"/>
      <c r="IN26" s="154"/>
      <c r="IO26" s="154"/>
      <c r="IP26" s="154"/>
      <c r="IQ26" s="154"/>
      <c r="IR26" s="154"/>
      <c r="IS26" s="154"/>
      <c r="IT26" s="154"/>
      <c r="IU26" s="154"/>
      <c r="IV26" s="154"/>
    </row>
    <row r="27" spans="5:256" ht="13.5"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54"/>
      <c r="DG27" s="154"/>
      <c r="DH27" s="154"/>
      <c r="DI27" s="154"/>
      <c r="DJ27" s="154"/>
      <c r="DK27" s="154"/>
      <c r="DL27" s="154"/>
      <c r="DM27" s="154"/>
      <c r="DN27" s="154"/>
      <c r="DO27" s="154"/>
      <c r="DP27" s="154"/>
      <c r="DQ27" s="154"/>
      <c r="DR27" s="154"/>
      <c r="DS27" s="154"/>
      <c r="DT27" s="154"/>
      <c r="DU27" s="154"/>
      <c r="DV27" s="154"/>
      <c r="DW27" s="154"/>
      <c r="DX27" s="154"/>
      <c r="DY27" s="154"/>
      <c r="DZ27" s="154"/>
      <c r="EA27" s="154"/>
      <c r="EB27" s="154"/>
      <c r="EC27" s="154"/>
      <c r="ED27" s="154"/>
      <c r="EE27" s="154"/>
      <c r="EF27" s="154"/>
      <c r="EG27" s="154"/>
      <c r="EH27" s="154"/>
      <c r="EI27" s="154"/>
      <c r="EJ27" s="154"/>
      <c r="EK27" s="154"/>
      <c r="EL27" s="154"/>
      <c r="EM27" s="154"/>
      <c r="EN27" s="154"/>
      <c r="EO27" s="154"/>
      <c r="EP27" s="154"/>
      <c r="EQ27" s="154"/>
      <c r="ER27" s="154"/>
      <c r="ES27" s="154"/>
      <c r="ET27" s="154"/>
      <c r="EU27" s="154"/>
      <c r="EV27" s="154"/>
      <c r="EW27" s="154"/>
      <c r="EX27" s="154"/>
      <c r="EY27" s="154"/>
      <c r="EZ27" s="154"/>
      <c r="FA27" s="154"/>
      <c r="FB27" s="154"/>
      <c r="FC27" s="154"/>
      <c r="FD27" s="154"/>
      <c r="FE27" s="154"/>
      <c r="FF27" s="154"/>
      <c r="FG27" s="154"/>
      <c r="FH27" s="154"/>
      <c r="FI27" s="154"/>
      <c r="FJ27" s="154"/>
      <c r="FK27" s="154"/>
      <c r="FL27" s="154"/>
      <c r="FM27" s="154"/>
      <c r="FN27" s="154"/>
      <c r="FO27" s="154"/>
      <c r="FP27" s="154"/>
      <c r="FQ27" s="154"/>
      <c r="FR27" s="154"/>
      <c r="FS27" s="154"/>
      <c r="FT27" s="154"/>
      <c r="FU27" s="154"/>
      <c r="FV27" s="154"/>
      <c r="FW27" s="154"/>
      <c r="FX27" s="154"/>
      <c r="FY27" s="154"/>
      <c r="FZ27" s="154"/>
      <c r="GA27" s="154"/>
      <c r="GB27" s="154"/>
      <c r="GC27" s="154"/>
      <c r="GD27" s="154"/>
      <c r="GE27" s="154"/>
      <c r="GF27" s="154"/>
      <c r="GG27" s="154"/>
      <c r="GH27" s="154"/>
      <c r="GI27" s="154"/>
      <c r="GJ27" s="154"/>
      <c r="GK27" s="154"/>
      <c r="GL27" s="154"/>
      <c r="GM27" s="154"/>
      <c r="GN27" s="154"/>
      <c r="GO27" s="154"/>
      <c r="GP27" s="154"/>
      <c r="GQ27" s="154"/>
      <c r="GR27" s="154"/>
      <c r="GS27" s="154"/>
      <c r="GT27" s="154"/>
      <c r="GU27" s="154"/>
      <c r="GV27" s="154"/>
      <c r="GW27" s="154"/>
      <c r="GX27" s="154"/>
      <c r="GY27" s="154"/>
      <c r="GZ27" s="154"/>
      <c r="HA27" s="154"/>
      <c r="HB27" s="154"/>
      <c r="HC27" s="154"/>
      <c r="HD27" s="154"/>
      <c r="HE27" s="154"/>
      <c r="HF27" s="154"/>
      <c r="HG27" s="154"/>
      <c r="HH27" s="154"/>
      <c r="HI27" s="154"/>
      <c r="HJ27" s="154"/>
      <c r="HK27" s="154"/>
      <c r="HL27" s="154"/>
      <c r="HM27" s="154"/>
      <c r="HN27" s="154"/>
      <c r="HO27" s="154"/>
      <c r="HP27" s="154"/>
      <c r="HQ27" s="154"/>
      <c r="HR27" s="154"/>
      <c r="HS27" s="154"/>
      <c r="HT27" s="154"/>
      <c r="HU27" s="154"/>
      <c r="HV27" s="154"/>
      <c r="HW27" s="154"/>
      <c r="HX27" s="154"/>
      <c r="HY27" s="154"/>
      <c r="HZ27" s="154"/>
      <c r="IA27" s="154"/>
      <c r="IB27" s="154"/>
      <c r="IC27" s="154"/>
      <c r="ID27" s="154"/>
      <c r="IE27" s="154"/>
      <c r="IF27" s="154"/>
      <c r="IG27" s="154"/>
      <c r="IH27" s="154"/>
      <c r="II27" s="154"/>
      <c r="IJ27" s="154"/>
      <c r="IK27" s="154"/>
      <c r="IL27" s="154"/>
      <c r="IM27" s="154"/>
      <c r="IN27" s="154"/>
      <c r="IO27" s="154"/>
      <c r="IP27" s="154"/>
      <c r="IQ27" s="154"/>
      <c r="IR27" s="154"/>
      <c r="IS27" s="154"/>
      <c r="IT27" s="154"/>
      <c r="IU27" s="154"/>
      <c r="IV27" s="15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showGridLines="0" zoomScalePageLayoutView="0" workbookViewId="0" topLeftCell="A1">
      <pane ySplit="4" topLeftCell="A5" activePane="bottomLeft" state="frozen"/>
      <selection pane="topLeft" activeCell="A1" sqref="A1:L1"/>
      <selection pane="bottomLeft" activeCell="A1" sqref="A1:D1"/>
    </sheetView>
  </sheetViews>
  <sheetFormatPr defaultColWidth="9.00390625" defaultRowHeight="13.5"/>
  <cols>
    <col min="1" max="1" width="20.625" style="1" customWidth="1"/>
    <col min="2" max="2" width="48.625" style="1" customWidth="1"/>
    <col min="3" max="4" width="11.375" style="1" customWidth="1"/>
    <col min="5" max="16384" width="9.00390625" style="1" customWidth="1"/>
  </cols>
  <sheetData>
    <row r="1" spans="1:4" ht="19.5" customHeight="1">
      <c r="A1" s="178" t="s">
        <v>6</v>
      </c>
      <c r="B1" s="178"/>
      <c r="C1" s="178"/>
      <c r="D1" s="178"/>
    </row>
    <row r="2" spans="1:4" ht="19.5" customHeight="1">
      <c r="A2" s="6"/>
      <c r="B2" s="6"/>
      <c r="C2" s="6"/>
      <c r="D2" s="6"/>
    </row>
    <row r="3" spans="1:4" ht="13.5" customHeight="1">
      <c r="A3" s="62" t="s">
        <v>5</v>
      </c>
      <c r="B3" s="18"/>
      <c r="C3" s="18"/>
      <c r="D3" s="61"/>
    </row>
    <row r="4" spans="1:4" ht="19.5" customHeight="1">
      <c r="A4" s="52" t="s">
        <v>2</v>
      </c>
      <c r="B4" s="81" t="s">
        <v>78</v>
      </c>
      <c r="C4" s="53" t="s">
        <v>3</v>
      </c>
      <c r="D4" s="52" t="s">
        <v>4</v>
      </c>
    </row>
    <row r="5" spans="1:4" ht="19.5" customHeight="1">
      <c r="A5" s="66" t="s">
        <v>352</v>
      </c>
      <c r="B5" s="55" t="s">
        <v>40</v>
      </c>
      <c r="C5" s="56"/>
      <c r="D5" s="57">
        <v>1362.75</v>
      </c>
    </row>
    <row r="6" spans="1:4" ht="21">
      <c r="A6" s="54"/>
      <c r="B6" s="60" t="s">
        <v>44</v>
      </c>
      <c r="C6" s="56"/>
      <c r="D6" s="57"/>
    </row>
    <row r="7" spans="1:4" ht="19.5" customHeight="1">
      <c r="A7" s="58"/>
      <c r="B7" s="55" t="s">
        <v>41</v>
      </c>
      <c r="C7" s="56">
        <v>222.1</v>
      </c>
      <c r="D7" s="57"/>
    </row>
    <row r="8" spans="1:4" ht="19.5" customHeight="1">
      <c r="A8" s="58"/>
      <c r="B8" s="55" t="s">
        <v>42</v>
      </c>
      <c r="C8" s="56">
        <v>739.25</v>
      </c>
      <c r="D8" s="57"/>
    </row>
    <row r="9" spans="1:4" ht="19.5" customHeight="1">
      <c r="A9" s="58"/>
      <c r="B9" s="55" t="s">
        <v>43</v>
      </c>
      <c r="C9" s="56">
        <v>401.4</v>
      </c>
      <c r="D9" s="57"/>
    </row>
    <row r="10" spans="1:4" ht="19.5" customHeight="1">
      <c r="A10" s="61" t="s">
        <v>353</v>
      </c>
      <c r="B10" s="55" t="s">
        <v>270</v>
      </c>
      <c r="C10" s="56">
        <v>0.17</v>
      </c>
      <c r="D10" s="57">
        <v>1362.92</v>
      </c>
    </row>
    <row r="11" spans="1:4" ht="19.5" customHeight="1">
      <c r="A11" s="61" t="s">
        <v>371</v>
      </c>
      <c r="B11" s="55" t="s">
        <v>372</v>
      </c>
      <c r="C11" s="153" t="s">
        <v>373</v>
      </c>
      <c r="D11" s="57">
        <v>1362.9</v>
      </c>
    </row>
    <row r="12" spans="1:4" ht="19.5" customHeight="1">
      <c r="A12" s="130" t="s">
        <v>374</v>
      </c>
      <c r="B12" s="59" t="s">
        <v>372</v>
      </c>
      <c r="C12" s="133">
        <v>0.39</v>
      </c>
      <c r="D12" s="129">
        <v>1363.29</v>
      </c>
    </row>
    <row r="13" spans="1:4" ht="13.5" customHeight="1">
      <c r="A13" s="96" t="s">
        <v>370</v>
      </c>
      <c r="B13" s="3"/>
      <c r="C13" s="3"/>
      <c r="D13" s="5"/>
    </row>
    <row r="14" spans="1:4" ht="13.5">
      <c r="A14" s="4"/>
      <c r="B14" s="4"/>
      <c r="C14" s="4"/>
      <c r="D14" s="4"/>
    </row>
    <row r="18" ht="13.5">
      <c r="A18" s="102"/>
    </row>
  </sheetData>
  <sheetProtection/>
  <mergeCells count="1">
    <mergeCell ref="A1:D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1">
      <pane ySplit="4" topLeftCell="A5" activePane="bottomLeft" state="frozen"/>
      <selection pane="topLeft" activeCell="A1" sqref="A1:L1"/>
      <selection pane="bottomLeft" activeCell="A1" sqref="A1:E1"/>
    </sheetView>
  </sheetViews>
  <sheetFormatPr defaultColWidth="9.00390625" defaultRowHeight="13.5"/>
  <cols>
    <col min="1" max="5" width="18.375" style="1" customWidth="1"/>
    <col min="6" max="16384" width="9.00390625" style="1" customWidth="1"/>
  </cols>
  <sheetData>
    <row r="1" spans="1:5" ht="19.5" customHeight="1">
      <c r="A1" s="179" t="s">
        <v>49</v>
      </c>
      <c r="B1" s="179"/>
      <c r="C1" s="179"/>
      <c r="D1" s="179"/>
      <c r="E1" s="179"/>
    </row>
    <row r="2" spans="1:5" ht="19.5" customHeight="1">
      <c r="A2" s="7"/>
      <c r="B2" s="7"/>
      <c r="C2" s="7"/>
      <c r="D2" s="7"/>
      <c r="E2" s="7"/>
    </row>
    <row r="3" spans="1:5" ht="13.5" customHeight="1">
      <c r="A3" s="10" t="s">
        <v>34</v>
      </c>
      <c r="B3" s="10"/>
      <c r="C3" s="10"/>
      <c r="D3" s="10"/>
      <c r="E3" s="10"/>
    </row>
    <row r="4" spans="1:5" ht="19.5" customHeight="1">
      <c r="A4" s="82" t="s">
        <v>13</v>
      </c>
      <c r="B4" s="83" t="s">
        <v>79</v>
      </c>
      <c r="C4" s="83" t="s">
        <v>14</v>
      </c>
      <c r="D4" s="83" t="s">
        <v>15</v>
      </c>
      <c r="E4" s="82" t="s">
        <v>16</v>
      </c>
    </row>
    <row r="5" spans="1:5" ht="19.5" customHeight="1">
      <c r="A5" s="123" t="s">
        <v>80</v>
      </c>
      <c r="B5" s="124" t="s">
        <v>158</v>
      </c>
      <c r="C5" s="124" t="s">
        <v>17</v>
      </c>
      <c r="D5" s="125">
        <v>2510</v>
      </c>
      <c r="E5" s="126">
        <v>154</v>
      </c>
    </row>
    <row r="6" spans="1:5" ht="19.5" customHeight="1">
      <c r="A6" s="15" t="s">
        <v>81</v>
      </c>
      <c r="B6" s="34" t="s">
        <v>159</v>
      </c>
      <c r="C6" s="34" t="s">
        <v>18</v>
      </c>
      <c r="D6" s="69">
        <v>718</v>
      </c>
      <c r="E6" s="70">
        <v>94</v>
      </c>
    </row>
    <row r="7" spans="1:5" ht="13.5" customHeight="1">
      <c r="A7" s="16" t="s">
        <v>233</v>
      </c>
      <c r="B7" s="16"/>
      <c r="C7" s="16"/>
      <c r="D7" s="16"/>
      <c r="E7" s="16"/>
    </row>
    <row r="8" spans="1:5" ht="13.5" customHeight="1">
      <c r="A8" s="16" t="s">
        <v>19</v>
      </c>
      <c r="B8" s="16"/>
      <c r="C8" s="16"/>
      <c r="D8" s="16"/>
      <c r="E8" s="16"/>
    </row>
    <row r="11" ht="13.5">
      <c r="A11" s="110"/>
    </row>
    <row r="12" ht="13.5">
      <c r="A12" s="102"/>
    </row>
  </sheetData>
  <sheetProtection/>
  <mergeCells count="1">
    <mergeCell ref="A1:E1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showGridLines="0" zoomScalePageLayoutView="0" workbookViewId="0" topLeftCell="A1">
      <pane xSplit="1" ySplit="7" topLeftCell="B8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" sqref="A1:I1"/>
    </sheetView>
  </sheetViews>
  <sheetFormatPr defaultColWidth="9.00390625" defaultRowHeight="13.5"/>
  <cols>
    <col min="1" max="1" width="13.50390625" style="1" customWidth="1"/>
    <col min="2" max="18" width="9.875" style="1" customWidth="1"/>
    <col min="19" max="16384" width="9.00390625" style="1" customWidth="1"/>
  </cols>
  <sheetData>
    <row r="1" spans="1:18" ht="19.5" customHeight="1">
      <c r="A1" s="190" t="s">
        <v>338</v>
      </c>
      <c r="B1" s="190"/>
      <c r="C1" s="190"/>
      <c r="D1" s="190"/>
      <c r="E1" s="190"/>
      <c r="F1" s="190"/>
      <c r="G1" s="190"/>
      <c r="H1" s="190"/>
      <c r="I1" s="190"/>
      <c r="J1" s="191" t="s">
        <v>184</v>
      </c>
      <c r="K1" s="191"/>
      <c r="L1" s="191"/>
      <c r="M1" s="191"/>
      <c r="N1" s="191"/>
      <c r="O1" s="191"/>
      <c r="P1" s="191"/>
      <c r="Q1" s="191"/>
      <c r="R1" s="191"/>
    </row>
    <row r="2" spans="1:18" ht="19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s="13" customFormat="1" ht="13.5" customHeight="1">
      <c r="A3" s="10" t="s">
        <v>185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 t="s">
        <v>186</v>
      </c>
    </row>
    <row r="4" spans="1:18" s="13" customFormat="1" ht="15" customHeight="1">
      <c r="A4" s="195" t="s">
        <v>187</v>
      </c>
      <c r="B4" s="198" t="s">
        <v>188</v>
      </c>
      <c r="C4" s="192" t="s">
        <v>189</v>
      </c>
      <c r="D4" s="193"/>
      <c r="E4" s="193"/>
      <c r="F4" s="193"/>
      <c r="G4" s="193"/>
      <c r="H4" s="193"/>
      <c r="I4" s="193"/>
      <c r="J4" s="193" t="s">
        <v>184</v>
      </c>
      <c r="K4" s="193"/>
      <c r="L4" s="193"/>
      <c r="M4" s="193"/>
      <c r="N4" s="193"/>
      <c r="O4" s="193"/>
      <c r="P4" s="193"/>
      <c r="Q4" s="194"/>
      <c r="R4" s="202" t="s">
        <v>190</v>
      </c>
    </row>
    <row r="5" spans="1:18" s="13" customFormat="1" ht="15" customHeight="1">
      <c r="A5" s="196"/>
      <c r="B5" s="199"/>
      <c r="C5" s="201" t="s">
        <v>188</v>
      </c>
      <c r="D5" s="180" t="s">
        <v>191</v>
      </c>
      <c r="E5" s="181"/>
      <c r="F5" s="181"/>
      <c r="G5" s="181"/>
      <c r="H5" s="181"/>
      <c r="I5" s="181"/>
      <c r="J5" s="188" t="s">
        <v>192</v>
      </c>
      <c r="K5" s="188"/>
      <c r="L5" s="188"/>
      <c r="M5" s="188"/>
      <c r="N5" s="188"/>
      <c r="O5" s="188"/>
      <c r="P5" s="189"/>
      <c r="Q5" s="205" t="s">
        <v>193</v>
      </c>
      <c r="R5" s="203"/>
    </row>
    <row r="6" spans="1:18" s="13" customFormat="1" ht="15" customHeight="1">
      <c r="A6" s="196"/>
      <c r="B6" s="199"/>
      <c r="C6" s="199"/>
      <c r="D6" s="182" t="s">
        <v>188</v>
      </c>
      <c r="E6" s="183" t="s">
        <v>194</v>
      </c>
      <c r="F6" s="184"/>
      <c r="G6" s="184"/>
      <c r="H6" s="184"/>
      <c r="I6" s="185"/>
      <c r="J6" s="186" t="s">
        <v>195</v>
      </c>
      <c r="K6" s="187"/>
      <c r="L6" s="182" t="s">
        <v>196</v>
      </c>
      <c r="M6" s="182" t="s">
        <v>197</v>
      </c>
      <c r="N6" s="182" t="s">
        <v>198</v>
      </c>
      <c r="O6" s="182" t="s">
        <v>199</v>
      </c>
      <c r="P6" s="182" t="s">
        <v>200</v>
      </c>
      <c r="Q6" s="182"/>
      <c r="R6" s="203"/>
    </row>
    <row r="7" spans="1:18" s="13" customFormat="1" ht="15" customHeight="1">
      <c r="A7" s="197"/>
      <c r="B7" s="200"/>
      <c r="C7" s="200"/>
      <c r="D7" s="182"/>
      <c r="E7" s="84" t="s">
        <v>188</v>
      </c>
      <c r="F7" s="84" t="s">
        <v>201</v>
      </c>
      <c r="G7" s="84" t="s">
        <v>202</v>
      </c>
      <c r="H7" s="84" t="s">
        <v>203</v>
      </c>
      <c r="I7" s="84" t="s">
        <v>204</v>
      </c>
      <c r="J7" s="19" t="s">
        <v>205</v>
      </c>
      <c r="K7" s="19" t="s">
        <v>206</v>
      </c>
      <c r="L7" s="182"/>
      <c r="M7" s="182"/>
      <c r="N7" s="182"/>
      <c r="O7" s="182"/>
      <c r="P7" s="182"/>
      <c r="Q7" s="182"/>
      <c r="R7" s="204"/>
    </row>
    <row r="8" spans="1:18" s="97" customFormat="1" ht="15" customHeight="1">
      <c r="A8" s="67" t="s">
        <v>301</v>
      </c>
      <c r="B8" s="21">
        <f>SUM(C8,R8)</f>
        <v>136237</v>
      </c>
      <c r="C8" s="21">
        <f aca="true" t="shared" si="0" ref="C8:C17">SUM(D8,Q8)</f>
        <v>46921</v>
      </c>
      <c r="D8" s="20">
        <f>SUM(E8,J8:P8)</f>
        <v>43687</v>
      </c>
      <c r="E8" s="20">
        <f aca="true" t="shared" si="1" ref="E8:E16">SUM(F8:I8)</f>
        <v>2708</v>
      </c>
      <c r="F8" s="20">
        <v>221</v>
      </c>
      <c r="G8" s="20">
        <v>480</v>
      </c>
      <c r="H8" s="20">
        <v>1909</v>
      </c>
      <c r="I8" s="20">
        <v>98</v>
      </c>
      <c r="J8" s="20">
        <v>0</v>
      </c>
      <c r="K8" s="20">
        <v>8001</v>
      </c>
      <c r="L8" s="20">
        <v>22452</v>
      </c>
      <c r="M8" s="20">
        <v>0</v>
      </c>
      <c r="N8" s="20">
        <v>4748</v>
      </c>
      <c r="O8" s="20">
        <v>4212</v>
      </c>
      <c r="P8" s="20">
        <v>1566</v>
      </c>
      <c r="Q8" s="20">
        <v>3234</v>
      </c>
      <c r="R8" s="25">
        <v>89316</v>
      </c>
    </row>
    <row r="9" spans="1:18" s="13" customFormat="1" ht="14.25" customHeight="1">
      <c r="A9" s="67" t="s">
        <v>302</v>
      </c>
      <c r="B9" s="21">
        <f aca="true" t="shared" si="2" ref="B9:B17">SUM(C9,R9)</f>
        <v>136247</v>
      </c>
      <c r="C9" s="21">
        <f t="shared" si="0"/>
        <v>46750</v>
      </c>
      <c r="D9" s="21">
        <f aca="true" t="shared" si="3" ref="D9:D17">SUM(E9,J9:P9)</f>
        <v>43544</v>
      </c>
      <c r="E9" s="23">
        <f t="shared" si="1"/>
        <v>2712</v>
      </c>
      <c r="F9" s="23">
        <v>104</v>
      </c>
      <c r="G9" s="23">
        <v>487</v>
      </c>
      <c r="H9" s="23">
        <v>1889</v>
      </c>
      <c r="I9" s="21">
        <v>232</v>
      </c>
      <c r="J9" s="22">
        <v>0</v>
      </c>
      <c r="K9" s="23">
        <v>8056</v>
      </c>
      <c r="L9" s="23">
        <v>22582</v>
      </c>
      <c r="M9" s="26">
        <v>0</v>
      </c>
      <c r="N9" s="23">
        <v>4442</v>
      </c>
      <c r="O9" s="23">
        <v>4188</v>
      </c>
      <c r="P9" s="23">
        <v>1564</v>
      </c>
      <c r="Q9" s="23">
        <v>3206</v>
      </c>
      <c r="R9" s="27">
        <v>89497</v>
      </c>
    </row>
    <row r="10" spans="1:18" s="13" customFormat="1" ht="15" customHeight="1">
      <c r="A10" s="67" t="s">
        <v>303</v>
      </c>
      <c r="B10" s="21">
        <f t="shared" si="2"/>
        <v>136194</v>
      </c>
      <c r="C10" s="21">
        <f t="shared" si="0"/>
        <v>46565</v>
      </c>
      <c r="D10" s="21">
        <f t="shared" si="3"/>
        <v>43384</v>
      </c>
      <c r="E10" s="23">
        <f t="shared" si="1"/>
        <v>2737</v>
      </c>
      <c r="F10" s="23">
        <v>96</v>
      </c>
      <c r="G10" s="23">
        <v>491</v>
      </c>
      <c r="H10" s="23">
        <v>1917</v>
      </c>
      <c r="I10" s="21">
        <v>233</v>
      </c>
      <c r="J10" s="22">
        <v>0</v>
      </c>
      <c r="K10" s="23">
        <v>8036</v>
      </c>
      <c r="L10" s="23">
        <v>22428</v>
      </c>
      <c r="M10" s="26">
        <v>0</v>
      </c>
      <c r="N10" s="23">
        <v>4429</v>
      </c>
      <c r="O10" s="23">
        <v>4190</v>
      </c>
      <c r="P10" s="23">
        <v>1564</v>
      </c>
      <c r="Q10" s="23">
        <v>3181</v>
      </c>
      <c r="R10" s="27">
        <v>89629</v>
      </c>
    </row>
    <row r="11" spans="1:18" s="13" customFormat="1" ht="15" customHeight="1">
      <c r="A11" s="67" t="s">
        <v>304</v>
      </c>
      <c r="B11" s="21">
        <f t="shared" si="2"/>
        <v>136276</v>
      </c>
      <c r="C11" s="21">
        <f t="shared" si="0"/>
        <v>46552</v>
      </c>
      <c r="D11" s="21">
        <f t="shared" si="3"/>
        <v>43413</v>
      </c>
      <c r="E11" s="23">
        <f t="shared" si="1"/>
        <v>2759</v>
      </c>
      <c r="F11" s="23">
        <v>96</v>
      </c>
      <c r="G11" s="23">
        <v>497</v>
      </c>
      <c r="H11" s="23">
        <v>1932</v>
      </c>
      <c r="I11" s="21">
        <v>234</v>
      </c>
      <c r="J11" s="22">
        <v>0</v>
      </c>
      <c r="K11" s="23">
        <v>8027</v>
      </c>
      <c r="L11" s="23">
        <v>22464</v>
      </c>
      <c r="M11" s="26">
        <v>0</v>
      </c>
      <c r="N11" s="23">
        <v>4433</v>
      </c>
      <c r="O11" s="23">
        <v>4180</v>
      </c>
      <c r="P11" s="23">
        <v>1550</v>
      </c>
      <c r="Q11" s="23">
        <v>3139</v>
      </c>
      <c r="R11" s="27">
        <v>89724</v>
      </c>
    </row>
    <row r="12" spans="1:18" s="13" customFormat="1" ht="15" customHeight="1">
      <c r="A12" s="67" t="s">
        <v>305</v>
      </c>
      <c r="B12" s="21">
        <f t="shared" si="2"/>
        <v>136275</v>
      </c>
      <c r="C12" s="21">
        <f t="shared" si="0"/>
        <v>46572</v>
      </c>
      <c r="D12" s="21">
        <f t="shared" si="3"/>
        <v>43444</v>
      </c>
      <c r="E12" s="23">
        <f t="shared" si="1"/>
        <v>2777</v>
      </c>
      <c r="F12" s="23">
        <v>98</v>
      </c>
      <c r="G12" s="23">
        <v>502</v>
      </c>
      <c r="H12" s="23">
        <v>1936</v>
      </c>
      <c r="I12" s="21">
        <v>241</v>
      </c>
      <c r="J12" s="22">
        <v>0</v>
      </c>
      <c r="K12" s="23">
        <v>8015</v>
      </c>
      <c r="L12" s="23">
        <v>22491</v>
      </c>
      <c r="M12" s="26">
        <v>0</v>
      </c>
      <c r="N12" s="23">
        <v>4466</v>
      </c>
      <c r="O12" s="23">
        <v>4143</v>
      </c>
      <c r="P12" s="23">
        <v>1552</v>
      </c>
      <c r="Q12" s="23">
        <v>3128</v>
      </c>
      <c r="R12" s="27">
        <v>89703</v>
      </c>
    </row>
    <row r="13" spans="1:18" s="13" customFormat="1" ht="15" customHeight="1">
      <c r="A13" s="67" t="s">
        <v>306</v>
      </c>
      <c r="B13" s="21">
        <f t="shared" si="2"/>
        <v>136275</v>
      </c>
      <c r="C13" s="21">
        <f t="shared" si="0"/>
        <v>46495</v>
      </c>
      <c r="D13" s="21">
        <f t="shared" si="3"/>
        <v>43525</v>
      </c>
      <c r="E13" s="23">
        <f t="shared" si="1"/>
        <v>2773</v>
      </c>
      <c r="F13" s="23">
        <v>94</v>
      </c>
      <c r="G13" s="23">
        <v>504</v>
      </c>
      <c r="H13" s="23">
        <v>1925</v>
      </c>
      <c r="I13" s="21">
        <v>250</v>
      </c>
      <c r="J13" s="22">
        <v>0</v>
      </c>
      <c r="K13" s="23">
        <v>8093</v>
      </c>
      <c r="L13" s="23">
        <v>22601</v>
      </c>
      <c r="M13" s="26">
        <v>1</v>
      </c>
      <c r="N13" s="23">
        <v>4703</v>
      </c>
      <c r="O13" s="23">
        <v>3956</v>
      </c>
      <c r="P13" s="23">
        <v>1398</v>
      </c>
      <c r="Q13" s="23">
        <v>2970</v>
      </c>
      <c r="R13" s="27">
        <v>89780</v>
      </c>
    </row>
    <row r="14" spans="1:18" s="16" customFormat="1" ht="15" customHeight="1">
      <c r="A14" s="67" t="s">
        <v>307</v>
      </c>
      <c r="B14" s="23">
        <f t="shared" si="2"/>
        <v>136275</v>
      </c>
      <c r="C14" s="23">
        <f t="shared" si="0"/>
        <v>46500</v>
      </c>
      <c r="D14" s="23">
        <f t="shared" si="3"/>
        <v>43532</v>
      </c>
      <c r="E14" s="23">
        <f t="shared" si="1"/>
        <v>2818</v>
      </c>
      <c r="F14" s="23">
        <v>94</v>
      </c>
      <c r="G14" s="23">
        <v>508</v>
      </c>
      <c r="H14" s="23">
        <v>1940</v>
      </c>
      <c r="I14" s="23">
        <v>276</v>
      </c>
      <c r="J14" s="22">
        <v>0</v>
      </c>
      <c r="K14" s="23">
        <v>8426</v>
      </c>
      <c r="L14" s="23">
        <v>22588</v>
      </c>
      <c r="M14" s="26">
        <v>1</v>
      </c>
      <c r="N14" s="23">
        <v>4384</v>
      </c>
      <c r="O14" s="23">
        <v>3932</v>
      </c>
      <c r="P14" s="23">
        <v>1383</v>
      </c>
      <c r="Q14" s="23">
        <v>2968</v>
      </c>
      <c r="R14" s="27">
        <v>89775</v>
      </c>
    </row>
    <row r="15" spans="1:18" s="16" customFormat="1" ht="15" customHeight="1">
      <c r="A15" s="67" t="s">
        <v>308</v>
      </c>
      <c r="B15" s="23">
        <f t="shared" si="2"/>
        <v>136275</v>
      </c>
      <c r="C15" s="23">
        <f t="shared" si="0"/>
        <v>46477</v>
      </c>
      <c r="D15" s="23">
        <f t="shared" si="3"/>
        <v>43500</v>
      </c>
      <c r="E15" s="23">
        <f t="shared" si="1"/>
        <v>2841</v>
      </c>
      <c r="F15" s="23">
        <v>95</v>
      </c>
      <c r="G15" s="23">
        <v>509</v>
      </c>
      <c r="H15" s="23">
        <v>1950</v>
      </c>
      <c r="I15" s="23">
        <v>287</v>
      </c>
      <c r="J15" s="22">
        <v>0</v>
      </c>
      <c r="K15" s="23">
        <v>8429</v>
      </c>
      <c r="L15" s="23">
        <v>22598</v>
      </c>
      <c r="M15" s="26">
        <v>1</v>
      </c>
      <c r="N15" s="23">
        <v>4332</v>
      </c>
      <c r="O15" s="23">
        <v>3911</v>
      </c>
      <c r="P15" s="23">
        <v>1388</v>
      </c>
      <c r="Q15" s="23">
        <v>2977</v>
      </c>
      <c r="R15" s="27">
        <v>89798</v>
      </c>
    </row>
    <row r="16" spans="1:18" s="16" customFormat="1" ht="15" customHeight="1">
      <c r="A16" s="67" t="s">
        <v>309</v>
      </c>
      <c r="B16" s="23">
        <f t="shared" si="2"/>
        <v>136275</v>
      </c>
      <c r="C16" s="23">
        <f t="shared" si="0"/>
        <v>46402</v>
      </c>
      <c r="D16" s="23">
        <f t="shared" si="3"/>
        <v>43311</v>
      </c>
      <c r="E16" s="23">
        <f t="shared" si="1"/>
        <v>2859</v>
      </c>
      <c r="F16" s="23">
        <v>111</v>
      </c>
      <c r="G16" s="23">
        <v>534</v>
      </c>
      <c r="H16" s="23">
        <v>1936</v>
      </c>
      <c r="I16" s="23">
        <v>278</v>
      </c>
      <c r="J16" s="22">
        <v>0</v>
      </c>
      <c r="K16" s="23">
        <v>8466</v>
      </c>
      <c r="L16" s="23">
        <v>22485</v>
      </c>
      <c r="M16" s="26">
        <v>8</v>
      </c>
      <c r="N16" s="23">
        <v>4364</v>
      </c>
      <c r="O16" s="23">
        <v>3817</v>
      </c>
      <c r="P16" s="23">
        <v>1312</v>
      </c>
      <c r="Q16" s="23">
        <v>3091</v>
      </c>
      <c r="R16" s="27">
        <v>89873</v>
      </c>
    </row>
    <row r="17" spans="1:18" s="16" customFormat="1" ht="15" customHeight="1">
      <c r="A17" s="67" t="s">
        <v>310</v>
      </c>
      <c r="B17" s="23">
        <f t="shared" si="2"/>
        <v>136275</v>
      </c>
      <c r="C17" s="23">
        <f t="shared" si="0"/>
        <v>46367</v>
      </c>
      <c r="D17" s="23">
        <f t="shared" si="3"/>
        <v>43263</v>
      </c>
      <c r="E17" s="23">
        <f aca="true" t="shared" si="4" ref="E17:E29">SUM(F17:I17)</f>
        <v>2875</v>
      </c>
      <c r="F17" s="23">
        <v>111</v>
      </c>
      <c r="G17" s="23">
        <v>537</v>
      </c>
      <c r="H17" s="23">
        <v>1941</v>
      </c>
      <c r="I17" s="23">
        <v>286</v>
      </c>
      <c r="J17" s="22">
        <v>0</v>
      </c>
      <c r="K17" s="23">
        <v>8466</v>
      </c>
      <c r="L17" s="23">
        <v>22469</v>
      </c>
      <c r="M17" s="26">
        <v>8</v>
      </c>
      <c r="N17" s="23">
        <v>4325</v>
      </c>
      <c r="O17" s="23">
        <v>3808</v>
      </c>
      <c r="P17" s="23">
        <v>1312</v>
      </c>
      <c r="Q17" s="23">
        <v>3104</v>
      </c>
      <c r="R17" s="27">
        <v>89908</v>
      </c>
    </row>
    <row r="18" spans="1:18" s="16" customFormat="1" ht="15" customHeight="1">
      <c r="A18" s="67" t="s">
        <v>311</v>
      </c>
      <c r="B18" s="127">
        <f aca="true" t="shared" si="5" ref="B18:B23">SUM(C18,R18)</f>
        <v>136275</v>
      </c>
      <c r="C18" s="127">
        <f aca="true" t="shared" si="6" ref="C18:C23">SUM(D18,Q18)</f>
        <v>46244</v>
      </c>
      <c r="D18" s="127">
        <f aca="true" t="shared" si="7" ref="D18:D23">SUM(E18,J18:P18)</f>
        <v>43120</v>
      </c>
      <c r="E18" s="127">
        <f t="shared" si="4"/>
        <v>2896</v>
      </c>
      <c r="F18" s="23">
        <v>111</v>
      </c>
      <c r="G18" s="23">
        <v>543</v>
      </c>
      <c r="H18" s="23">
        <v>1947</v>
      </c>
      <c r="I18" s="23">
        <v>295</v>
      </c>
      <c r="J18" s="22">
        <v>0</v>
      </c>
      <c r="K18" s="23">
        <v>8473</v>
      </c>
      <c r="L18" s="23">
        <v>22255</v>
      </c>
      <c r="M18" s="26">
        <v>8</v>
      </c>
      <c r="N18" s="23">
        <v>4474</v>
      </c>
      <c r="O18" s="23">
        <v>3700</v>
      </c>
      <c r="P18" s="23">
        <v>1314</v>
      </c>
      <c r="Q18" s="23">
        <v>3124</v>
      </c>
      <c r="R18" s="27">
        <v>90031</v>
      </c>
    </row>
    <row r="19" spans="1:18" s="16" customFormat="1" ht="15" customHeight="1">
      <c r="A19" s="67" t="s">
        <v>312</v>
      </c>
      <c r="B19" s="127">
        <f t="shared" si="5"/>
        <v>136275</v>
      </c>
      <c r="C19" s="127">
        <f t="shared" si="6"/>
        <v>46183</v>
      </c>
      <c r="D19" s="127">
        <f t="shared" si="7"/>
        <v>42959</v>
      </c>
      <c r="E19" s="127">
        <f t="shared" si="4"/>
        <v>2841</v>
      </c>
      <c r="F19" s="23">
        <v>131</v>
      </c>
      <c r="G19" s="23">
        <v>550</v>
      </c>
      <c r="H19" s="23">
        <v>1861</v>
      </c>
      <c r="I19" s="23">
        <v>299</v>
      </c>
      <c r="J19" s="22">
        <v>0</v>
      </c>
      <c r="K19" s="23">
        <v>8517</v>
      </c>
      <c r="L19" s="23">
        <v>22207</v>
      </c>
      <c r="M19" s="26">
        <v>8</v>
      </c>
      <c r="N19" s="23">
        <v>4436</v>
      </c>
      <c r="O19" s="23">
        <v>3673</v>
      </c>
      <c r="P19" s="23">
        <v>1277</v>
      </c>
      <c r="Q19" s="23">
        <v>3224</v>
      </c>
      <c r="R19" s="27">
        <v>90092</v>
      </c>
    </row>
    <row r="20" spans="1:18" s="16" customFormat="1" ht="15" customHeight="1">
      <c r="A20" s="67" t="s">
        <v>313</v>
      </c>
      <c r="B20" s="127">
        <f t="shared" si="5"/>
        <v>136275</v>
      </c>
      <c r="C20" s="127">
        <f t="shared" si="6"/>
        <v>46181</v>
      </c>
      <c r="D20" s="127">
        <f t="shared" si="7"/>
        <v>42979</v>
      </c>
      <c r="E20" s="127">
        <f t="shared" si="4"/>
        <v>2853</v>
      </c>
      <c r="F20" s="23">
        <v>138</v>
      </c>
      <c r="G20" s="23">
        <v>552</v>
      </c>
      <c r="H20" s="23">
        <v>1869</v>
      </c>
      <c r="I20" s="23">
        <v>294</v>
      </c>
      <c r="J20" s="22">
        <v>0</v>
      </c>
      <c r="K20" s="23">
        <v>8514</v>
      </c>
      <c r="L20" s="23">
        <v>22216</v>
      </c>
      <c r="M20" s="26">
        <v>8</v>
      </c>
      <c r="N20" s="23">
        <v>4439</v>
      </c>
      <c r="O20" s="23">
        <v>3663</v>
      </c>
      <c r="P20" s="23">
        <v>1286</v>
      </c>
      <c r="Q20" s="23">
        <v>3202</v>
      </c>
      <c r="R20" s="27">
        <v>90094</v>
      </c>
    </row>
    <row r="21" spans="1:18" s="16" customFormat="1" ht="15" customHeight="1">
      <c r="A21" s="67" t="s">
        <v>314</v>
      </c>
      <c r="B21" s="127">
        <f t="shared" si="5"/>
        <v>136275</v>
      </c>
      <c r="C21" s="127">
        <f t="shared" si="6"/>
        <v>46177</v>
      </c>
      <c r="D21" s="127">
        <f t="shared" si="7"/>
        <v>42958</v>
      </c>
      <c r="E21" s="127">
        <f t="shared" si="4"/>
        <v>2858</v>
      </c>
      <c r="F21" s="23">
        <v>137</v>
      </c>
      <c r="G21" s="23">
        <v>553</v>
      </c>
      <c r="H21" s="23">
        <v>1874</v>
      </c>
      <c r="I21" s="23">
        <v>294</v>
      </c>
      <c r="J21" s="22">
        <v>0</v>
      </c>
      <c r="K21" s="23">
        <v>8519</v>
      </c>
      <c r="L21" s="23">
        <v>22213</v>
      </c>
      <c r="M21" s="26">
        <v>8</v>
      </c>
      <c r="N21" s="23">
        <v>4411</v>
      </c>
      <c r="O21" s="23">
        <v>3656</v>
      </c>
      <c r="P21" s="23">
        <v>1293</v>
      </c>
      <c r="Q21" s="23">
        <v>3219</v>
      </c>
      <c r="R21" s="27">
        <v>90098</v>
      </c>
    </row>
    <row r="22" spans="1:18" s="16" customFormat="1" ht="15" customHeight="1">
      <c r="A22" s="67" t="s">
        <v>315</v>
      </c>
      <c r="B22" s="127">
        <f t="shared" si="5"/>
        <v>136292</v>
      </c>
      <c r="C22" s="127">
        <f t="shared" si="6"/>
        <v>46285</v>
      </c>
      <c r="D22" s="127">
        <f t="shared" si="7"/>
        <v>43062</v>
      </c>
      <c r="E22" s="127">
        <f t="shared" si="4"/>
        <v>2833</v>
      </c>
      <c r="F22" s="23">
        <v>138</v>
      </c>
      <c r="G22" s="23">
        <v>551</v>
      </c>
      <c r="H22" s="23">
        <v>1850</v>
      </c>
      <c r="I22" s="23">
        <v>294</v>
      </c>
      <c r="J22" s="22">
        <v>0</v>
      </c>
      <c r="K22" s="23">
        <v>8521</v>
      </c>
      <c r="L22" s="23">
        <v>22227</v>
      </c>
      <c r="M22" s="26">
        <v>8</v>
      </c>
      <c r="N22" s="23">
        <v>4389</v>
      </c>
      <c r="O22" s="23">
        <v>3639</v>
      </c>
      <c r="P22" s="23">
        <v>1445</v>
      </c>
      <c r="Q22" s="23">
        <v>3223</v>
      </c>
      <c r="R22" s="27">
        <v>90007</v>
      </c>
    </row>
    <row r="23" spans="1:18" s="10" customFormat="1" ht="15" customHeight="1">
      <c r="A23" s="67" t="s">
        <v>316</v>
      </c>
      <c r="B23" s="127">
        <f t="shared" si="5"/>
        <v>136292</v>
      </c>
      <c r="C23" s="127">
        <f t="shared" si="6"/>
        <v>46324</v>
      </c>
      <c r="D23" s="127">
        <f t="shared" si="7"/>
        <v>43140</v>
      </c>
      <c r="E23" s="127">
        <f t="shared" si="4"/>
        <v>2845</v>
      </c>
      <c r="F23" s="23">
        <v>137</v>
      </c>
      <c r="G23" s="23">
        <v>557</v>
      </c>
      <c r="H23" s="23">
        <v>1855</v>
      </c>
      <c r="I23" s="23">
        <v>296</v>
      </c>
      <c r="J23" s="22">
        <v>0</v>
      </c>
      <c r="K23" s="23">
        <v>8511</v>
      </c>
      <c r="L23" s="23">
        <v>22304</v>
      </c>
      <c r="M23" s="26">
        <v>8</v>
      </c>
      <c r="N23" s="23">
        <v>4384</v>
      </c>
      <c r="O23" s="23">
        <v>3639</v>
      </c>
      <c r="P23" s="23">
        <v>1449</v>
      </c>
      <c r="Q23" s="23">
        <v>3184</v>
      </c>
      <c r="R23" s="27">
        <v>89968</v>
      </c>
    </row>
    <row r="24" spans="1:18" s="10" customFormat="1" ht="15" customHeight="1">
      <c r="A24" s="67" t="s">
        <v>317</v>
      </c>
      <c r="B24" s="127">
        <f aca="true" t="shared" si="8" ref="B24:B29">SUM(C24,R24)</f>
        <v>136290</v>
      </c>
      <c r="C24" s="127">
        <f aca="true" t="shared" si="9" ref="C24:C29">SUM(D24,Q24)</f>
        <v>46273</v>
      </c>
      <c r="D24" s="127">
        <f aca="true" t="shared" si="10" ref="D24:D29">SUM(E24,J24:P24)</f>
        <v>43100</v>
      </c>
      <c r="E24" s="127">
        <f t="shared" si="4"/>
        <v>2852</v>
      </c>
      <c r="F24" s="23">
        <v>137</v>
      </c>
      <c r="G24" s="23">
        <v>558</v>
      </c>
      <c r="H24" s="23">
        <v>1857</v>
      </c>
      <c r="I24" s="23">
        <v>300</v>
      </c>
      <c r="J24" s="22">
        <v>0</v>
      </c>
      <c r="K24" s="23">
        <v>8491</v>
      </c>
      <c r="L24" s="23">
        <v>22271</v>
      </c>
      <c r="M24" s="26">
        <v>8</v>
      </c>
      <c r="N24" s="23">
        <v>4391</v>
      </c>
      <c r="O24" s="23">
        <v>3636</v>
      </c>
      <c r="P24" s="23">
        <v>1451</v>
      </c>
      <c r="Q24" s="23">
        <v>3173</v>
      </c>
      <c r="R24" s="27">
        <v>90017</v>
      </c>
    </row>
    <row r="25" spans="1:18" s="10" customFormat="1" ht="15" customHeight="1">
      <c r="A25" s="67" t="s">
        <v>335</v>
      </c>
      <c r="B25" s="127">
        <f t="shared" si="8"/>
        <v>136290</v>
      </c>
      <c r="C25" s="127">
        <f t="shared" si="9"/>
        <v>46258</v>
      </c>
      <c r="D25" s="127">
        <f t="shared" si="10"/>
        <v>43083</v>
      </c>
      <c r="E25" s="127">
        <f t="shared" si="4"/>
        <v>2865</v>
      </c>
      <c r="F25" s="23">
        <v>138</v>
      </c>
      <c r="G25" s="23">
        <v>565</v>
      </c>
      <c r="H25" s="23">
        <v>1853</v>
      </c>
      <c r="I25" s="23">
        <v>309</v>
      </c>
      <c r="J25" s="22">
        <v>0</v>
      </c>
      <c r="K25" s="23">
        <v>8460</v>
      </c>
      <c r="L25" s="23">
        <v>22266</v>
      </c>
      <c r="M25" s="26">
        <v>8</v>
      </c>
      <c r="N25" s="23">
        <v>4346</v>
      </c>
      <c r="O25" s="23">
        <v>3628</v>
      </c>
      <c r="P25" s="23">
        <v>1510</v>
      </c>
      <c r="Q25" s="23">
        <v>3175</v>
      </c>
      <c r="R25" s="27">
        <v>90032</v>
      </c>
    </row>
    <row r="26" spans="1:18" ht="15" customHeight="1">
      <c r="A26" s="67" t="s">
        <v>376</v>
      </c>
      <c r="B26" s="127">
        <f t="shared" si="8"/>
        <v>136290</v>
      </c>
      <c r="C26" s="127">
        <f t="shared" si="9"/>
        <v>46258</v>
      </c>
      <c r="D26" s="127">
        <f t="shared" si="10"/>
        <v>43078</v>
      </c>
      <c r="E26" s="127">
        <f t="shared" si="4"/>
        <v>2874</v>
      </c>
      <c r="F26" s="23">
        <v>138</v>
      </c>
      <c r="G26" s="23">
        <v>570</v>
      </c>
      <c r="H26" s="23">
        <v>1856</v>
      </c>
      <c r="I26" s="23">
        <v>310</v>
      </c>
      <c r="J26" s="22">
        <v>0</v>
      </c>
      <c r="K26" s="23">
        <v>8439</v>
      </c>
      <c r="L26" s="23">
        <v>22271</v>
      </c>
      <c r="M26" s="26">
        <v>8</v>
      </c>
      <c r="N26" s="23">
        <v>4329</v>
      </c>
      <c r="O26" s="23">
        <v>3623</v>
      </c>
      <c r="P26" s="23">
        <v>1534</v>
      </c>
      <c r="Q26" s="23">
        <v>3180</v>
      </c>
      <c r="R26" s="27">
        <v>90032</v>
      </c>
    </row>
    <row r="27" spans="1:18" s="2" customFormat="1" ht="15" customHeight="1">
      <c r="A27" s="67" t="s">
        <v>392</v>
      </c>
      <c r="B27" s="127">
        <f t="shared" si="8"/>
        <v>136329</v>
      </c>
      <c r="C27" s="127">
        <f t="shared" si="9"/>
        <v>46108</v>
      </c>
      <c r="D27" s="127">
        <f t="shared" si="10"/>
        <v>42932</v>
      </c>
      <c r="E27" s="127">
        <f t="shared" si="4"/>
        <v>2884</v>
      </c>
      <c r="F27" s="23">
        <v>138</v>
      </c>
      <c r="G27" s="23">
        <v>569</v>
      </c>
      <c r="H27" s="23">
        <v>1868</v>
      </c>
      <c r="I27" s="23">
        <v>309</v>
      </c>
      <c r="J27" s="22">
        <v>0</v>
      </c>
      <c r="K27" s="23">
        <v>8456</v>
      </c>
      <c r="L27" s="23">
        <v>22126</v>
      </c>
      <c r="M27" s="26">
        <v>8</v>
      </c>
      <c r="N27" s="23">
        <v>4323</v>
      </c>
      <c r="O27" s="23">
        <v>3603</v>
      </c>
      <c r="P27" s="23">
        <v>1532</v>
      </c>
      <c r="Q27" s="23">
        <v>3176</v>
      </c>
      <c r="R27" s="27">
        <v>90221</v>
      </c>
    </row>
    <row r="28" spans="1:18" ht="15" customHeight="1">
      <c r="A28" s="137" t="s">
        <v>394</v>
      </c>
      <c r="B28" s="127">
        <f t="shared" si="8"/>
        <v>136329</v>
      </c>
      <c r="C28" s="127">
        <f t="shared" si="9"/>
        <v>46112</v>
      </c>
      <c r="D28" s="127">
        <f t="shared" si="10"/>
        <v>42973</v>
      </c>
      <c r="E28" s="127">
        <f>SUM(F28:I28)</f>
        <v>2894</v>
      </c>
      <c r="F28" s="23">
        <v>140</v>
      </c>
      <c r="G28" s="23">
        <v>581</v>
      </c>
      <c r="H28" s="23">
        <v>1865</v>
      </c>
      <c r="I28" s="23">
        <v>308</v>
      </c>
      <c r="J28" s="22">
        <v>0</v>
      </c>
      <c r="K28" s="23">
        <v>8450</v>
      </c>
      <c r="L28" s="23">
        <v>22143</v>
      </c>
      <c r="M28" s="26">
        <v>8</v>
      </c>
      <c r="N28" s="23">
        <v>4316</v>
      </c>
      <c r="O28" s="23">
        <v>3594</v>
      </c>
      <c r="P28" s="23">
        <v>1568</v>
      </c>
      <c r="Q28" s="23">
        <v>3139</v>
      </c>
      <c r="R28" s="113">
        <v>90217</v>
      </c>
    </row>
    <row r="29" spans="1:18" ht="15" customHeight="1">
      <c r="A29" s="152" t="s">
        <v>401</v>
      </c>
      <c r="B29" s="132">
        <f t="shared" si="8"/>
        <v>136329</v>
      </c>
      <c r="C29" s="132">
        <f t="shared" si="9"/>
        <v>46112</v>
      </c>
      <c r="D29" s="132">
        <f t="shared" si="10"/>
        <v>42984</v>
      </c>
      <c r="E29" s="132">
        <f t="shared" si="4"/>
        <v>2897</v>
      </c>
      <c r="F29" s="28">
        <v>139</v>
      </c>
      <c r="G29" s="28">
        <v>582</v>
      </c>
      <c r="H29" s="28">
        <v>1869</v>
      </c>
      <c r="I29" s="28">
        <v>307</v>
      </c>
      <c r="J29" s="29">
        <v>0</v>
      </c>
      <c r="K29" s="28">
        <v>8450</v>
      </c>
      <c r="L29" s="28">
        <v>22140</v>
      </c>
      <c r="M29" s="63">
        <v>8</v>
      </c>
      <c r="N29" s="28">
        <v>4301</v>
      </c>
      <c r="O29" s="28">
        <v>3591</v>
      </c>
      <c r="P29" s="28">
        <v>1597</v>
      </c>
      <c r="Q29" s="28">
        <v>3128</v>
      </c>
      <c r="R29" s="64">
        <v>90217</v>
      </c>
    </row>
    <row r="30" spans="1:18" s="13" customFormat="1" ht="13.5" customHeight="1">
      <c r="A30" s="10" t="s">
        <v>207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s="13" customFormat="1" ht="13.5" customHeight="1">
      <c r="A31" s="32" t="s">
        <v>208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16"/>
      <c r="Q31" s="16"/>
      <c r="R31" s="16"/>
    </row>
    <row r="32" ht="13.5">
      <c r="A32" s="16" t="s">
        <v>209</v>
      </c>
    </row>
    <row r="33" ht="13.5">
      <c r="B33" s="91"/>
    </row>
  </sheetData>
  <sheetProtection/>
  <mergeCells count="19">
    <mergeCell ref="A1:I1"/>
    <mergeCell ref="J1:R1"/>
    <mergeCell ref="C4:I4"/>
    <mergeCell ref="J4:Q4"/>
    <mergeCell ref="A4:A7"/>
    <mergeCell ref="B4:B7"/>
    <mergeCell ref="C5:C7"/>
    <mergeCell ref="R4:R7"/>
    <mergeCell ref="Q5:Q7"/>
    <mergeCell ref="P6:P7"/>
    <mergeCell ref="D5:I5"/>
    <mergeCell ref="D6:D7"/>
    <mergeCell ref="E6:I6"/>
    <mergeCell ref="J6:K6"/>
    <mergeCell ref="J5:P5"/>
    <mergeCell ref="L6:L7"/>
    <mergeCell ref="M6:M7"/>
    <mergeCell ref="N6:N7"/>
    <mergeCell ref="O6:O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ignoredErrors>
    <ignoredError sqref="D9:E13 E14:E17 D14:D17 D18:E20 E8 D22 D2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="115" zoomScaleNormal="115" zoomScalePageLayoutView="0" workbookViewId="0" topLeftCell="A1">
      <pane xSplit="5" ySplit="5" topLeftCell="F6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" sqref="A1:G1"/>
    </sheetView>
  </sheetViews>
  <sheetFormatPr defaultColWidth="9.00390625" defaultRowHeight="13.5"/>
  <cols>
    <col min="1" max="1" width="13.75390625" style="1" customWidth="1"/>
    <col min="2" max="5" width="2.625" style="1" customWidth="1"/>
    <col min="6" max="7" width="15.625" style="1" customWidth="1"/>
    <col min="8" max="16384" width="9.00390625" style="1" customWidth="1"/>
  </cols>
  <sheetData>
    <row r="1" spans="1:7" ht="19.5" customHeight="1">
      <c r="A1" s="179" t="s">
        <v>52</v>
      </c>
      <c r="B1" s="179"/>
      <c r="C1" s="179"/>
      <c r="D1" s="179"/>
      <c r="E1" s="179"/>
      <c r="F1" s="179"/>
      <c r="G1" s="179"/>
    </row>
    <row r="2" spans="1:7" ht="19.5" customHeight="1">
      <c r="A2" s="7"/>
      <c r="B2" s="7"/>
      <c r="C2" s="7"/>
      <c r="D2" s="7"/>
      <c r="E2" s="7"/>
      <c r="F2" s="7"/>
      <c r="G2" s="7"/>
    </row>
    <row r="3" spans="1:7" ht="13.5" customHeight="1">
      <c r="A3" s="10" t="s">
        <v>7</v>
      </c>
      <c r="B3" s="16"/>
      <c r="C3" s="16"/>
      <c r="D3" s="16"/>
      <c r="E3" s="16"/>
      <c r="F3" s="10"/>
      <c r="G3" s="10"/>
    </row>
    <row r="4" spans="1:7" ht="15" customHeight="1">
      <c r="A4" s="206" t="s">
        <v>82</v>
      </c>
      <c r="B4" s="206"/>
      <c r="C4" s="206"/>
      <c r="D4" s="206"/>
      <c r="E4" s="207"/>
      <c r="F4" s="210" t="s">
        <v>83</v>
      </c>
      <c r="G4" s="212" t="s">
        <v>248</v>
      </c>
    </row>
    <row r="5" spans="1:7" ht="15" customHeight="1">
      <c r="A5" s="208"/>
      <c r="B5" s="208"/>
      <c r="C5" s="208"/>
      <c r="D5" s="208"/>
      <c r="E5" s="209"/>
      <c r="F5" s="211"/>
      <c r="G5" s="213"/>
    </row>
    <row r="6" spans="1:7" ht="15" customHeight="1">
      <c r="A6" s="33" t="s">
        <v>339</v>
      </c>
      <c r="B6" s="33">
        <v>12</v>
      </c>
      <c r="C6" s="33" t="s">
        <v>8</v>
      </c>
      <c r="D6" s="33">
        <v>10</v>
      </c>
      <c r="E6" s="139" t="s">
        <v>9</v>
      </c>
      <c r="F6" s="21">
        <v>5222</v>
      </c>
      <c r="G6" s="25">
        <v>16955</v>
      </c>
    </row>
    <row r="7" spans="1:7" ht="15" customHeight="1">
      <c r="A7" s="33" t="s">
        <v>356</v>
      </c>
      <c r="B7" s="33">
        <v>6</v>
      </c>
      <c r="C7" s="33" t="s">
        <v>8</v>
      </c>
      <c r="D7" s="33">
        <v>30</v>
      </c>
      <c r="E7" s="139" t="s">
        <v>9</v>
      </c>
      <c r="F7" s="21">
        <v>5238</v>
      </c>
      <c r="G7" s="25">
        <v>16939</v>
      </c>
    </row>
    <row r="8" spans="1:7" ht="15" customHeight="1">
      <c r="A8" s="33" t="s">
        <v>356</v>
      </c>
      <c r="B8" s="33">
        <v>10</v>
      </c>
      <c r="C8" s="33" t="s">
        <v>8</v>
      </c>
      <c r="D8" s="33">
        <v>10</v>
      </c>
      <c r="E8" s="139" t="s">
        <v>9</v>
      </c>
      <c r="F8" s="21">
        <v>5238</v>
      </c>
      <c r="G8" s="25">
        <v>16946</v>
      </c>
    </row>
    <row r="9" spans="1:7" ht="15" customHeight="1">
      <c r="A9" s="33" t="s">
        <v>357</v>
      </c>
      <c r="B9" s="33">
        <v>11</v>
      </c>
      <c r="C9" s="33" t="s">
        <v>8</v>
      </c>
      <c r="D9" s="33">
        <v>6</v>
      </c>
      <c r="E9" s="139" t="s">
        <v>9</v>
      </c>
      <c r="F9" s="21">
        <v>5247</v>
      </c>
      <c r="G9" s="25">
        <v>16937</v>
      </c>
    </row>
    <row r="10" spans="1:7" ht="15" customHeight="1">
      <c r="A10" s="33" t="s">
        <v>358</v>
      </c>
      <c r="B10" s="33">
        <v>4</v>
      </c>
      <c r="C10" s="33" t="s">
        <v>8</v>
      </c>
      <c r="D10" s="33">
        <v>6</v>
      </c>
      <c r="E10" s="139" t="s">
        <v>9</v>
      </c>
      <c r="F10" s="21">
        <v>5276</v>
      </c>
      <c r="G10" s="25">
        <v>16899</v>
      </c>
    </row>
    <row r="11" spans="1:7" s="121" customFormat="1" ht="15" customHeight="1">
      <c r="A11" s="33" t="s">
        <v>359</v>
      </c>
      <c r="B11" s="33">
        <v>11</v>
      </c>
      <c r="C11" s="33" t="s">
        <v>8</v>
      </c>
      <c r="D11" s="33">
        <v>9</v>
      </c>
      <c r="E11" s="139" t="s">
        <v>9</v>
      </c>
      <c r="F11" s="23">
        <v>5272</v>
      </c>
      <c r="G11" s="27">
        <v>16903</v>
      </c>
    </row>
    <row r="12" spans="1:7" s="2" customFormat="1" ht="15" customHeight="1">
      <c r="A12" s="140" t="s">
        <v>390</v>
      </c>
      <c r="B12" s="140">
        <v>12</v>
      </c>
      <c r="C12" s="140" t="s">
        <v>8</v>
      </c>
      <c r="D12" s="140">
        <v>15</v>
      </c>
      <c r="E12" s="141" t="s">
        <v>9</v>
      </c>
      <c r="F12" s="28">
        <v>5279</v>
      </c>
      <c r="G12" s="30">
        <v>16908</v>
      </c>
    </row>
    <row r="13" spans="1:7" ht="13.5" customHeight="1">
      <c r="A13" s="16" t="s">
        <v>10</v>
      </c>
      <c r="B13" s="16"/>
      <c r="C13" s="16"/>
      <c r="D13" s="16"/>
      <c r="E13" s="16"/>
      <c r="F13" s="16"/>
      <c r="G13" s="16"/>
    </row>
    <row r="14" spans="1:7" ht="13.5">
      <c r="A14" s="16"/>
      <c r="B14" s="2"/>
      <c r="C14" s="2"/>
      <c r="D14" s="2"/>
      <c r="E14" s="2"/>
      <c r="F14" s="2"/>
      <c r="G14" s="2"/>
    </row>
    <row r="15" spans="1:7" ht="13.5">
      <c r="A15" s="2"/>
      <c r="B15" s="2"/>
      <c r="C15" s="2"/>
      <c r="D15" s="2"/>
      <c r="E15" s="2"/>
      <c r="F15" s="2"/>
      <c r="G15" s="2"/>
    </row>
    <row r="16" spans="1:7" ht="13.5">
      <c r="A16" s="102"/>
      <c r="B16" s="2"/>
      <c r="C16" s="2"/>
      <c r="D16" s="2"/>
      <c r="E16" s="2"/>
      <c r="F16" s="2"/>
      <c r="G16" s="2"/>
    </row>
  </sheetData>
  <sheetProtection/>
  <mergeCells count="4">
    <mergeCell ref="A1:G1"/>
    <mergeCell ref="A4:E5"/>
    <mergeCell ref="F4:F5"/>
    <mergeCell ref="G4:G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PageLayoutView="0" workbookViewId="0" topLeftCell="A1">
      <pane xSplit="4" ySplit="7" topLeftCell="E8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" sqref="A1:P1"/>
    </sheetView>
  </sheetViews>
  <sheetFormatPr defaultColWidth="9.00390625" defaultRowHeight="13.5"/>
  <cols>
    <col min="1" max="1" width="3.875" style="1" customWidth="1"/>
    <col min="2" max="2" width="2.875" style="1" customWidth="1"/>
    <col min="3" max="3" width="3.875" style="1" customWidth="1"/>
    <col min="4" max="4" width="2.875" style="1" customWidth="1"/>
    <col min="5" max="16" width="6.50390625" style="1" customWidth="1"/>
    <col min="17" max="16384" width="9.00390625" style="1" customWidth="1"/>
  </cols>
  <sheetData>
    <row r="1" spans="1:16" ht="19.5" customHeight="1">
      <c r="A1" s="179" t="s">
        <v>53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4:16" s="2" customFormat="1" ht="19.5" customHeight="1"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s="16" customFormat="1" ht="13.5" customHeight="1">
      <c r="A3" s="10" t="s">
        <v>29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s="16" customFormat="1" ht="15" customHeight="1">
      <c r="A4" s="246" t="s">
        <v>98</v>
      </c>
      <c r="B4" s="246"/>
      <c r="C4" s="246"/>
      <c r="D4" s="247"/>
      <c r="E4" s="228" t="s">
        <v>86</v>
      </c>
      <c r="F4" s="228" t="s">
        <v>87</v>
      </c>
      <c r="G4" s="228" t="s">
        <v>88</v>
      </c>
      <c r="H4" s="228" t="s">
        <v>89</v>
      </c>
      <c r="I4" s="228" t="s">
        <v>90</v>
      </c>
      <c r="J4" s="228" t="s">
        <v>91</v>
      </c>
      <c r="K4" s="228" t="s">
        <v>92</v>
      </c>
      <c r="L4" s="228" t="s">
        <v>93</v>
      </c>
      <c r="M4" s="228" t="s">
        <v>94</v>
      </c>
      <c r="N4" s="228" t="s">
        <v>95</v>
      </c>
      <c r="O4" s="228" t="s">
        <v>96</v>
      </c>
      <c r="P4" s="231" t="s">
        <v>97</v>
      </c>
    </row>
    <row r="5" spans="1:16" s="16" customFormat="1" ht="15" customHeight="1">
      <c r="A5" s="248"/>
      <c r="B5" s="248"/>
      <c r="C5" s="248"/>
      <c r="D5" s="24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32"/>
    </row>
    <row r="6" spans="1:16" s="16" customFormat="1" ht="15" customHeight="1">
      <c r="A6" s="248"/>
      <c r="B6" s="248"/>
      <c r="C6" s="248"/>
      <c r="D6" s="24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32"/>
    </row>
    <row r="7" spans="1:16" s="16" customFormat="1" ht="15" customHeight="1">
      <c r="A7" s="250"/>
      <c r="B7" s="250"/>
      <c r="C7" s="250"/>
      <c r="D7" s="251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3"/>
    </row>
    <row r="8" spans="1:16" s="16" customFormat="1" ht="15" customHeight="1">
      <c r="A8" s="238" t="s">
        <v>339</v>
      </c>
      <c r="B8" s="244"/>
      <c r="C8" s="244"/>
      <c r="D8" s="245"/>
      <c r="E8" s="234">
        <v>961</v>
      </c>
      <c r="F8" s="234">
        <v>7</v>
      </c>
      <c r="G8" s="234">
        <v>896</v>
      </c>
      <c r="H8" s="234">
        <v>584</v>
      </c>
      <c r="I8" s="234">
        <v>505</v>
      </c>
      <c r="J8" s="234">
        <v>59</v>
      </c>
      <c r="K8" s="234">
        <v>114</v>
      </c>
      <c r="L8" s="234">
        <v>201</v>
      </c>
      <c r="M8" s="234">
        <v>110</v>
      </c>
      <c r="N8" s="234">
        <v>357</v>
      </c>
      <c r="O8" s="234">
        <v>769</v>
      </c>
      <c r="P8" s="235">
        <v>659</v>
      </c>
    </row>
    <row r="9" spans="1:16" s="16" customFormat="1" ht="15" customHeight="1">
      <c r="A9" s="142">
        <v>12</v>
      </c>
      <c r="B9" s="142" t="s">
        <v>84</v>
      </c>
      <c r="C9" s="142">
        <v>10</v>
      </c>
      <c r="D9" s="143" t="s">
        <v>85</v>
      </c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5"/>
    </row>
    <row r="10" spans="1:16" s="16" customFormat="1" ht="15" customHeight="1">
      <c r="A10" s="238" t="s">
        <v>340</v>
      </c>
      <c r="B10" s="238"/>
      <c r="C10" s="238"/>
      <c r="D10" s="239"/>
      <c r="E10" s="234">
        <v>972</v>
      </c>
      <c r="F10" s="234">
        <v>7</v>
      </c>
      <c r="G10" s="234">
        <v>896</v>
      </c>
      <c r="H10" s="234">
        <v>586</v>
      </c>
      <c r="I10" s="234">
        <v>505</v>
      </c>
      <c r="J10" s="234">
        <v>59</v>
      </c>
      <c r="K10" s="234">
        <v>117</v>
      </c>
      <c r="L10" s="234">
        <v>201</v>
      </c>
      <c r="M10" s="234">
        <v>110</v>
      </c>
      <c r="N10" s="234">
        <v>357</v>
      </c>
      <c r="O10" s="234">
        <v>769</v>
      </c>
      <c r="P10" s="235">
        <v>659</v>
      </c>
    </row>
    <row r="11" spans="1:16" s="16" customFormat="1" ht="15" customHeight="1">
      <c r="A11" s="142">
        <v>6</v>
      </c>
      <c r="B11" s="142" t="s">
        <v>84</v>
      </c>
      <c r="C11" s="142">
        <v>30</v>
      </c>
      <c r="D11" s="143" t="s">
        <v>85</v>
      </c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5"/>
    </row>
    <row r="12" spans="1:16" s="16" customFormat="1" ht="15" customHeight="1">
      <c r="A12" s="238" t="s">
        <v>340</v>
      </c>
      <c r="B12" s="238"/>
      <c r="C12" s="238"/>
      <c r="D12" s="239"/>
      <c r="E12" s="234">
        <v>971</v>
      </c>
      <c r="F12" s="234">
        <v>7</v>
      </c>
      <c r="G12" s="234">
        <v>896</v>
      </c>
      <c r="H12" s="234">
        <v>587</v>
      </c>
      <c r="I12" s="234">
        <v>505</v>
      </c>
      <c r="J12" s="234">
        <v>59</v>
      </c>
      <c r="K12" s="234">
        <v>117</v>
      </c>
      <c r="L12" s="234">
        <v>201</v>
      </c>
      <c r="M12" s="234">
        <v>110</v>
      </c>
      <c r="N12" s="234">
        <v>357</v>
      </c>
      <c r="O12" s="234">
        <v>769</v>
      </c>
      <c r="P12" s="235">
        <v>659</v>
      </c>
    </row>
    <row r="13" spans="1:16" s="16" customFormat="1" ht="15" customHeight="1">
      <c r="A13" s="142">
        <v>12</v>
      </c>
      <c r="B13" s="142" t="s">
        <v>84</v>
      </c>
      <c r="C13" s="142">
        <v>5</v>
      </c>
      <c r="D13" s="143" t="s">
        <v>85</v>
      </c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5"/>
    </row>
    <row r="14" spans="1:16" s="16" customFormat="1" ht="15" customHeight="1">
      <c r="A14" s="238" t="s">
        <v>341</v>
      </c>
      <c r="B14" s="238"/>
      <c r="C14" s="238"/>
      <c r="D14" s="239"/>
      <c r="E14" s="234">
        <v>945</v>
      </c>
      <c r="F14" s="234">
        <v>7</v>
      </c>
      <c r="G14" s="234">
        <v>896</v>
      </c>
      <c r="H14" s="234">
        <v>609</v>
      </c>
      <c r="I14" s="234">
        <v>505</v>
      </c>
      <c r="J14" s="234">
        <v>59</v>
      </c>
      <c r="K14" s="234">
        <v>121</v>
      </c>
      <c r="L14" s="234">
        <v>201</v>
      </c>
      <c r="M14" s="234">
        <v>110</v>
      </c>
      <c r="N14" s="234">
        <v>357</v>
      </c>
      <c r="O14" s="234">
        <v>769</v>
      </c>
      <c r="P14" s="235">
        <v>659</v>
      </c>
    </row>
    <row r="15" spans="1:16" s="16" customFormat="1" ht="15" customHeight="1">
      <c r="A15" s="142">
        <v>3</v>
      </c>
      <c r="B15" s="142" t="s">
        <v>84</v>
      </c>
      <c r="C15" s="142">
        <v>15</v>
      </c>
      <c r="D15" s="143" t="s">
        <v>85</v>
      </c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5"/>
    </row>
    <row r="16" spans="1:16" s="16" customFormat="1" ht="15" customHeight="1">
      <c r="A16" s="238" t="s">
        <v>341</v>
      </c>
      <c r="B16" s="238"/>
      <c r="C16" s="238"/>
      <c r="D16" s="239"/>
      <c r="E16" s="234">
        <v>945</v>
      </c>
      <c r="F16" s="234">
        <v>7</v>
      </c>
      <c r="G16" s="234">
        <v>896</v>
      </c>
      <c r="H16" s="234">
        <v>609</v>
      </c>
      <c r="I16" s="234">
        <v>505</v>
      </c>
      <c r="J16" s="234">
        <v>59</v>
      </c>
      <c r="K16" s="234">
        <v>121</v>
      </c>
      <c r="L16" s="234">
        <v>201</v>
      </c>
      <c r="M16" s="234">
        <v>110</v>
      </c>
      <c r="N16" s="234">
        <v>366</v>
      </c>
      <c r="O16" s="234">
        <v>769</v>
      </c>
      <c r="P16" s="235">
        <v>659</v>
      </c>
    </row>
    <row r="17" spans="1:16" s="16" customFormat="1" ht="15" customHeight="1">
      <c r="A17" s="142">
        <v>11</v>
      </c>
      <c r="B17" s="142" t="s">
        <v>84</v>
      </c>
      <c r="C17" s="142">
        <v>6</v>
      </c>
      <c r="D17" s="143" t="s">
        <v>85</v>
      </c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5"/>
    </row>
    <row r="18" spans="1:16" s="16" customFormat="1" ht="15" customHeight="1">
      <c r="A18" s="238" t="s">
        <v>342</v>
      </c>
      <c r="B18" s="238"/>
      <c r="C18" s="238"/>
      <c r="D18" s="239"/>
      <c r="E18" s="234">
        <v>976</v>
      </c>
      <c r="F18" s="234">
        <v>7</v>
      </c>
      <c r="G18" s="234">
        <v>889</v>
      </c>
      <c r="H18" s="234">
        <v>604</v>
      </c>
      <c r="I18" s="234">
        <v>495</v>
      </c>
      <c r="J18" s="234">
        <v>59</v>
      </c>
      <c r="K18" s="234">
        <v>127</v>
      </c>
      <c r="L18" s="234">
        <v>199</v>
      </c>
      <c r="M18" s="234">
        <v>108</v>
      </c>
      <c r="N18" s="234">
        <v>361</v>
      </c>
      <c r="O18" s="234">
        <v>759</v>
      </c>
      <c r="P18" s="235">
        <v>692</v>
      </c>
    </row>
    <row r="19" spans="1:16" s="16" customFormat="1" ht="15" customHeight="1">
      <c r="A19" s="142">
        <v>4</v>
      </c>
      <c r="B19" s="142" t="s">
        <v>84</v>
      </c>
      <c r="C19" s="142">
        <v>6</v>
      </c>
      <c r="D19" s="143" t="s">
        <v>85</v>
      </c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6"/>
    </row>
    <row r="20" spans="1:16" s="16" customFormat="1" ht="15" customHeight="1">
      <c r="A20" s="238" t="s">
        <v>342</v>
      </c>
      <c r="B20" s="238"/>
      <c r="C20" s="238"/>
      <c r="D20" s="239"/>
      <c r="E20" s="234">
        <v>974</v>
      </c>
      <c r="F20" s="234">
        <v>7</v>
      </c>
      <c r="G20" s="234">
        <v>889</v>
      </c>
      <c r="H20" s="234">
        <v>606</v>
      </c>
      <c r="I20" s="234">
        <v>495</v>
      </c>
      <c r="J20" s="234">
        <v>59</v>
      </c>
      <c r="K20" s="234">
        <v>127</v>
      </c>
      <c r="L20" s="234">
        <v>199</v>
      </c>
      <c r="M20" s="234">
        <v>108</v>
      </c>
      <c r="N20" s="234">
        <v>361</v>
      </c>
      <c r="O20" s="234">
        <v>759</v>
      </c>
      <c r="P20" s="235">
        <v>692</v>
      </c>
    </row>
    <row r="21" spans="1:16" s="16" customFormat="1" ht="15" customHeight="1">
      <c r="A21" s="142">
        <v>11</v>
      </c>
      <c r="B21" s="142" t="s">
        <v>84</v>
      </c>
      <c r="C21" s="142">
        <v>15</v>
      </c>
      <c r="D21" s="143" t="s">
        <v>85</v>
      </c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6"/>
    </row>
    <row r="22" spans="1:16" s="16" customFormat="1" ht="15" customHeight="1">
      <c r="A22" s="238" t="s">
        <v>343</v>
      </c>
      <c r="B22" s="238"/>
      <c r="C22" s="238"/>
      <c r="D22" s="239"/>
      <c r="E22" s="220">
        <v>974</v>
      </c>
      <c r="F22" s="220">
        <v>7</v>
      </c>
      <c r="G22" s="220">
        <v>889</v>
      </c>
      <c r="H22" s="220">
        <v>606</v>
      </c>
      <c r="I22" s="220">
        <v>495</v>
      </c>
      <c r="J22" s="220">
        <v>59</v>
      </c>
      <c r="K22" s="220">
        <v>127</v>
      </c>
      <c r="L22" s="220">
        <v>199</v>
      </c>
      <c r="M22" s="220">
        <v>108</v>
      </c>
      <c r="N22" s="220">
        <v>361</v>
      </c>
      <c r="O22" s="220">
        <v>759</v>
      </c>
      <c r="P22" s="222">
        <v>692</v>
      </c>
    </row>
    <row r="23" spans="1:16" s="16" customFormat="1" ht="15" customHeight="1">
      <c r="A23" s="142">
        <v>9</v>
      </c>
      <c r="B23" s="142" t="s">
        <v>84</v>
      </c>
      <c r="C23" s="142">
        <v>14</v>
      </c>
      <c r="D23" s="143" t="s">
        <v>85</v>
      </c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3"/>
    </row>
    <row r="24" spans="1:16" s="16" customFormat="1" ht="15" customHeight="1">
      <c r="A24" s="218" t="s">
        <v>344</v>
      </c>
      <c r="B24" s="218"/>
      <c r="C24" s="218"/>
      <c r="D24" s="219"/>
      <c r="E24" s="216">
        <v>974</v>
      </c>
      <c r="F24" s="216">
        <v>7</v>
      </c>
      <c r="G24" s="216">
        <v>881</v>
      </c>
      <c r="H24" s="216">
        <v>604</v>
      </c>
      <c r="I24" s="216">
        <v>492</v>
      </c>
      <c r="J24" s="216">
        <v>72</v>
      </c>
      <c r="K24" s="216">
        <v>127</v>
      </c>
      <c r="L24" s="216">
        <v>199</v>
      </c>
      <c r="M24" s="216">
        <v>108</v>
      </c>
      <c r="N24" s="216">
        <v>361</v>
      </c>
      <c r="O24" s="216">
        <v>759</v>
      </c>
      <c r="P24" s="214">
        <v>692</v>
      </c>
    </row>
    <row r="25" spans="1:16" s="16" customFormat="1" ht="15" customHeight="1">
      <c r="A25" s="136">
        <v>5</v>
      </c>
      <c r="B25" s="136" t="s">
        <v>84</v>
      </c>
      <c r="C25" s="136">
        <v>30</v>
      </c>
      <c r="D25" s="144" t="s">
        <v>85</v>
      </c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5"/>
    </row>
    <row r="26" spans="1:16" s="16" customFormat="1" ht="15" customHeight="1">
      <c r="A26" s="238" t="s">
        <v>345</v>
      </c>
      <c r="B26" s="238"/>
      <c r="C26" s="238"/>
      <c r="D26" s="239"/>
      <c r="E26" s="220">
        <v>974</v>
      </c>
      <c r="F26" s="220">
        <v>7</v>
      </c>
      <c r="G26" s="220">
        <v>881</v>
      </c>
      <c r="H26" s="220">
        <v>604</v>
      </c>
      <c r="I26" s="220">
        <v>492</v>
      </c>
      <c r="J26" s="220">
        <v>72</v>
      </c>
      <c r="K26" s="220">
        <v>127</v>
      </c>
      <c r="L26" s="220">
        <v>199</v>
      </c>
      <c r="M26" s="220">
        <v>108</v>
      </c>
      <c r="N26" s="220">
        <v>361</v>
      </c>
      <c r="O26" s="220">
        <v>759</v>
      </c>
      <c r="P26" s="222">
        <v>692</v>
      </c>
    </row>
    <row r="27" spans="1:16" s="16" customFormat="1" ht="15" customHeight="1">
      <c r="A27" s="142">
        <v>10</v>
      </c>
      <c r="B27" s="142" t="s">
        <v>84</v>
      </c>
      <c r="C27" s="142">
        <v>2</v>
      </c>
      <c r="D27" s="143" t="s">
        <v>85</v>
      </c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3"/>
    </row>
    <row r="28" spans="1:16" s="16" customFormat="1" ht="15" customHeight="1">
      <c r="A28" s="218" t="s">
        <v>346</v>
      </c>
      <c r="B28" s="218"/>
      <c r="C28" s="218"/>
      <c r="D28" s="219"/>
      <c r="E28" s="216">
        <v>974</v>
      </c>
      <c r="F28" s="216">
        <v>7</v>
      </c>
      <c r="G28" s="216">
        <v>881</v>
      </c>
      <c r="H28" s="216">
        <v>604</v>
      </c>
      <c r="I28" s="216">
        <v>490</v>
      </c>
      <c r="J28" s="216">
        <v>74</v>
      </c>
      <c r="K28" s="220">
        <v>127</v>
      </c>
      <c r="L28" s="220">
        <v>199</v>
      </c>
      <c r="M28" s="220">
        <v>108</v>
      </c>
      <c r="N28" s="220">
        <v>361</v>
      </c>
      <c r="O28" s="220">
        <v>759</v>
      </c>
      <c r="P28" s="222">
        <v>692</v>
      </c>
    </row>
    <row r="29" spans="1:16" s="16" customFormat="1" ht="15" customHeight="1">
      <c r="A29" s="142">
        <v>1</v>
      </c>
      <c r="B29" s="142" t="s">
        <v>84</v>
      </c>
      <c r="C29" s="142">
        <v>15</v>
      </c>
      <c r="D29" s="143" t="s">
        <v>85</v>
      </c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3"/>
    </row>
    <row r="30" spans="1:16" s="16" customFormat="1" ht="15" customHeight="1">
      <c r="A30" s="218" t="s">
        <v>346</v>
      </c>
      <c r="B30" s="218"/>
      <c r="C30" s="218"/>
      <c r="D30" s="219"/>
      <c r="E30" s="216">
        <v>970</v>
      </c>
      <c r="F30" s="216">
        <v>7</v>
      </c>
      <c r="G30" s="216">
        <v>882</v>
      </c>
      <c r="H30" s="216">
        <v>604</v>
      </c>
      <c r="I30" s="216">
        <v>490</v>
      </c>
      <c r="J30" s="216">
        <v>75</v>
      </c>
      <c r="K30" s="216">
        <v>127</v>
      </c>
      <c r="L30" s="216">
        <v>197</v>
      </c>
      <c r="M30" s="216">
        <v>108</v>
      </c>
      <c r="N30" s="216">
        <v>362</v>
      </c>
      <c r="O30" s="216">
        <v>758</v>
      </c>
      <c r="P30" s="214">
        <v>692</v>
      </c>
    </row>
    <row r="31" spans="1:16" s="16" customFormat="1" ht="15" customHeight="1">
      <c r="A31" s="136">
        <v>11</v>
      </c>
      <c r="B31" s="136" t="s">
        <v>84</v>
      </c>
      <c r="C31" s="136">
        <v>9</v>
      </c>
      <c r="D31" s="144" t="s">
        <v>85</v>
      </c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5"/>
    </row>
    <row r="32" spans="1:16" s="122" customFormat="1" ht="15" customHeight="1">
      <c r="A32" s="240" t="s">
        <v>391</v>
      </c>
      <c r="B32" s="240"/>
      <c r="C32" s="240"/>
      <c r="D32" s="241"/>
      <c r="E32" s="242">
        <v>970</v>
      </c>
      <c r="F32" s="242">
        <v>7</v>
      </c>
      <c r="G32" s="226">
        <v>878</v>
      </c>
      <c r="H32" s="226">
        <v>604</v>
      </c>
      <c r="I32" s="226">
        <v>494</v>
      </c>
      <c r="J32" s="226">
        <v>75</v>
      </c>
      <c r="K32" s="226">
        <v>127</v>
      </c>
      <c r="L32" s="226">
        <v>197</v>
      </c>
      <c r="M32" s="226">
        <v>108</v>
      </c>
      <c r="N32" s="226">
        <v>362</v>
      </c>
      <c r="O32" s="226">
        <v>758</v>
      </c>
      <c r="P32" s="224">
        <v>692</v>
      </c>
    </row>
    <row r="33" spans="1:16" s="122" customFormat="1" ht="15" customHeight="1">
      <c r="A33" s="169">
        <v>12</v>
      </c>
      <c r="B33" s="169" t="s">
        <v>286</v>
      </c>
      <c r="C33" s="169">
        <v>21</v>
      </c>
      <c r="D33" s="170" t="s">
        <v>287</v>
      </c>
      <c r="E33" s="243"/>
      <c r="F33" s="243"/>
      <c r="G33" s="227"/>
      <c r="H33" s="227"/>
      <c r="I33" s="227"/>
      <c r="J33" s="227"/>
      <c r="K33" s="227"/>
      <c r="L33" s="227"/>
      <c r="M33" s="227"/>
      <c r="N33" s="227"/>
      <c r="O33" s="227"/>
      <c r="P33" s="225"/>
    </row>
    <row r="34" spans="1:16" s="13" customFormat="1" ht="15" customHeight="1">
      <c r="A34" s="252" t="s">
        <v>393</v>
      </c>
      <c r="B34" s="252"/>
      <c r="C34" s="252"/>
      <c r="D34" s="253"/>
      <c r="E34" s="254">
        <v>969</v>
      </c>
      <c r="F34" s="254">
        <v>7</v>
      </c>
      <c r="G34" s="256">
        <v>878</v>
      </c>
      <c r="H34" s="256">
        <v>604</v>
      </c>
      <c r="I34" s="256">
        <v>494</v>
      </c>
      <c r="J34" s="256">
        <v>83</v>
      </c>
      <c r="K34" s="256">
        <v>127</v>
      </c>
      <c r="L34" s="256">
        <v>197</v>
      </c>
      <c r="M34" s="256">
        <v>108</v>
      </c>
      <c r="N34" s="256">
        <v>362</v>
      </c>
      <c r="O34" s="256">
        <v>758</v>
      </c>
      <c r="P34" s="257">
        <v>692</v>
      </c>
    </row>
    <row r="35" spans="1:16" s="13" customFormat="1" ht="15" customHeight="1">
      <c r="A35" s="171">
        <v>12</v>
      </c>
      <c r="B35" s="171" t="s">
        <v>286</v>
      </c>
      <c r="C35" s="171">
        <v>15</v>
      </c>
      <c r="D35" s="172" t="s">
        <v>287</v>
      </c>
      <c r="E35" s="255"/>
      <c r="F35" s="255"/>
      <c r="G35" s="254"/>
      <c r="H35" s="254"/>
      <c r="I35" s="254"/>
      <c r="J35" s="254"/>
      <c r="K35" s="254"/>
      <c r="L35" s="254"/>
      <c r="M35" s="254"/>
      <c r="N35" s="254"/>
      <c r="O35" s="254"/>
      <c r="P35" s="258"/>
    </row>
    <row r="36" spans="1:16" s="13" customFormat="1" ht="13.5" customHeight="1">
      <c r="A36" s="16" t="s">
        <v>10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4:15" ht="13.5">
      <c r="D37" s="16"/>
      <c r="O37" s="39"/>
    </row>
    <row r="38" ht="13.5">
      <c r="O38" s="39"/>
    </row>
    <row r="40" ht="13.5">
      <c r="A40" s="102"/>
    </row>
  </sheetData>
  <sheetProtection/>
  <mergeCells count="196">
    <mergeCell ref="P34:P35"/>
    <mergeCell ref="J34:J35"/>
    <mergeCell ref="K34:K35"/>
    <mergeCell ref="L34:L35"/>
    <mergeCell ref="M34:M35"/>
    <mergeCell ref="N34:N35"/>
    <mergeCell ref="O34:O35"/>
    <mergeCell ref="A34:D34"/>
    <mergeCell ref="E34:E35"/>
    <mergeCell ref="F34:F35"/>
    <mergeCell ref="G34:G35"/>
    <mergeCell ref="H34:H35"/>
    <mergeCell ref="I34:I35"/>
    <mergeCell ref="E18:E19"/>
    <mergeCell ref="F18:F19"/>
    <mergeCell ref="G18:G19"/>
    <mergeCell ref="H18:H19"/>
    <mergeCell ref="A1:P1"/>
    <mergeCell ref="A4:D7"/>
    <mergeCell ref="E4:E7"/>
    <mergeCell ref="F4:F7"/>
    <mergeCell ref="G4:G7"/>
    <mergeCell ref="H4:H7"/>
    <mergeCell ref="J4:J7"/>
    <mergeCell ref="I4:I7"/>
    <mergeCell ref="K4:K7"/>
    <mergeCell ref="L4:L7"/>
    <mergeCell ref="O8:O9"/>
    <mergeCell ref="P8:P9"/>
    <mergeCell ref="I8:I9"/>
    <mergeCell ref="J8:J9"/>
    <mergeCell ref="K8:K9"/>
    <mergeCell ref="L8:L9"/>
    <mergeCell ref="M8:M9"/>
    <mergeCell ref="N8:N9"/>
    <mergeCell ref="E10:E11"/>
    <mergeCell ref="F10:F11"/>
    <mergeCell ref="G10:G11"/>
    <mergeCell ref="H10:H11"/>
    <mergeCell ref="E8:E9"/>
    <mergeCell ref="F8:F9"/>
    <mergeCell ref="G8:G9"/>
    <mergeCell ref="H8:H9"/>
    <mergeCell ref="O10:O11"/>
    <mergeCell ref="P10:P11"/>
    <mergeCell ref="I10:I11"/>
    <mergeCell ref="J10:J11"/>
    <mergeCell ref="K10:K11"/>
    <mergeCell ref="L10:L11"/>
    <mergeCell ref="M10:M11"/>
    <mergeCell ref="N10:N11"/>
    <mergeCell ref="I12:I13"/>
    <mergeCell ref="J12:J13"/>
    <mergeCell ref="K12:K13"/>
    <mergeCell ref="L12:L13"/>
    <mergeCell ref="O14:O15"/>
    <mergeCell ref="P14:P15"/>
    <mergeCell ref="L14:L15"/>
    <mergeCell ref="M14:M15"/>
    <mergeCell ref="N14:N15"/>
    <mergeCell ref="O12:O13"/>
    <mergeCell ref="E12:E13"/>
    <mergeCell ref="F12:F13"/>
    <mergeCell ref="G12:G13"/>
    <mergeCell ref="H12:H13"/>
    <mergeCell ref="E14:E15"/>
    <mergeCell ref="F14:F15"/>
    <mergeCell ref="G14:G15"/>
    <mergeCell ref="H14:H15"/>
    <mergeCell ref="H28:H29"/>
    <mergeCell ref="I28:I29"/>
    <mergeCell ref="J28:J29"/>
    <mergeCell ref="E20:E21"/>
    <mergeCell ref="F20:F21"/>
    <mergeCell ref="E28:E29"/>
    <mergeCell ref="F28:F29"/>
    <mergeCell ref="E26:E27"/>
    <mergeCell ref="F26:F27"/>
    <mergeCell ref="G26:G27"/>
    <mergeCell ref="J14:J15"/>
    <mergeCell ref="N20:N21"/>
    <mergeCell ref="O20:O21"/>
    <mergeCell ref="J16:J17"/>
    <mergeCell ref="K16:K17"/>
    <mergeCell ref="J18:J19"/>
    <mergeCell ref="K18:K19"/>
    <mergeCell ref="L18:L19"/>
    <mergeCell ref="L16:L17"/>
    <mergeCell ref="O26:O27"/>
    <mergeCell ref="P26:P27"/>
    <mergeCell ref="P16:P17"/>
    <mergeCell ref="M18:M19"/>
    <mergeCell ref="N18:N19"/>
    <mergeCell ref="O18:O19"/>
    <mergeCell ref="P18:P19"/>
    <mergeCell ref="N22:N23"/>
    <mergeCell ref="O22:O23"/>
    <mergeCell ref="I20:I21"/>
    <mergeCell ref="J20:J21"/>
    <mergeCell ref="K20:K21"/>
    <mergeCell ref="L20:L21"/>
    <mergeCell ref="A8:D8"/>
    <mergeCell ref="A10:D10"/>
    <mergeCell ref="A12:D12"/>
    <mergeCell ref="A14:D14"/>
    <mergeCell ref="I16:I17"/>
    <mergeCell ref="I14:I15"/>
    <mergeCell ref="H16:H17"/>
    <mergeCell ref="I18:I19"/>
    <mergeCell ref="A32:D32"/>
    <mergeCell ref="E32:E33"/>
    <mergeCell ref="F32:F33"/>
    <mergeCell ref="G32:G33"/>
    <mergeCell ref="A20:D20"/>
    <mergeCell ref="A28:D28"/>
    <mergeCell ref="A26:D26"/>
    <mergeCell ref="A22:D22"/>
    <mergeCell ref="G20:G21"/>
    <mergeCell ref="H20:H21"/>
    <mergeCell ref="A16:D16"/>
    <mergeCell ref="A18:D18"/>
    <mergeCell ref="N16:N17"/>
    <mergeCell ref="O16:O17"/>
    <mergeCell ref="M16:M17"/>
    <mergeCell ref="E16:E17"/>
    <mergeCell ref="F16:F17"/>
    <mergeCell ref="G16:G17"/>
    <mergeCell ref="O4:O7"/>
    <mergeCell ref="P4:P7"/>
    <mergeCell ref="M4:M7"/>
    <mergeCell ref="N4:N7"/>
    <mergeCell ref="K14:K15"/>
    <mergeCell ref="P20:P21"/>
    <mergeCell ref="M20:M21"/>
    <mergeCell ref="P12:P13"/>
    <mergeCell ref="M12:M13"/>
    <mergeCell ref="N12:N13"/>
    <mergeCell ref="A24:D24"/>
    <mergeCell ref="M28:M29"/>
    <mergeCell ref="H26:H27"/>
    <mergeCell ref="I26:I27"/>
    <mergeCell ref="J26:J27"/>
    <mergeCell ref="K26:K27"/>
    <mergeCell ref="L24:L25"/>
    <mergeCell ref="M24:M25"/>
    <mergeCell ref="M26:M27"/>
    <mergeCell ref="G28:G29"/>
    <mergeCell ref="H32:H33"/>
    <mergeCell ref="I32:I33"/>
    <mergeCell ref="J32:J33"/>
    <mergeCell ref="K32:K33"/>
    <mergeCell ref="L26:L27"/>
    <mergeCell ref="I24:I25"/>
    <mergeCell ref="J24:J25"/>
    <mergeCell ref="K24:K25"/>
    <mergeCell ref="K28:K29"/>
    <mergeCell ref="L28:L29"/>
    <mergeCell ref="P32:P33"/>
    <mergeCell ref="L32:L33"/>
    <mergeCell ref="M32:M33"/>
    <mergeCell ref="N32:N33"/>
    <mergeCell ref="O32:O33"/>
    <mergeCell ref="P24:P25"/>
    <mergeCell ref="N26:N27"/>
    <mergeCell ref="N28:N29"/>
    <mergeCell ref="O28:O29"/>
    <mergeCell ref="P28:P29"/>
    <mergeCell ref="H24:H25"/>
    <mergeCell ref="N24:N25"/>
    <mergeCell ref="O24:O25"/>
    <mergeCell ref="H22:H23"/>
    <mergeCell ref="P22:P23"/>
    <mergeCell ref="I22:I23"/>
    <mergeCell ref="J22:J23"/>
    <mergeCell ref="K22:K23"/>
    <mergeCell ref="L22:L23"/>
    <mergeCell ref="M22:M23"/>
    <mergeCell ref="E24:E25"/>
    <mergeCell ref="F24:F25"/>
    <mergeCell ref="G24:G25"/>
    <mergeCell ref="E22:E23"/>
    <mergeCell ref="F22:F23"/>
    <mergeCell ref="G22:G23"/>
    <mergeCell ref="A30:D30"/>
    <mergeCell ref="E30:E31"/>
    <mergeCell ref="F30:F31"/>
    <mergeCell ref="G30:G31"/>
    <mergeCell ref="H30:H31"/>
    <mergeCell ref="I30:I31"/>
    <mergeCell ref="P30:P31"/>
    <mergeCell ref="J30:J31"/>
    <mergeCell ref="K30:K31"/>
    <mergeCell ref="L30:L31"/>
    <mergeCell ref="M30:M31"/>
    <mergeCell ref="N30:N31"/>
    <mergeCell ref="O30:O31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1">
      <pane xSplit="1" ySplit="5" topLeftCell="B6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" sqref="A1:L1"/>
    </sheetView>
  </sheetViews>
  <sheetFormatPr defaultColWidth="9.00390625" defaultRowHeight="13.5"/>
  <cols>
    <col min="1" max="1" width="13.75390625" style="1" customWidth="1"/>
    <col min="2" max="2" width="7.75390625" style="1" customWidth="1"/>
    <col min="3" max="3" width="7.875" style="1" customWidth="1"/>
    <col min="4" max="4" width="7.75390625" style="1" customWidth="1"/>
    <col min="5" max="5" width="7.875" style="1" customWidth="1"/>
    <col min="6" max="6" width="7.625" style="1" customWidth="1"/>
    <col min="7" max="7" width="7.875" style="1" customWidth="1"/>
    <col min="8" max="8" width="7.625" style="1" customWidth="1"/>
    <col min="9" max="9" width="7.875" style="1" customWidth="1"/>
    <col min="10" max="10" width="7.75390625" style="1" customWidth="1"/>
    <col min="11" max="11" width="7.875" style="1" customWidth="1"/>
    <col min="12" max="16384" width="9.00390625" style="1" customWidth="1"/>
  </cols>
  <sheetData>
    <row r="1" spans="1:11" ht="18.75">
      <c r="A1" s="179" t="s">
        <v>210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9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13" customFormat="1" ht="13.5" customHeight="1">
      <c r="A3" s="10" t="s">
        <v>211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s="13" customFormat="1" ht="15" customHeight="1">
      <c r="A4" s="195" t="s">
        <v>187</v>
      </c>
      <c r="B4" s="260" t="s">
        <v>188</v>
      </c>
      <c r="C4" s="260"/>
      <c r="D4" s="261" t="s">
        <v>212</v>
      </c>
      <c r="E4" s="262"/>
      <c r="F4" s="263" t="s">
        <v>213</v>
      </c>
      <c r="G4" s="263"/>
      <c r="H4" s="261" t="s">
        <v>214</v>
      </c>
      <c r="I4" s="262"/>
      <c r="J4" s="263" t="s">
        <v>204</v>
      </c>
      <c r="K4" s="264"/>
    </row>
    <row r="5" spans="1:11" s="13" customFormat="1" ht="15" customHeight="1">
      <c r="A5" s="259"/>
      <c r="B5" s="84" t="s">
        <v>215</v>
      </c>
      <c r="C5" s="84" t="s">
        <v>184</v>
      </c>
      <c r="D5" s="84" t="s">
        <v>215</v>
      </c>
      <c r="E5" s="84" t="s">
        <v>184</v>
      </c>
      <c r="F5" s="84" t="s">
        <v>215</v>
      </c>
      <c r="G5" s="84" t="s">
        <v>184</v>
      </c>
      <c r="H5" s="84" t="s">
        <v>215</v>
      </c>
      <c r="I5" s="84" t="s">
        <v>184</v>
      </c>
      <c r="J5" s="84" t="s">
        <v>215</v>
      </c>
      <c r="K5" s="85" t="s">
        <v>184</v>
      </c>
    </row>
    <row r="6" spans="1:11" s="13" customFormat="1" ht="15" customHeight="1">
      <c r="A6" s="90" t="s">
        <v>301</v>
      </c>
      <c r="B6" s="20">
        <f>SUM(D6,F6,H6,J6,)</f>
        <v>10</v>
      </c>
      <c r="C6" s="21">
        <f>SUM(E6,G6,I6,K6,)</f>
        <v>40725</v>
      </c>
      <c r="D6" s="21">
        <v>1</v>
      </c>
      <c r="E6" s="21">
        <v>1676</v>
      </c>
      <c r="F6" s="21">
        <v>5</v>
      </c>
      <c r="G6" s="23">
        <v>35940</v>
      </c>
      <c r="H6" s="26">
        <v>0</v>
      </c>
      <c r="I6" s="26">
        <v>0</v>
      </c>
      <c r="J6" s="21">
        <v>4</v>
      </c>
      <c r="K6" s="24">
        <v>3109</v>
      </c>
    </row>
    <row r="7" spans="1:11" s="13" customFormat="1" ht="15" customHeight="1">
      <c r="A7" s="67" t="s">
        <v>302</v>
      </c>
      <c r="B7" s="21">
        <f aca="true" t="shared" si="0" ref="B7:B15">SUM(D7,F7,H7,J7,)</f>
        <v>15</v>
      </c>
      <c r="C7" s="21">
        <f aca="true" t="shared" si="1" ref="C7:C17">SUM(E7,G7,I7,K7,)</f>
        <v>24916</v>
      </c>
      <c r="D7" s="21">
        <v>2</v>
      </c>
      <c r="E7" s="21">
        <v>3950</v>
      </c>
      <c r="F7" s="21">
        <v>1</v>
      </c>
      <c r="G7" s="23">
        <v>495</v>
      </c>
      <c r="H7" s="26">
        <v>0</v>
      </c>
      <c r="I7" s="26">
        <v>0</v>
      </c>
      <c r="J7" s="21">
        <v>12</v>
      </c>
      <c r="K7" s="24">
        <v>20471</v>
      </c>
    </row>
    <row r="8" spans="1:11" s="13" customFormat="1" ht="15" customHeight="1">
      <c r="A8" s="67" t="s">
        <v>303</v>
      </c>
      <c r="B8" s="21">
        <f t="shared" si="0"/>
        <v>5</v>
      </c>
      <c r="C8" s="21">
        <f t="shared" si="1"/>
        <v>8575</v>
      </c>
      <c r="D8" s="21">
        <v>1</v>
      </c>
      <c r="E8" s="21">
        <v>7000</v>
      </c>
      <c r="F8" s="21">
        <v>2</v>
      </c>
      <c r="G8" s="23">
        <v>915</v>
      </c>
      <c r="H8" s="26">
        <v>0</v>
      </c>
      <c r="I8" s="26">
        <v>0</v>
      </c>
      <c r="J8" s="21">
        <v>2</v>
      </c>
      <c r="K8" s="24">
        <v>660</v>
      </c>
    </row>
    <row r="9" spans="1:11" s="13" customFormat="1" ht="15" customHeight="1">
      <c r="A9" s="67" t="s">
        <v>304</v>
      </c>
      <c r="B9" s="21">
        <f t="shared" si="0"/>
        <v>7</v>
      </c>
      <c r="C9" s="21">
        <f t="shared" si="1"/>
        <v>20877</v>
      </c>
      <c r="D9" s="21">
        <v>3</v>
      </c>
      <c r="E9" s="21">
        <v>16477</v>
      </c>
      <c r="F9" s="21">
        <v>3</v>
      </c>
      <c r="G9" s="23">
        <v>1095</v>
      </c>
      <c r="H9" s="26">
        <v>0</v>
      </c>
      <c r="I9" s="26">
        <v>0</v>
      </c>
      <c r="J9" s="21">
        <v>1</v>
      </c>
      <c r="K9" s="24">
        <v>3305</v>
      </c>
    </row>
    <row r="10" spans="1:11" s="13" customFormat="1" ht="15" customHeight="1">
      <c r="A10" s="67" t="s">
        <v>305</v>
      </c>
      <c r="B10" s="21">
        <f t="shared" si="0"/>
        <v>6</v>
      </c>
      <c r="C10" s="21">
        <f t="shared" si="1"/>
        <v>39113</v>
      </c>
      <c r="D10" s="21">
        <v>0</v>
      </c>
      <c r="E10" s="21">
        <v>0</v>
      </c>
      <c r="F10" s="21">
        <v>1</v>
      </c>
      <c r="G10" s="23">
        <v>990</v>
      </c>
      <c r="H10" s="26">
        <v>0</v>
      </c>
      <c r="I10" s="26">
        <v>0</v>
      </c>
      <c r="J10" s="21">
        <v>5</v>
      </c>
      <c r="K10" s="24">
        <v>38123</v>
      </c>
    </row>
    <row r="11" spans="1:11" s="13" customFormat="1" ht="15" customHeight="1">
      <c r="A11" s="67" t="s">
        <v>306</v>
      </c>
      <c r="B11" s="21">
        <f t="shared" si="0"/>
        <v>12</v>
      </c>
      <c r="C11" s="21">
        <f t="shared" si="1"/>
        <v>35678</v>
      </c>
      <c r="D11" s="21">
        <v>1</v>
      </c>
      <c r="E11" s="21">
        <v>4800</v>
      </c>
      <c r="F11" s="21">
        <v>7</v>
      </c>
      <c r="G11" s="23">
        <v>3923</v>
      </c>
      <c r="H11" s="26">
        <v>0</v>
      </c>
      <c r="I11" s="26">
        <v>0</v>
      </c>
      <c r="J11" s="21">
        <v>4</v>
      </c>
      <c r="K11" s="24">
        <v>26955</v>
      </c>
    </row>
    <row r="12" spans="1:11" s="13" customFormat="1" ht="15" customHeight="1">
      <c r="A12" s="67" t="s">
        <v>307</v>
      </c>
      <c r="B12" s="21">
        <f t="shared" si="0"/>
        <v>16</v>
      </c>
      <c r="C12" s="21">
        <f t="shared" si="1"/>
        <v>79853</v>
      </c>
      <c r="D12" s="21">
        <v>3</v>
      </c>
      <c r="E12" s="21">
        <v>20288</v>
      </c>
      <c r="F12" s="21">
        <v>2</v>
      </c>
      <c r="G12" s="23">
        <v>14518</v>
      </c>
      <c r="H12" s="26">
        <v>0</v>
      </c>
      <c r="I12" s="26">
        <v>0</v>
      </c>
      <c r="J12" s="21">
        <v>11</v>
      </c>
      <c r="K12" s="24">
        <v>45047</v>
      </c>
    </row>
    <row r="13" spans="1:11" s="13" customFormat="1" ht="15" customHeight="1">
      <c r="A13" s="67" t="s">
        <v>308</v>
      </c>
      <c r="B13" s="21">
        <f t="shared" si="0"/>
        <v>9</v>
      </c>
      <c r="C13" s="21">
        <f t="shared" si="1"/>
        <v>48119</v>
      </c>
      <c r="D13" s="21">
        <v>5</v>
      </c>
      <c r="E13" s="21">
        <v>39383</v>
      </c>
      <c r="F13" s="21">
        <v>1</v>
      </c>
      <c r="G13" s="23">
        <v>4093</v>
      </c>
      <c r="H13" s="26">
        <v>0</v>
      </c>
      <c r="I13" s="26">
        <v>0</v>
      </c>
      <c r="J13" s="21">
        <v>3</v>
      </c>
      <c r="K13" s="24">
        <v>4643</v>
      </c>
    </row>
    <row r="14" spans="1:11" s="13" customFormat="1" ht="15" customHeight="1">
      <c r="A14" s="67" t="s">
        <v>309</v>
      </c>
      <c r="B14" s="21">
        <f t="shared" si="0"/>
        <v>9</v>
      </c>
      <c r="C14" s="21">
        <f t="shared" si="1"/>
        <v>27026</v>
      </c>
      <c r="D14" s="21">
        <v>4</v>
      </c>
      <c r="E14" s="21">
        <v>20992</v>
      </c>
      <c r="F14" s="21">
        <v>0</v>
      </c>
      <c r="G14" s="23">
        <v>0</v>
      </c>
      <c r="H14" s="26">
        <v>0</v>
      </c>
      <c r="I14" s="26">
        <v>0</v>
      </c>
      <c r="J14" s="21">
        <v>5</v>
      </c>
      <c r="K14" s="24">
        <v>6034</v>
      </c>
    </row>
    <row r="15" spans="1:11" s="16" customFormat="1" ht="15" customHeight="1">
      <c r="A15" s="67" t="s">
        <v>310</v>
      </c>
      <c r="B15" s="21">
        <f t="shared" si="0"/>
        <v>6</v>
      </c>
      <c r="C15" s="21">
        <f t="shared" si="1"/>
        <v>33221</v>
      </c>
      <c r="D15" s="22">
        <v>2</v>
      </c>
      <c r="E15" s="26">
        <v>29959</v>
      </c>
      <c r="F15" s="26">
        <v>3</v>
      </c>
      <c r="G15" s="26">
        <v>1644</v>
      </c>
      <c r="H15" s="26">
        <v>0</v>
      </c>
      <c r="I15" s="26">
        <v>0</v>
      </c>
      <c r="J15" s="21">
        <v>1</v>
      </c>
      <c r="K15" s="113">
        <v>1618</v>
      </c>
    </row>
    <row r="16" spans="1:11" s="16" customFormat="1" ht="15" customHeight="1">
      <c r="A16" s="67" t="s">
        <v>311</v>
      </c>
      <c r="B16" s="114">
        <f>SUM(D16,F16,H16,J16,)</f>
        <v>9</v>
      </c>
      <c r="C16" s="114">
        <f>SUM(E16,G16,I16,K16,)</f>
        <v>30106</v>
      </c>
      <c r="D16" s="22">
        <v>5</v>
      </c>
      <c r="E16" s="26">
        <v>21380</v>
      </c>
      <c r="F16" s="26">
        <v>1</v>
      </c>
      <c r="G16" s="26">
        <v>2050</v>
      </c>
      <c r="H16" s="26">
        <v>0</v>
      </c>
      <c r="I16" s="26">
        <v>0</v>
      </c>
      <c r="J16" s="21">
        <v>3</v>
      </c>
      <c r="K16" s="113">
        <v>6676</v>
      </c>
    </row>
    <row r="17" spans="1:11" s="16" customFormat="1" ht="15" customHeight="1">
      <c r="A17" s="67" t="s">
        <v>312</v>
      </c>
      <c r="B17" s="114">
        <f aca="true" t="shared" si="2" ref="B17:B24">SUM(D17,F17,H17,J17,)</f>
        <v>9</v>
      </c>
      <c r="C17" s="114">
        <f t="shared" si="1"/>
        <v>17068</v>
      </c>
      <c r="D17" s="22">
        <v>2</v>
      </c>
      <c r="E17" s="26">
        <v>8672</v>
      </c>
      <c r="F17" s="26">
        <v>2</v>
      </c>
      <c r="G17" s="26">
        <v>1015</v>
      </c>
      <c r="H17" s="26">
        <v>0</v>
      </c>
      <c r="I17" s="26">
        <v>0</v>
      </c>
      <c r="J17" s="21">
        <v>5</v>
      </c>
      <c r="K17" s="113">
        <v>7381</v>
      </c>
    </row>
    <row r="18" spans="1:11" s="16" customFormat="1" ht="15" customHeight="1">
      <c r="A18" s="67" t="s">
        <v>313</v>
      </c>
      <c r="B18" s="114">
        <f t="shared" si="2"/>
        <v>5</v>
      </c>
      <c r="C18" s="114">
        <f aca="true" t="shared" si="3" ref="C18:C24">SUM(E18,G18,I18,K18,)</f>
        <v>3680</v>
      </c>
      <c r="D18" s="22">
        <v>1</v>
      </c>
      <c r="E18" s="26">
        <v>1406</v>
      </c>
      <c r="F18" s="26">
        <v>4</v>
      </c>
      <c r="G18" s="26">
        <v>2274</v>
      </c>
      <c r="H18" s="26">
        <v>0</v>
      </c>
      <c r="I18" s="26">
        <v>0</v>
      </c>
      <c r="J18" s="21">
        <v>0</v>
      </c>
      <c r="K18" s="113">
        <v>0</v>
      </c>
    </row>
    <row r="19" spans="1:11" s="16" customFormat="1" ht="15" customHeight="1">
      <c r="A19" s="67" t="s">
        <v>314</v>
      </c>
      <c r="B19" s="114">
        <f t="shared" si="2"/>
        <v>2</v>
      </c>
      <c r="C19" s="114">
        <f t="shared" si="3"/>
        <v>6532</v>
      </c>
      <c r="D19" s="22">
        <v>1</v>
      </c>
      <c r="E19" s="26">
        <v>1525</v>
      </c>
      <c r="F19" s="26">
        <v>0</v>
      </c>
      <c r="G19" s="26">
        <v>0</v>
      </c>
      <c r="H19" s="26">
        <v>0</v>
      </c>
      <c r="I19" s="26">
        <v>0</v>
      </c>
      <c r="J19" s="21">
        <v>1</v>
      </c>
      <c r="K19" s="113">
        <v>5007</v>
      </c>
    </row>
    <row r="20" spans="1:11" s="16" customFormat="1" ht="15" customHeight="1">
      <c r="A20" s="67" t="s">
        <v>315</v>
      </c>
      <c r="B20" s="114">
        <f t="shared" si="2"/>
        <v>4</v>
      </c>
      <c r="C20" s="114">
        <f t="shared" si="3"/>
        <v>29503</v>
      </c>
      <c r="D20" s="22">
        <v>1</v>
      </c>
      <c r="E20" s="26">
        <v>855</v>
      </c>
      <c r="F20" s="26">
        <v>1</v>
      </c>
      <c r="G20" s="26">
        <v>1314</v>
      </c>
      <c r="H20" s="26">
        <v>0</v>
      </c>
      <c r="I20" s="26">
        <v>0</v>
      </c>
      <c r="J20" s="21">
        <v>2</v>
      </c>
      <c r="K20" s="113">
        <v>27334</v>
      </c>
    </row>
    <row r="21" spans="1:11" s="10" customFormat="1" ht="15" customHeight="1">
      <c r="A21" s="67" t="s">
        <v>316</v>
      </c>
      <c r="B21" s="114">
        <f t="shared" si="2"/>
        <v>8</v>
      </c>
      <c r="C21" s="114">
        <f t="shared" si="3"/>
        <v>127313.07</v>
      </c>
      <c r="D21" s="22">
        <v>5</v>
      </c>
      <c r="E21" s="26">
        <v>102486.07</v>
      </c>
      <c r="F21" s="26">
        <v>2</v>
      </c>
      <c r="G21" s="26">
        <v>4839</v>
      </c>
      <c r="H21" s="26">
        <v>0</v>
      </c>
      <c r="I21" s="26">
        <v>0</v>
      </c>
      <c r="J21" s="21">
        <v>1</v>
      </c>
      <c r="K21" s="113">
        <v>19988</v>
      </c>
    </row>
    <row r="22" spans="1:11" s="10" customFormat="1" ht="15" customHeight="1">
      <c r="A22" s="67" t="s">
        <v>317</v>
      </c>
      <c r="B22" s="114">
        <f>SUM(D22,F22,H22,J22,)</f>
        <v>2</v>
      </c>
      <c r="C22" s="114">
        <f t="shared" si="3"/>
        <v>27978</v>
      </c>
      <c r="D22" s="22">
        <v>1</v>
      </c>
      <c r="E22" s="26">
        <v>3200</v>
      </c>
      <c r="F22" s="26">
        <v>0</v>
      </c>
      <c r="G22" s="26">
        <v>0</v>
      </c>
      <c r="H22" s="26">
        <v>0</v>
      </c>
      <c r="I22" s="26">
        <v>0</v>
      </c>
      <c r="J22" s="21">
        <v>1</v>
      </c>
      <c r="K22" s="113">
        <v>24778</v>
      </c>
    </row>
    <row r="23" spans="1:11" s="10" customFormat="1" ht="15" customHeight="1">
      <c r="A23" s="67" t="s">
        <v>368</v>
      </c>
      <c r="B23" s="114">
        <f>SUM(D23,F23,H23,J23,)</f>
        <v>5</v>
      </c>
      <c r="C23" s="114">
        <f>SUM(E23,G23,I23,K23,)</f>
        <v>50289</v>
      </c>
      <c r="D23" s="22">
        <v>1</v>
      </c>
      <c r="E23" s="26">
        <v>22349</v>
      </c>
      <c r="F23" s="26">
        <v>2</v>
      </c>
      <c r="G23" s="26">
        <v>931</v>
      </c>
      <c r="H23" s="26">
        <v>0</v>
      </c>
      <c r="I23" s="26">
        <v>0</v>
      </c>
      <c r="J23" s="21">
        <v>2</v>
      </c>
      <c r="K23" s="113">
        <v>27009</v>
      </c>
    </row>
    <row r="24" spans="1:11" s="131" customFormat="1" ht="15" customHeight="1">
      <c r="A24" s="67" t="s">
        <v>396</v>
      </c>
      <c r="B24" s="114">
        <f t="shared" si="2"/>
        <v>4</v>
      </c>
      <c r="C24" s="114">
        <f t="shared" si="3"/>
        <v>56858</v>
      </c>
      <c r="D24" s="22">
        <v>1</v>
      </c>
      <c r="E24" s="26">
        <v>5120</v>
      </c>
      <c r="F24" s="26">
        <v>1</v>
      </c>
      <c r="G24" s="26">
        <v>3004</v>
      </c>
      <c r="H24" s="26">
        <v>0</v>
      </c>
      <c r="I24" s="26">
        <v>0</v>
      </c>
      <c r="J24" s="21">
        <v>2</v>
      </c>
      <c r="K24" s="113">
        <v>48734</v>
      </c>
    </row>
    <row r="25" spans="1:11" s="10" customFormat="1" ht="15" customHeight="1">
      <c r="A25" s="67" t="s">
        <v>395</v>
      </c>
      <c r="B25" s="114">
        <f aca="true" t="shared" si="4" ref="B25:C27">SUM(D25,F25,H25,J25,)</f>
        <v>4</v>
      </c>
      <c r="C25" s="114">
        <f t="shared" si="4"/>
        <v>53337</v>
      </c>
      <c r="D25" s="22">
        <v>1</v>
      </c>
      <c r="E25" s="26">
        <v>2570</v>
      </c>
      <c r="F25" s="26">
        <v>0</v>
      </c>
      <c r="G25" s="26">
        <v>0</v>
      </c>
      <c r="H25" s="26">
        <v>0</v>
      </c>
      <c r="I25" s="26">
        <v>0</v>
      </c>
      <c r="J25" s="21">
        <v>3</v>
      </c>
      <c r="K25" s="113">
        <v>50767</v>
      </c>
    </row>
    <row r="26" spans="1:11" s="131" customFormat="1" ht="15" customHeight="1">
      <c r="A26" s="67" t="s">
        <v>394</v>
      </c>
      <c r="B26" s="114">
        <f t="shared" si="4"/>
        <v>3</v>
      </c>
      <c r="C26" s="114">
        <f t="shared" si="4"/>
        <v>82026</v>
      </c>
      <c r="D26" s="22">
        <v>1</v>
      </c>
      <c r="E26" s="26">
        <v>33148</v>
      </c>
      <c r="F26" s="26">
        <v>0</v>
      </c>
      <c r="G26" s="26">
        <v>0</v>
      </c>
      <c r="H26" s="26">
        <v>0</v>
      </c>
      <c r="I26" s="26">
        <v>0</v>
      </c>
      <c r="J26" s="21">
        <v>2</v>
      </c>
      <c r="K26" s="113">
        <v>48878</v>
      </c>
    </row>
    <row r="27" spans="1:11" s="131" customFormat="1" ht="15" customHeight="1">
      <c r="A27" s="68" t="s">
        <v>401</v>
      </c>
      <c r="B27" s="106">
        <f t="shared" si="4"/>
        <v>4</v>
      </c>
      <c r="C27" s="106">
        <f t="shared" si="4"/>
        <v>55534</v>
      </c>
      <c r="D27" s="29">
        <v>1</v>
      </c>
      <c r="E27" s="63">
        <v>3821</v>
      </c>
      <c r="F27" s="63">
        <v>1</v>
      </c>
      <c r="G27" s="63">
        <v>495</v>
      </c>
      <c r="H27" s="63">
        <v>0</v>
      </c>
      <c r="I27" s="63">
        <v>0</v>
      </c>
      <c r="J27" s="35">
        <v>2</v>
      </c>
      <c r="K27" s="64">
        <v>51218</v>
      </c>
    </row>
    <row r="28" spans="1:11" s="13" customFormat="1" ht="13.5" customHeight="1">
      <c r="A28" s="16" t="s">
        <v>216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</sheetData>
  <sheetProtection/>
  <mergeCells count="7">
    <mergeCell ref="A1:K1"/>
    <mergeCell ref="A4:A5"/>
    <mergeCell ref="B4:C4"/>
    <mergeCell ref="D4:E4"/>
    <mergeCell ref="F4:G4"/>
    <mergeCell ref="H4:I4"/>
    <mergeCell ref="J4:K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pane xSplit="1" ySplit="6" topLeftCell="B7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" sqref="A1:G1"/>
    </sheetView>
  </sheetViews>
  <sheetFormatPr defaultColWidth="9.00390625" defaultRowHeight="13.5"/>
  <cols>
    <col min="1" max="1" width="13.75390625" style="1" customWidth="1"/>
    <col min="2" max="7" width="13.00390625" style="1" customWidth="1"/>
    <col min="8" max="16384" width="9.00390625" style="1" customWidth="1"/>
  </cols>
  <sheetData>
    <row r="1" spans="1:7" ht="19.5" customHeight="1">
      <c r="A1" s="179" t="s">
        <v>54</v>
      </c>
      <c r="B1" s="179"/>
      <c r="C1" s="179"/>
      <c r="D1" s="179"/>
      <c r="E1" s="179"/>
      <c r="F1" s="179"/>
      <c r="G1" s="179"/>
    </row>
    <row r="2" spans="1:5" ht="19.5" customHeight="1">
      <c r="A2" s="7"/>
      <c r="B2" s="7"/>
      <c r="C2" s="7"/>
      <c r="D2" s="7"/>
      <c r="E2" s="7"/>
    </row>
    <row r="3" spans="1:5" ht="13.5" customHeight="1">
      <c r="A3" s="36" t="s">
        <v>11</v>
      </c>
      <c r="B3" s="36"/>
      <c r="C3" s="10"/>
      <c r="D3" s="10"/>
      <c r="E3" s="10"/>
    </row>
    <row r="4" spans="1:7" ht="15" customHeight="1">
      <c r="A4" s="195" t="s">
        <v>100</v>
      </c>
      <c r="B4" s="266" t="s">
        <v>101</v>
      </c>
      <c r="C4" s="267"/>
      <c r="D4" s="267"/>
      <c r="E4" s="268"/>
      <c r="F4" s="269" t="s">
        <v>55</v>
      </c>
      <c r="G4" s="270"/>
    </row>
    <row r="5" spans="1:7" ht="30" customHeight="1">
      <c r="A5" s="265"/>
      <c r="B5" s="186" t="s">
        <v>12</v>
      </c>
      <c r="C5" s="187"/>
      <c r="D5" s="271" t="s">
        <v>268</v>
      </c>
      <c r="E5" s="272"/>
      <c r="F5" s="271" t="s">
        <v>56</v>
      </c>
      <c r="G5" s="273"/>
    </row>
    <row r="6" spans="1:7" ht="15" customHeight="1">
      <c r="A6" s="259"/>
      <c r="B6" s="86" t="s">
        <v>99</v>
      </c>
      <c r="C6" s="84" t="s">
        <v>77</v>
      </c>
      <c r="D6" s="84" t="s">
        <v>99</v>
      </c>
      <c r="E6" s="85" t="s">
        <v>77</v>
      </c>
      <c r="F6" s="84" t="s">
        <v>99</v>
      </c>
      <c r="G6" s="85" t="s">
        <v>77</v>
      </c>
    </row>
    <row r="7" spans="1:7" ht="15" customHeight="1">
      <c r="A7" s="137" t="s">
        <v>318</v>
      </c>
      <c r="B7" s="21">
        <v>5</v>
      </c>
      <c r="C7" s="50">
        <v>6.5</v>
      </c>
      <c r="D7" s="22">
        <v>0</v>
      </c>
      <c r="E7" s="51">
        <v>0</v>
      </c>
      <c r="F7" s="98" t="s">
        <v>170</v>
      </c>
      <c r="G7" s="99" t="s">
        <v>171</v>
      </c>
    </row>
    <row r="8" spans="1:7" ht="15" customHeight="1">
      <c r="A8" s="137" t="s">
        <v>319</v>
      </c>
      <c r="B8" s="21">
        <v>7</v>
      </c>
      <c r="C8" s="50">
        <v>3.8</v>
      </c>
      <c r="D8" s="22">
        <v>0</v>
      </c>
      <c r="E8" s="51">
        <v>0</v>
      </c>
      <c r="F8" s="100" t="s">
        <v>171</v>
      </c>
      <c r="G8" s="101" t="s">
        <v>171</v>
      </c>
    </row>
    <row r="9" spans="1:7" ht="15" customHeight="1">
      <c r="A9" s="137" t="s">
        <v>320</v>
      </c>
      <c r="B9" s="21">
        <v>10</v>
      </c>
      <c r="C9" s="50">
        <v>9.4</v>
      </c>
      <c r="D9" s="22">
        <v>1</v>
      </c>
      <c r="E9" s="51">
        <v>0.3</v>
      </c>
      <c r="F9" s="22">
        <v>1</v>
      </c>
      <c r="G9" s="51">
        <v>1.9</v>
      </c>
    </row>
    <row r="10" spans="1:7" ht="15" customHeight="1">
      <c r="A10" s="137" t="s">
        <v>321</v>
      </c>
      <c r="B10" s="21">
        <v>3</v>
      </c>
      <c r="C10" s="50">
        <v>3</v>
      </c>
      <c r="D10" s="22">
        <v>0</v>
      </c>
      <c r="E10" s="51">
        <v>0</v>
      </c>
      <c r="F10" s="22">
        <v>0</v>
      </c>
      <c r="G10" s="51">
        <v>0</v>
      </c>
    </row>
    <row r="11" spans="1:7" ht="15" customHeight="1">
      <c r="A11" s="137" t="s">
        <v>322</v>
      </c>
      <c r="B11" s="21">
        <v>6</v>
      </c>
      <c r="C11" s="50">
        <v>7.2</v>
      </c>
      <c r="D11" s="22">
        <v>1</v>
      </c>
      <c r="E11" s="51">
        <v>6.8</v>
      </c>
      <c r="F11" s="22">
        <v>0</v>
      </c>
      <c r="G11" s="51">
        <v>0</v>
      </c>
    </row>
    <row r="12" spans="1:7" ht="15" customHeight="1">
      <c r="A12" s="137" t="s">
        <v>323</v>
      </c>
      <c r="B12" s="21">
        <v>7</v>
      </c>
      <c r="C12" s="50">
        <v>6.2</v>
      </c>
      <c r="D12" s="22">
        <v>1</v>
      </c>
      <c r="E12" s="51">
        <v>3.5</v>
      </c>
      <c r="F12" s="22">
        <v>0</v>
      </c>
      <c r="G12" s="51">
        <v>0</v>
      </c>
    </row>
    <row r="13" spans="1:7" ht="15" customHeight="1">
      <c r="A13" s="137" t="s">
        <v>324</v>
      </c>
      <c r="B13" s="21">
        <v>11</v>
      </c>
      <c r="C13" s="50">
        <v>7</v>
      </c>
      <c r="D13" s="22">
        <v>1</v>
      </c>
      <c r="E13" s="51">
        <v>1.7</v>
      </c>
      <c r="F13" s="22">
        <v>1</v>
      </c>
      <c r="G13" s="51">
        <v>1.5</v>
      </c>
    </row>
    <row r="14" spans="1:7" ht="15" customHeight="1">
      <c r="A14" s="137" t="s">
        <v>325</v>
      </c>
      <c r="B14" s="21">
        <v>11</v>
      </c>
      <c r="C14" s="50">
        <v>7.7</v>
      </c>
      <c r="D14" s="22">
        <v>0</v>
      </c>
      <c r="E14" s="105">
        <v>0</v>
      </c>
      <c r="F14" s="22">
        <v>0</v>
      </c>
      <c r="G14" s="51">
        <v>0</v>
      </c>
    </row>
    <row r="15" spans="1:7" ht="15" customHeight="1">
      <c r="A15" s="137" t="s">
        <v>326</v>
      </c>
      <c r="B15" s="21">
        <v>11</v>
      </c>
      <c r="C15" s="50">
        <v>11.6</v>
      </c>
      <c r="D15" s="22">
        <v>0</v>
      </c>
      <c r="E15" s="105">
        <v>0</v>
      </c>
      <c r="F15" s="22" t="s">
        <v>222</v>
      </c>
      <c r="G15" s="51">
        <v>0</v>
      </c>
    </row>
    <row r="16" spans="1:7" s="2" customFormat="1" ht="15" customHeight="1">
      <c r="A16" s="145" t="s">
        <v>327</v>
      </c>
      <c r="B16" s="114">
        <v>4</v>
      </c>
      <c r="C16" s="115">
        <v>3.8</v>
      </c>
      <c r="D16" s="116" t="s">
        <v>227</v>
      </c>
      <c r="E16" s="117" t="s">
        <v>228</v>
      </c>
      <c r="F16" s="118">
        <v>0</v>
      </c>
      <c r="G16" s="119">
        <v>0</v>
      </c>
    </row>
    <row r="17" spans="1:7" s="2" customFormat="1" ht="15" customHeight="1">
      <c r="A17" s="145" t="s">
        <v>328</v>
      </c>
      <c r="B17" s="114">
        <v>7</v>
      </c>
      <c r="C17" s="115">
        <v>8.9</v>
      </c>
      <c r="D17" s="116">
        <v>2</v>
      </c>
      <c r="E17" s="117">
        <v>3.7</v>
      </c>
      <c r="F17" s="118">
        <v>0</v>
      </c>
      <c r="G17" s="119">
        <v>0</v>
      </c>
    </row>
    <row r="18" spans="1:7" s="2" customFormat="1" ht="15" customHeight="1">
      <c r="A18" s="145" t="s">
        <v>329</v>
      </c>
      <c r="B18" s="114">
        <v>11</v>
      </c>
      <c r="C18" s="115">
        <v>4</v>
      </c>
      <c r="D18" s="116">
        <v>0</v>
      </c>
      <c r="E18" s="117">
        <v>0</v>
      </c>
      <c r="F18" s="118">
        <v>0</v>
      </c>
      <c r="G18" s="119">
        <v>0</v>
      </c>
    </row>
    <row r="19" spans="1:7" s="2" customFormat="1" ht="15" customHeight="1">
      <c r="A19" s="145" t="s">
        <v>330</v>
      </c>
      <c r="B19" s="114">
        <v>3</v>
      </c>
      <c r="C19" s="115">
        <v>2.1</v>
      </c>
      <c r="D19" s="116">
        <v>0</v>
      </c>
      <c r="E19" s="117">
        <v>0</v>
      </c>
      <c r="F19" s="118">
        <v>0</v>
      </c>
      <c r="G19" s="119">
        <v>0</v>
      </c>
    </row>
    <row r="20" spans="1:7" s="2" customFormat="1" ht="15" customHeight="1">
      <c r="A20" s="145" t="s">
        <v>331</v>
      </c>
      <c r="B20" s="114">
        <v>5</v>
      </c>
      <c r="C20" s="115">
        <v>5.5</v>
      </c>
      <c r="D20" s="116">
        <v>0</v>
      </c>
      <c r="E20" s="117">
        <v>0</v>
      </c>
      <c r="F20" s="118">
        <v>0</v>
      </c>
      <c r="G20" s="119">
        <v>0</v>
      </c>
    </row>
    <row r="21" spans="1:7" s="2" customFormat="1" ht="15" customHeight="1">
      <c r="A21" s="145" t="s">
        <v>332</v>
      </c>
      <c r="B21" s="114">
        <v>3</v>
      </c>
      <c r="C21" s="115">
        <v>4.8</v>
      </c>
      <c r="D21" s="116">
        <v>0</v>
      </c>
      <c r="E21" s="117">
        <v>0</v>
      </c>
      <c r="F21" s="118">
        <v>1</v>
      </c>
      <c r="G21" s="119">
        <v>4</v>
      </c>
    </row>
    <row r="22" spans="1:7" s="120" customFormat="1" ht="15" customHeight="1">
      <c r="A22" s="145" t="s">
        <v>333</v>
      </c>
      <c r="B22" s="114">
        <v>7</v>
      </c>
      <c r="C22" s="115">
        <v>2.8</v>
      </c>
      <c r="D22" s="116">
        <v>0</v>
      </c>
      <c r="E22" s="117">
        <v>0</v>
      </c>
      <c r="F22" s="118">
        <v>0</v>
      </c>
      <c r="G22" s="119">
        <v>0</v>
      </c>
    </row>
    <row r="23" spans="1:7" s="120" customFormat="1" ht="15" customHeight="1">
      <c r="A23" s="145" t="s">
        <v>334</v>
      </c>
      <c r="B23" s="114">
        <v>4</v>
      </c>
      <c r="C23" s="115">
        <v>2.4</v>
      </c>
      <c r="D23" s="116">
        <v>0</v>
      </c>
      <c r="E23" s="117">
        <v>0</v>
      </c>
      <c r="F23" s="118">
        <v>0</v>
      </c>
      <c r="G23" s="119">
        <v>0</v>
      </c>
    </row>
    <row r="24" spans="1:7" s="120" customFormat="1" ht="15" customHeight="1">
      <c r="A24" s="145" t="s">
        <v>368</v>
      </c>
      <c r="B24" s="114">
        <v>4</v>
      </c>
      <c r="C24" s="115">
        <v>4.3</v>
      </c>
      <c r="D24" s="116" t="s">
        <v>354</v>
      </c>
      <c r="E24" s="117" t="s">
        <v>355</v>
      </c>
      <c r="F24" s="118">
        <v>0</v>
      </c>
      <c r="G24" s="119">
        <v>0</v>
      </c>
    </row>
    <row r="25" spans="1:7" s="39" customFormat="1" ht="15" customHeight="1">
      <c r="A25" s="145" t="s">
        <v>367</v>
      </c>
      <c r="B25" s="114">
        <v>6</v>
      </c>
      <c r="C25" s="115">
        <v>3.2</v>
      </c>
      <c r="D25" s="116" t="s">
        <v>354</v>
      </c>
      <c r="E25" s="117" t="s">
        <v>375</v>
      </c>
      <c r="F25" s="118">
        <v>1</v>
      </c>
      <c r="G25" s="119">
        <v>3.4</v>
      </c>
    </row>
    <row r="26" spans="1:7" s="120" customFormat="1" ht="15" customHeight="1">
      <c r="A26" s="145" t="s">
        <v>395</v>
      </c>
      <c r="B26" s="114">
        <v>6</v>
      </c>
      <c r="C26" s="115">
        <v>4.4</v>
      </c>
      <c r="D26" s="116" t="s">
        <v>222</v>
      </c>
      <c r="E26" s="117">
        <v>0</v>
      </c>
      <c r="F26" s="118" t="s">
        <v>222</v>
      </c>
      <c r="G26" s="119">
        <v>0</v>
      </c>
    </row>
    <row r="27" spans="1:7" s="39" customFormat="1" ht="15" customHeight="1">
      <c r="A27" s="145" t="s">
        <v>394</v>
      </c>
      <c r="B27" s="114">
        <v>6</v>
      </c>
      <c r="C27" s="115">
        <v>2.6</v>
      </c>
      <c r="D27" s="116">
        <v>0</v>
      </c>
      <c r="E27" s="117">
        <v>0</v>
      </c>
      <c r="F27" s="118">
        <v>0</v>
      </c>
      <c r="G27" s="119">
        <v>0</v>
      </c>
    </row>
    <row r="28" spans="1:7" s="39" customFormat="1" ht="15" customHeight="1">
      <c r="A28" s="146" t="s">
        <v>401</v>
      </c>
      <c r="B28" s="106">
        <v>4</v>
      </c>
      <c r="C28" s="107">
        <v>1.9</v>
      </c>
      <c r="D28" s="111">
        <v>0</v>
      </c>
      <c r="E28" s="112">
        <v>0</v>
      </c>
      <c r="F28" s="108">
        <v>0</v>
      </c>
      <c r="G28" s="109">
        <v>0</v>
      </c>
    </row>
    <row r="29" ht="13.5">
      <c r="A29" s="16" t="s">
        <v>10</v>
      </c>
    </row>
    <row r="30" ht="13.5">
      <c r="A30" s="16" t="s">
        <v>269</v>
      </c>
    </row>
  </sheetData>
  <sheetProtection/>
  <mergeCells count="7">
    <mergeCell ref="A1:G1"/>
    <mergeCell ref="A4:A6"/>
    <mergeCell ref="B4:E4"/>
    <mergeCell ref="F4:G4"/>
    <mergeCell ref="B5:C5"/>
    <mergeCell ref="D5:E5"/>
    <mergeCell ref="F5:G5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  <ignoredErrors>
    <ignoredError sqref="D16:E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ku8112</dc:creator>
  <cp:keywords/>
  <dc:description/>
  <cp:lastModifiedBy>船木 圭吾</cp:lastModifiedBy>
  <cp:lastPrinted>2021-11-11T00:23:20Z</cp:lastPrinted>
  <dcterms:created xsi:type="dcterms:W3CDTF">1997-01-08T22:48:59Z</dcterms:created>
  <dcterms:modified xsi:type="dcterms:W3CDTF">2023-03-16T02:06:06Z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