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A63C4693-5626-4DFC-8D10-524C4796500D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月別データ" sheetId="30"/>
    <sheet r:id="rId2" name="年別データ" sheetId="31"/>
  </sheets>
  <definedNames>
    <definedName hidden="1" localSheetId="0" name="_xlnm._FilterDatabase">月別データ!$A$6:$J$222</definedName>
    <definedName localSheetId="0" name="_xlnm.Print_Area">月別データ!$A$1:$J$257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0" i="30" l="1"/>
  <c r="I250" i="30"/>
  <c r="H250" i="30"/>
  <c r="E250" i="30"/>
  <c r="D250" i="30"/>
  <c r="F235" i="30"/>
  <c r="F250" i="30" l="1"/>
  <c r="G250" i="30"/>
  <c r="G251" i="30" s="1"/>
  <c r="D249" i="30"/>
  <c r="G249" i="30"/>
  <c r="J249" i="30"/>
  <c r="I249" i="30"/>
  <c r="H249" i="30"/>
  <c r="E249" i="30"/>
  <c r="J251" i="30" l="1"/>
  <c r="I251" i="30"/>
  <c r="H251" i="30"/>
  <c r="E251" i="30"/>
  <c r="D251" i="30"/>
  <c r="F249" i="30"/>
  <c r="A250" i="30"/>
  <c r="A249" i="30"/>
  <c r="F246" i="30"/>
  <c r="F245" i="30"/>
  <c r="F244" i="30"/>
  <c r="F243" i="30"/>
  <c r="F242" i="30"/>
  <c r="F241" i="30"/>
  <c r="F240" i="30"/>
  <c r="F239" i="30"/>
  <c r="F238" i="30"/>
  <c r="F237" i="30"/>
  <c r="F236" i="30"/>
  <c r="F251" i="30" l="1"/>
  <c r="F234" i="30"/>
  <c r="F233" i="30"/>
  <c r="F232" i="30" l="1"/>
  <c r="F231" i="30" l="1"/>
  <c r="F230" i="30" l="1"/>
  <c r="F229" i="30" l="1"/>
  <c r="F228" i="30" l="1"/>
  <c r="F227" i="30" l="1"/>
  <c r="F226" i="30" l="1"/>
  <c r="F225" i="30" l="1"/>
  <c r="F224" i="30" l="1"/>
  <c r="F223" i="30"/>
  <c r="E24" i="31"/>
  <c r="F198" i="30"/>
  <c r="F197" i="30"/>
  <c r="F196" i="30"/>
  <c r="F195" i="30"/>
  <c r="F194" i="30"/>
  <c r="F193" i="30"/>
  <c r="F192" i="30"/>
  <c r="F191" i="30"/>
  <c r="F190" i="30"/>
  <c r="F189" i="30"/>
  <c r="F188" i="30"/>
  <c r="F187" i="30"/>
  <c r="F186" i="30"/>
  <c r="F185" i="30"/>
  <c r="F184" i="30"/>
  <c r="F183" i="30"/>
  <c r="F182" i="30"/>
  <c r="F181" i="30"/>
  <c r="F180" i="30"/>
  <c r="F179" i="30"/>
  <c r="F178" i="30"/>
  <c r="F177" i="30"/>
  <c r="F176" i="30"/>
  <c r="F175" i="30"/>
  <c r="F174" i="30"/>
  <c r="F173" i="30"/>
  <c r="F172" i="30"/>
  <c r="F171" i="30"/>
  <c r="F170" i="30"/>
  <c r="F169" i="30"/>
  <c r="F168" i="30"/>
  <c r="F167" i="30"/>
  <c r="F166" i="30"/>
  <c r="F165" i="30"/>
  <c r="F164" i="30"/>
  <c r="F163" i="30"/>
  <c r="F162" i="30"/>
  <c r="F161" i="30"/>
  <c r="F160" i="30"/>
  <c r="F159" i="30"/>
  <c r="F158" i="30"/>
  <c r="F157" i="30"/>
  <c r="F156" i="30"/>
  <c r="F155" i="30"/>
  <c r="F154" i="30"/>
  <c r="F153" i="30"/>
  <c r="F152" i="30"/>
  <c r="F151" i="30"/>
  <c r="F150" i="30"/>
  <c r="F149" i="30"/>
  <c r="F148" i="30"/>
  <c r="F147" i="30"/>
  <c r="F146" i="30"/>
  <c r="F145" i="30"/>
  <c r="F144" i="30"/>
  <c r="F143" i="30"/>
  <c r="F142" i="30"/>
  <c r="F141" i="30"/>
  <c r="F140" i="30"/>
  <c r="F139" i="30"/>
  <c r="F138" i="30"/>
  <c r="F137" i="30"/>
  <c r="F136" i="30"/>
  <c r="F135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F121" i="30"/>
  <c r="F120" i="30"/>
  <c r="F119" i="30"/>
  <c r="F118" i="30"/>
  <c r="F117" i="30"/>
  <c r="F116" i="30"/>
  <c r="F115" i="30"/>
  <c r="F114" i="30"/>
  <c r="F113" i="30"/>
  <c r="F112" i="30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199" i="30"/>
  <c r="F200" i="30"/>
  <c r="F201" i="30"/>
  <c r="F202" i="30"/>
  <c r="F203" i="30"/>
  <c r="F204" i="30"/>
  <c r="F205" i="30"/>
  <c r="F206" i="30"/>
  <c r="F207" i="30"/>
  <c r="F208" i="30"/>
  <c r="F209" i="30"/>
  <c r="F210" i="30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23" i="31"/>
  <c r="F222" i="30"/>
  <c r="F221" i="30"/>
  <c r="F220" i="30"/>
  <c r="F219" i="30"/>
  <c r="F218" i="30"/>
  <c r="F217" i="30"/>
  <c r="F216" i="30"/>
  <c r="F215" i="30"/>
  <c r="F214" i="30"/>
  <c r="F213" i="30"/>
  <c r="F212" i="30"/>
  <c r="F211" i="30"/>
</calcChain>
</file>

<file path=xl/sharedStrings.xml><?xml version="1.0" encoding="utf-8"?>
<sst xmlns="http://schemas.openxmlformats.org/spreadsheetml/2006/main" count="797" uniqueCount="97">
  <si>
    <t>増減</t>
    <rPh sb="0" eb="2">
      <t>ゾウゲン</t>
    </rPh>
    <phoneticPr fontId="1"/>
  </si>
  <si>
    <t>降　客　数</t>
    <rPh sb="0" eb="1">
      <t>タカシ</t>
    </rPh>
    <rPh sb="2" eb="3">
      <t>キャク</t>
    </rPh>
    <rPh sb="4" eb="5">
      <t>スウ</t>
    </rPh>
    <phoneticPr fontId="22"/>
  </si>
  <si>
    <t>【累計値・比較】</t>
    <rPh sb="0" eb="2">
      <t>ルイケイ</t>
    </rPh>
    <rPh sb="2" eb="3">
      <t>チ</t>
    </rPh>
    <rPh sb="4" eb="6">
      <t>ヒカク</t>
    </rPh>
    <phoneticPr fontId="1"/>
  </si>
  <si>
    <t>予定運航数</t>
    <rPh sb="0" eb="2">
      <t>ヨテイ</t>
    </rPh>
    <rPh sb="2" eb="4">
      <t>ウンコウ</t>
    </rPh>
    <rPh sb="4" eb="5">
      <t>スウ</t>
    </rPh>
    <phoneticPr fontId="22"/>
  </si>
  <si>
    <t>10月</t>
  </si>
  <si>
    <t>（単位：便、％、人、㎏）</t>
    <rPh sb="1" eb="3">
      <t>タンイ</t>
    </rPh>
    <rPh sb="4" eb="5">
      <t>ビン</t>
    </rPh>
    <rPh sb="8" eb="9">
      <t>ヒト</t>
    </rPh>
    <phoneticPr fontId="23"/>
  </si>
  <si>
    <t>運　航　数</t>
    <rPh sb="0" eb="1">
      <t>ウン</t>
    </rPh>
    <rPh sb="2" eb="3">
      <t>コウ</t>
    </rPh>
    <rPh sb="4" eb="5">
      <t>スウ</t>
    </rPh>
    <phoneticPr fontId="22"/>
  </si>
  <si>
    <t>運　航　率</t>
    <rPh sb="0" eb="1">
      <t>ウン</t>
    </rPh>
    <rPh sb="2" eb="3">
      <t>コウ</t>
    </rPh>
    <rPh sb="4" eb="5">
      <t>リツ</t>
    </rPh>
    <phoneticPr fontId="22"/>
  </si>
  <si>
    <t>乗　客　数</t>
    <rPh sb="0" eb="1">
      <t>ジョウ</t>
    </rPh>
    <rPh sb="2" eb="3">
      <t>キャク</t>
    </rPh>
    <rPh sb="4" eb="5">
      <t>スウ</t>
    </rPh>
    <phoneticPr fontId="22"/>
  </si>
  <si>
    <t>航　空　貨　物</t>
    <rPh sb="0" eb="1">
      <t>コウ</t>
    </rPh>
    <rPh sb="2" eb="3">
      <t>ソラ</t>
    </rPh>
    <rPh sb="4" eb="5">
      <t>カ</t>
    </rPh>
    <rPh sb="6" eb="7">
      <t>ブツ</t>
    </rPh>
    <phoneticPr fontId="22"/>
  </si>
  <si>
    <t>発　送</t>
    <rPh sb="0" eb="1">
      <t>ハツ</t>
    </rPh>
    <rPh sb="2" eb="3">
      <t>ソウ</t>
    </rPh>
    <phoneticPr fontId="22"/>
  </si>
  <si>
    <t>到　着</t>
    <rPh sb="0" eb="1">
      <t>イタル</t>
    </rPh>
    <rPh sb="2" eb="3">
      <t>キ</t>
    </rPh>
    <phoneticPr fontId="22"/>
  </si>
  <si>
    <t>2月</t>
  </si>
  <si>
    <t>計</t>
    <rPh sb="0" eb="1">
      <t>ケイ</t>
    </rPh>
    <phoneticPr fontId="23"/>
  </si>
  <si>
    <t>6月</t>
  </si>
  <si>
    <t>9月</t>
  </si>
  <si>
    <t>1月</t>
    <rPh sb="1" eb="2">
      <t>ガツ</t>
    </rPh>
    <phoneticPr fontId="23"/>
  </si>
  <si>
    <t>3月</t>
  </si>
  <si>
    <t>4月</t>
  </si>
  <si>
    <t>5月</t>
  </si>
  <si>
    <t>7月</t>
  </si>
  <si>
    <t>8月</t>
  </si>
  <si>
    <t>11月</t>
  </si>
  <si>
    <t>12月</t>
  </si>
  <si>
    <t xml:space="preserve"> 資料 … 国土交通省東京航空局釧路空港事務所</t>
    <rPh sb="1" eb="3">
      <t>シリョウ</t>
    </rPh>
    <rPh sb="6" eb="8">
      <t>コクド</t>
    </rPh>
    <rPh sb="8" eb="11">
      <t>コウツウショウ</t>
    </rPh>
    <rPh sb="11" eb="13">
      <t>トウキョウ</t>
    </rPh>
    <rPh sb="13" eb="16">
      <t>コウクウキョク</t>
    </rPh>
    <rPh sb="16" eb="18">
      <t>クシロ</t>
    </rPh>
    <rPh sb="18" eb="20">
      <t>クウコウ</t>
    </rPh>
    <rPh sb="20" eb="22">
      <t>ジム</t>
    </rPh>
    <rPh sb="22" eb="23">
      <t>ショ</t>
    </rPh>
    <phoneticPr fontId="23"/>
  </si>
  <si>
    <t>（注）… 臨時便等の代替着陸数を含んでいます。</t>
    <rPh sb="1" eb="2">
      <t>チュウ</t>
    </rPh>
    <rPh sb="5" eb="9">
      <t>リンジビントウ</t>
    </rPh>
    <rPh sb="10" eb="12">
      <t>ダイガエ</t>
    </rPh>
    <rPh sb="12" eb="14">
      <t>チャクリク</t>
    </rPh>
    <rPh sb="14" eb="15">
      <t>スウ</t>
    </rPh>
    <rPh sb="16" eb="17">
      <t>フク</t>
    </rPh>
    <phoneticPr fontId="23"/>
  </si>
  <si>
    <t>（注）… 航空貨物＝航空貨物＋航空郵便</t>
    <rPh sb="1" eb="2">
      <t>チュウ</t>
    </rPh>
    <rPh sb="5" eb="7">
      <t>コウクウ</t>
    </rPh>
    <rPh sb="7" eb="9">
      <t>カモツ</t>
    </rPh>
    <rPh sb="10" eb="12">
      <t>コウクウ</t>
    </rPh>
    <rPh sb="12" eb="14">
      <t>カモツ</t>
    </rPh>
    <rPh sb="15" eb="17">
      <t>コウクウ</t>
    </rPh>
    <rPh sb="17" eb="19">
      <t>ユウビン</t>
    </rPh>
    <phoneticPr fontId="23"/>
  </si>
  <si>
    <t>2005（平成17）年</t>
    <rPh sb="5" eb="7">
      <t>ヘイセイ</t>
    </rPh>
    <rPh sb="10" eb="11">
      <t>ネン</t>
    </rPh>
    <phoneticPr fontId="1"/>
  </si>
  <si>
    <t>2006（平成18）年</t>
    <rPh sb="5" eb="7">
      <t>ヘイセイ</t>
    </rPh>
    <rPh sb="10" eb="11">
      <t>ネン</t>
    </rPh>
    <phoneticPr fontId="1"/>
  </si>
  <si>
    <t>2007（平成19）年</t>
    <rPh sb="5" eb="7">
      <t>ヘイセイ</t>
    </rPh>
    <rPh sb="10" eb="11">
      <t>ネン</t>
    </rPh>
    <phoneticPr fontId="1"/>
  </si>
  <si>
    <t>2008（平成20）年</t>
    <rPh sb="5" eb="7">
      <t>ヘイセイ</t>
    </rPh>
    <rPh sb="10" eb="11">
      <t>ネン</t>
    </rPh>
    <phoneticPr fontId="1"/>
  </si>
  <si>
    <t>2009（平成21）年</t>
    <rPh sb="5" eb="7">
      <t>ヘイセイ</t>
    </rPh>
    <rPh sb="10" eb="11">
      <t>ネン</t>
    </rPh>
    <phoneticPr fontId="1"/>
  </si>
  <si>
    <t>2010（平成22）年</t>
    <rPh sb="5" eb="7">
      <t>ヘイセイ</t>
    </rPh>
    <rPh sb="10" eb="11">
      <t>ネン</t>
    </rPh>
    <phoneticPr fontId="1"/>
  </si>
  <si>
    <t>2011（平成23）年</t>
    <rPh sb="5" eb="7">
      <t>ヘイセイ</t>
    </rPh>
    <rPh sb="10" eb="11">
      <t>ネン</t>
    </rPh>
    <phoneticPr fontId="1"/>
  </si>
  <si>
    <t>2012（平成24）年</t>
    <rPh sb="5" eb="7">
      <t>ヘイセイ</t>
    </rPh>
    <rPh sb="10" eb="11">
      <t>ネン</t>
    </rPh>
    <phoneticPr fontId="1"/>
  </si>
  <si>
    <t>2013（平成25）年</t>
    <rPh sb="5" eb="7">
      <t>ヘイセイ</t>
    </rPh>
    <rPh sb="10" eb="11">
      <t>ネン</t>
    </rPh>
    <phoneticPr fontId="1"/>
  </si>
  <si>
    <t>2014（平成26）年</t>
    <rPh sb="5" eb="7">
      <t>ヘイセイ</t>
    </rPh>
    <rPh sb="10" eb="11">
      <t>ネン</t>
    </rPh>
    <phoneticPr fontId="1"/>
  </si>
  <si>
    <t>2015（平成27）年</t>
    <rPh sb="5" eb="7">
      <t>ヘイセイ</t>
    </rPh>
    <rPh sb="10" eb="11">
      <t>ネン</t>
    </rPh>
    <phoneticPr fontId="1"/>
  </si>
  <si>
    <t>2016（平成28）年</t>
    <rPh sb="5" eb="7">
      <t>ヘイセイ</t>
    </rPh>
    <rPh sb="10" eb="11">
      <t>ネン</t>
    </rPh>
    <phoneticPr fontId="1"/>
  </si>
  <si>
    <t>2017（平成29）年</t>
    <rPh sb="5" eb="7">
      <t>ヘイセイ</t>
    </rPh>
    <rPh sb="10" eb="11">
      <t>ネン</t>
    </rPh>
    <phoneticPr fontId="1"/>
  </si>
  <si>
    <t>2018（平成30）年</t>
    <rPh sb="5" eb="7">
      <t>ヘイセイ</t>
    </rPh>
    <rPh sb="10" eb="11">
      <t>ネン</t>
    </rPh>
    <phoneticPr fontId="1"/>
  </si>
  <si>
    <t>　　　　 北海道エアポート株式会社釧路空港事業所</t>
    <rPh sb="5" eb="8">
      <t>ホッカイドウ</t>
    </rPh>
    <rPh sb="13" eb="17">
      <t>カブシキカイシャ</t>
    </rPh>
    <rPh sb="17" eb="19">
      <t>クシロ</t>
    </rPh>
    <rPh sb="19" eb="24">
      <t>クウコウジギョウショ</t>
    </rPh>
    <phoneticPr fontId="22"/>
  </si>
  <si>
    <t>2019（令和元）年</t>
    <rPh sb="5" eb="7">
      <t>レイワ</t>
    </rPh>
    <rPh sb="7" eb="8">
      <t>モト</t>
    </rPh>
    <rPh sb="9" eb="10">
      <t>ネン</t>
    </rPh>
    <phoneticPr fontId="1"/>
  </si>
  <si>
    <t>2020（令和 2）年</t>
    <rPh sb="5" eb="7">
      <t>レイワ</t>
    </rPh>
    <rPh sb="10" eb="11">
      <t>ネン</t>
    </rPh>
    <phoneticPr fontId="23"/>
  </si>
  <si>
    <t>2021（令和 3）年</t>
    <rPh sb="5" eb="7">
      <t>レイワ</t>
    </rPh>
    <rPh sb="10" eb="11">
      <t>ネン</t>
    </rPh>
    <phoneticPr fontId="23"/>
  </si>
  <si>
    <t>2022（令和 4）年</t>
    <rPh sb="5" eb="7">
      <t>レイワ</t>
    </rPh>
    <rPh sb="10" eb="11">
      <t>ネン</t>
    </rPh>
    <phoneticPr fontId="23"/>
  </si>
  <si>
    <t>釧路空港利用状況【年別】</t>
    <rPh sb="0" eb="2">
      <t>クシロ</t>
    </rPh>
    <rPh sb="2" eb="4">
      <t>クウコウ</t>
    </rPh>
    <rPh sb="4" eb="6">
      <t>リヨウ</t>
    </rPh>
    <rPh sb="6" eb="8">
      <t>ジョウキョウ</t>
    </rPh>
    <rPh sb="9" eb="11">
      <t>ネンベツ</t>
    </rPh>
    <phoneticPr fontId="23"/>
  </si>
  <si>
    <t>釧路空港利用状況【月別】</t>
    <rPh sb="0" eb="2">
      <t>クシロ</t>
    </rPh>
    <rPh sb="2" eb="4">
      <t>クウコウ</t>
    </rPh>
    <rPh sb="4" eb="6">
      <t>リヨウ</t>
    </rPh>
    <rPh sb="6" eb="8">
      <t>ジョウキョウ</t>
    </rPh>
    <rPh sb="9" eb="10">
      <t>ツキ</t>
    </rPh>
    <rPh sb="10" eb="11">
      <t>ベツ</t>
    </rPh>
    <phoneticPr fontId="23"/>
  </si>
  <si>
    <t>2022年</t>
    <rPh sb="4" eb="5">
      <t>ネン</t>
    </rPh>
    <phoneticPr fontId="23"/>
  </si>
  <si>
    <t>令和4年</t>
    <rPh sb="0" eb="2">
      <t>レイワ</t>
    </rPh>
    <rPh sb="3" eb="4">
      <t>ネン</t>
    </rPh>
    <phoneticPr fontId="22"/>
  </si>
  <si>
    <t>西暦</t>
    <rPh sb="0" eb="2">
      <t>セイレキ</t>
    </rPh>
    <phoneticPr fontId="23"/>
  </si>
  <si>
    <t>和暦</t>
    <rPh sb="0" eb="2">
      <t>ワレキ</t>
    </rPh>
    <phoneticPr fontId="22"/>
  </si>
  <si>
    <t>月</t>
    <rPh sb="0" eb="1">
      <t>ツキ</t>
    </rPh>
    <phoneticPr fontId="22"/>
  </si>
  <si>
    <t>2023年</t>
    <rPh sb="4" eb="5">
      <t>ネン</t>
    </rPh>
    <phoneticPr fontId="23"/>
  </si>
  <si>
    <t>令和5年</t>
    <rPh sb="0" eb="2">
      <t>レイワ</t>
    </rPh>
    <rPh sb="3" eb="4">
      <t>ネン</t>
    </rPh>
    <phoneticPr fontId="22"/>
  </si>
  <si>
    <t>2021年</t>
    <rPh sb="4" eb="5">
      <t>ネン</t>
    </rPh>
    <phoneticPr fontId="22"/>
  </si>
  <si>
    <t>令和3年</t>
    <rPh sb="0" eb="2">
      <t>レイワ</t>
    </rPh>
    <rPh sb="3" eb="4">
      <t>ネン</t>
    </rPh>
    <phoneticPr fontId="22"/>
  </si>
  <si>
    <t>2020年</t>
    <rPh sb="4" eb="5">
      <t>ネン</t>
    </rPh>
    <phoneticPr fontId="22"/>
  </si>
  <si>
    <t>令和2年</t>
    <rPh sb="0" eb="2">
      <t>レイワ</t>
    </rPh>
    <rPh sb="3" eb="4">
      <t>ネン</t>
    </rPh>
    <phoneticPr fontId="22"/>
  </si>
  <si>
    <t>2019年</t>
    <rPh sb="4" eb="5">
      <t>ネン</t>
    </rPh>
    <phoneticPr fontId="22"/>
  </si>
  <si>
    <t>令和元年</t>
    <rPh sb="0" eb="2">
      <t>レイワ</t>
    </rPh>
    <rPh sb="2" eb="3">
      <t>モト</t>
    </rPh>
    <rPh sb="3" eb="4">
      <t>ネン</t>
    </rPh>
    <phoneticPr fontId="22"/>
  </si>
  <si>
    <t>平成31年</t>
    <rPh sb="0" eb="2">
      <t>ヘイセイ</t>
    </rPh>
    <rPh sb="4" eb="5">
      <t>ネン</t>
    </rPh>
    <phoneticPr fontId="22"/>
  </si>
  <si>
    <t>2018年</t>
    <rPh sb="4" eb="5">
      <t>ネン</t>
    </rPh>
    <phoneticPr fontId="22"/>
  </si>
  <si>
    <t>平成30年</t>
    <rPh sb="0" eb="2">
      <t>ヘイセイ</t>
    </rPh>
    <rPh sb="4" eb="5">
      <t>ネン</t>
    </rPh>
    <phoneticPr fontId="22"/>
  </si>
  <si>
    <t>2017年</t>
    <rPh sb="4" eb="5">
      <t>ネン</t>
    </rPh>
    <phoneticPr fontId="22"/>
  </si>
  <si>
    <t>平成29年</t>
    <rPh sb="0" eb="2">
      <t>ヘイセイ</t>
    </rPh>
    <rPh sb="4" eb="5">
      <t>ネン</t>
    </rPh>
    <phoneticPr fontId="22"/>
  </si>
  <si>
    <t>2016年</t>
    <rPh sb="4" eb="5">
      <t>ネン</t>
    </rPh>
    <phoneticPr fontId="22"/>
  </si>
  <si>
    <t>平成28年</t>
    <rPh sb="0" eb="2">
      <t>ヘイセイ</t>
    </rPh>
    <rPh sb="4" eb="5">
      <t>ネン</t>
    </rPh>
    <phoneticPr fontId="22"/>
  </si>
  <si>
    <t>2015年</t>
    <rPh sb="4" eb="5">
      <t>ネン</t>
    </rPh>
    <phoneticPr fontId="22"/>
  </si>
  <si>
    <t>平成27年</t>
    <rPh sb="0" eb="2">
      <t>ヘイセイ</t>
    </rPh>
    <rPh sb="4" eb="5">
      <t>ネン</t>
    </rPh>
    <phoneticPr fontId="22"/>
  </si>
  <si>
    <t>2014年</t>
    <rPh sb="4" eb="5">
      <t>ネン</t>
    </rPh>
    <phoneticPr fontId="22"/>
  </si>
  <si>
    <t>平成26年</t>
    <rPh sb="0" eb="2">
      <t>ヘイセイ</t>
    </rPh>
    <rPh sb="4" eb="5">
      <t>ネン</t>
    </rPh>
    <phoneticPr fontId="22"/>
  </si>
  <si>
    <t>2013年</t>
    <rPh sb="4" eb="5">
      <t>ネン</t>
    </rPh>
    <phoneticPr fontId="22"/>
  </si>
  <si>
    <t>平成25年</t>
    <rPh sb="0" eb="2">
      <t>ヘイセイ</t>
    </rPh>
    <rPh sb="4" eb="5">
      <t>ネン</t>
    </rPh>
    <phoneticPr fontId="22"/>
  </si>
  <si>
    <t>2012年</t>
    <rPh sb="4" eb="5">
      <t>ネン</t>
    </rPh>
    <phoneticPr fontId="22"/>
  </si>
  <si>
    <t>平成24年</t>
    <rPh sb="0" eb="2">
      <t>ヘイセイ</t>
    </rPh>
    <rPh sb="4" eb="5">
      <t>ネン</t>
    </rPh>
    <phoneticPr fontId="22"/>
  </si>
  <si>
    <t>2011年</t>
    <rPh sb="4" eb="5">
      <t>ネン</t>
    </rPh>
    <phoneticPr fontId="22"/>
  </si>
  <si>
    <t>平成23年</t>
    <rPh sb="0" eb="2">
      <t>ヘイセイ</t>
    </rPh>
    <rPh sb="4" eb="5">
      <t>ネン</t>
    </rPh>
    <phoneticPr fontId="22"/>
  </si>
  <si>
    <t>2010年</t>
    <rPh sb="4" eb="5">
      <t>ネン</t>
    </rPh>
    <phoneticPr fontId="22"/>
  </si>
  <si>
    <t>平成22年</t>
    <rPh sb="0" eb="2">
      <t>ヘイセイ</t>
    </rPh>
    <rPh sb="4" eb="5">
      <t>ネン</t>
    </rPh>
    <phoneticPr fontId="22"/>
  </si>
  <si>
    <t>2009年</t>
    <rPh sb="4" eb="5">
      <t>ネン</t>
    </rPh>
    <phoneticPr fontId="22"/>
  </si>
  <si>
    <t>平成21年</t>
    <rPh sb="0" eb="2">
      <t>ヘイセイ</t>
    </rPh>
    <rPh sb="4" eb="5">
      <t>ネン</t>
    </rPh>
    <phoneticPr fontId="22"/>
  </si>
  <si>
    <t>2008年</t>
    <rPh sb="4" eb="5">
      <t>ネン</t>
    </rPh>
    <phoneticPr fontId="22"/>
  </si>
  <si>
    <t>平成20年</t>
    <rPh sb="0" eb="2">
      <t>ヘイセイ</t>
    </rPh>
    <rPh sb="4" eb="5">
      <t>ネン</t>
    </rPh>
    <phoneticPr fontId="22"/>
  </si>
  <si>
    <t>2007年</t>
    <rPh sb="4" eb="5">
      <t>ネン</t>
    </rPh>
    <phoneticPr fontId="22"/>
  </si>
  <si>
    <t>平成19年</t>
    <rPh sb="0" eb="2">
      <t>ヘイセイ</t>
    </rPh>
    <rPh sb="4" eb="5">
      <t>ネン</t>
    </rPh>
    <phoneticPr fontId="22"/>
  </si>
  <si>
    <t>2006年</t>
    <rPh sb="4" eb="5">
      <t>ネン</t>
    </rPh>
    <phoneticPr fontId="22"/>
  </si>
  <si>
    <t>平成18年</t>
    <rPh sb="0" eb="2">
      <t>ヘイセイ</t>
    </rPh>
    <rPh sb="4" eb="5">
      <t>ネン</t>
    </rPh>
    <phoneticPr fontId="22"/>
  </si>
  <si>
    <t>年次</t>
    <rPh sb="0" eb="1">
      <t>ネン</t>
    </rPh>
    <rPh sb="1" eb="2">
      <t>ジ</t>
    </rPh>
    <phoneticPr fontId="23"/>
  </si>
  <si>
    <t>2023（令和 5）年</t>
    <rPh sb="5" eb="7">
      <t>レイワ</t>
    </rPh>
    <rPh sb="10" eb="11">
      <t>ネン</t>
    </rPh>
    <phoneticPr fontId="23"/>
  </si>
  <si>
    <t>2024年</t>
    <rPh sb="4" eb="5">
      <t>ネン</t>
    </rPh>
    <phoneticPr fontId="23"/>
  </si>
  <si>
    <t>令和6年</t>
    <rPh sb="0" eb="2">
      <t>レイワ</t>
    </rPh>
    <rPh sb="3" eb="4">
      <t>ネン</t>
    </rPh>
    <phoneticPr fontId="22"/>
  </si>
  <si>
    <t>2024（令和 6）年</t>
    <rPh sb="5" eb="7">
      <t>レイワ</t>
    </rPh>
    <rPh sb="10" eb="11">
      <t>ネン</t>
    </rPh>
    <phoneticPr fontId="23"/>
  </si>
  <si>
    <t>2025年</t>
    <rPh sb="4" eb="5">
      <t>ネン</t>
    </rPh>
    <phoneticPr fontId="23"/>
  </si>
  <si>
    <t>令和7年</t>
    <rPh sb="0" eb="2">
      <t>レイワ</t>
    </rPh>
    <rPh sb="3" eb="4">
      <t>ネン</t>
    </rPh>
    <phoneticPr fontId="22"/>
  </si>
  <si>
    <t>2025（令和 7）年</t>
    <rPh sb="5" eb="7">
      <t>レイワ</t>
    </rPh>
    <rPh sb="10" eb="11">
      <t>ネン</t>
    </rPh>
    <phoneticPr fontId="23"/>
  </si>
  <si>
    <t>（注）… 2025年（令和7年）の国際線の数値を計上しました（R8.3.12）</t>
    <rPh sb="9" eb="10">
      <t>ネン</t>
    </rPh>
    <rPh sb="11" eb="13">
      <t>レイワ</t>
    </rPh>
    <rPh sb="14" eb="15">
      <t>ネン</t>
    </rPh>
    <rPh sb="17" eb="20">
      <t>コクサイセン</t>
    </rPh>
    <rPh sb="21" eb="23">
      <t>スウチ</t>
    </rPh>
    <rPh sb="24" eb="26">
      <t>ケイジョウ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</si>
</sst>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0_ "/>
    <numFmt numFmtId="177" formatCode="#,##0;&quot;△ &quot;#,##0"/>
    <numFmt numFmtId="178" formatCode="#,##0.00;&quot;△ &quot;#,##0.00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65">
    <xf numFmtId="0" fontId="0" fillId="0" borderId="0" xfId="0"/>
    <xf numFmtId="0" fontId="18" fillId="0" borderId="0" xfId="0" applyFont="1"/>
    <xf numFmtId="0" fontId="20" fillId="0" borderId="0" xfId="0" applyFont="1"/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21" fillId="0" borderId="0" xfId="0" quotePrefix="1" applyFont="1" applyBorder="1" applyAlignment="1">
      <alignment horizontal="left" vertical="center"/>
    </xf>
    <xf numFmtId="177" fontId="21" fillId="0" borderId="0" xfId="33" applyNumberFormat="1" applyFont="1" applyBorder="1" applyAlignment="1">
      <alignment vertical="center"/>
    </xf>
    <xf numFmtId="177" fontId="21" fillId="24" borderId="14" xfId="0" applyNumberFormat="1" applyFont="1" applyFill="1" applyBorder="1" applyAlignment="1">
      <alignment vertical="center"/>
    </xf>
    <xf numFmtId="178" fontId="21" fillId="24" borderId="14" xfId="0" applyNumberFormat="1" applyFont="1" applyFill="1" applyBorder="1" applyAlignment="1">
      <alignment vertical="center"/>
    </xf>
    <xf numFmtId="177" fontId="21" fillId="24" borderId="15" xfId="0" applyNumberFormat="1" applyFont="1" applyFill="1" applyBorder="1" applyAlignment="1">
      <alignment vertical="center"/>
    </xf>
    <xf numFmtId="177" fontId="21" fillId="24" borderId="10" xfId="0" applyNumberFormat="1" applyFont="1" applyFill="1" applyBorder="1" applyAlignment="1">
      <alignment vertical="center"/>
    </xf>
    <xf numFmtId="178" fontId="21" fillId="24" borderId="15" xfId="0" applyNumberFormat="1" applyFont="1" applyFill="1" applyBorder="1" applyAlignment="1">
      <alignment vertical="center"/>
    </xf>
    <xf numFmtId="177" fontId="21" fillId="24" borderId="16" xfId="0" applyNumberFormat="1" applyFont="1" applyFill="1" applyBorder="1" applyAlignment="1">
      <alignment vertical="center"/>
    </xf>
    <xf numFmtId="177" fontId="21" fillId="24" borderId="17" xfId="0" applyNumberFormat="1" applyFont="1" applyFill="1" applyBorder="1" applyAlignment="1">
      <alignment vertical="center"/>
    </xf>
    <xf numFmtId="178" fontId="21" fillId="24" borderId="16" xfId="0" applyNumberFormat="1" applyFont="1" applyFill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1" fontId="19" fillId="0" borderId="21" xfId="0" applyNumberFormat="1" applyFont="1" applyBorder="1" applyAlignment="1">
      <alignment vertical="center"/>
    </xf>
    <xf numFmtId="176" fontId="19" fillId="0" borderId="21" xfId="0" applyNumberFormat="1" applyFont="1" applyBorder="1" applyAlignment="1">
      <alignment vertical="center"/>
    </xf>
    <xf numFmtId="41" fontId="19" fillId="0" borderId="22" xfId="0" applyNumberFormat="1" applyFont="1" applyBorder="1" applyAlignment="1">
      <alignment vertical="center"/>
    </xf>
    <xf numFmtId="41" fontId="19" fillId="0" borderId="23" xfId="0" applyNumberFormat="1" applyFont="1" applyBorder="1" applyAlignment="1">
      <alignment vertical="center"/>
    </xf>
    <xf numFmtId="41" fontId="19" fillId="0" borderId="20" xfId="0" applyNumberFormat="1" applyFont="1" applyBorder="1" applyAlignment="1">
      <alignment vertical="center"/>
    </xf>
    <xf numFmtId="176" fontId="19" fillId="0" borderId="20" xfId="0" applyNumberFormat="1" applyFont="1" applyBorder="1" applyAlignment="1">
      <alignment vertical="center"/>
    </xf>
    <xf numFmtId="41" fontId="19" fillId="0" borderId="24" xfId="0" applyNumberFormat="1" applyFont="1" applyBorder="1" applyAlignment="1">
      <alignment vertical="center"/>
    </xf>
    <xf numFmtId="41" fontId="19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1" fontId="19" fillId="0" borderId="18" xfId="0" applyNumberFormat="1" applyFont="1" applyBorder="1" applyAlignment="1">
      <alignment vertical="center"/>
    </xf>
    <xf numFmtId="176" fontId="19" fillId="0" borderId="18" xfId="0" applyNumberFormat="1" applyFont="1" applyBorder="1" applyAlignment="1">
      <alignment vertical="center"/>
    </xf>
    <xf numFmtId="41" fontId="19" fillId="0" borderId="25" xfId="0" applyNumberFormat="1" applyFont="1" applyBorder="1" applyAlignment="1">
      <alignment vertical="center"/>
    </xf>
    <xf numFmtId="177" fontId="21" fillId="24" borderId="41" xfId="0" applyNumberFormat="1" applyFont="1" applyFill="1" applyBorder="1" applyAlignment="1">
      <alignment vertical="center"/>
    </xf>
    <xf numFmtId="177" fontId="21" fillId="24" borderId="42" xfId="0" applyNumberFormat="1" applyFont="1" applyFill="1" applyBorder="1" applyAlignment="1">
      <alignment vertical="center"/>
    </xf>
    <xf numFmtId="0" fontId="21" fillId="24" borderId="26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21" fillId="24" borderId="29" xfId="0" applyFont="1" applyFill="1" applyBorder="1" applyAlignment="1">
      <alignment horizontal="center" vertical="center"/>
    </xf>
    <xf numFmtId="0" fontId="21" fillId="24" borderId="30" xfId="0" applyFont="1" applyFill="1" applyBorder="1" applyAlignment="1">
      <alignment horizontal="center" vertical="center"/>
    </xf>
    <xf numFmtId="0" fontId="21" fillId="24" borderId="31" xfId="0" applyFont="1" applyFill="1" applyBorder="1" applyAlignment="1">
      <alignment horizontal="center" vertical="center"/>
    </xf>
    <xf numFmtId="0" fontId="21" fillId="24" borderId="32" xfId="0" applyFont="1" applyFill="1" applyBorder="1" applyAlignment="1">
      <alignment horizontal="center" vertical="center"/>
    </xf>
    <xf numFmtId="0" fontId="21" fillId="24" borderId="33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5" fillId="0" borderId="0" xfId="0" applyFont="1" applyFill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5"/>
  <sheetViews>
    <sheetView tabSelected="1" zoomScaleNormal="100" workbookViewId="0">
      <pane xSplit="3" ySplit="6" topLeftCell="D232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13.5" x14ac:dyDescent="0.15"/>
  <cols>
    <col min="1" max="2" width="8.625" style="1" customWidth="1"/>
    <col min="3" max="3" width="5.5" style="1" customWidth="1"/>
    <col min="4" max="8" width="11.875" style="1" customWidth="1"/>
    <col min="9" max="9" width="13.875" style="1" bestFit="1" customWidth="1"/>
    <col min="10" max="10" width="12.75" style="1" customWidth="1"/>
    <col min="11" max="16384" width="9" style="1"/>
  </cols>
  <sheetData>
    <row r="1" spans="1:10" ht="16.5" customHeight="1" x14ac:dyDescent="0.15">
      <c r="A1" s="2" t="s">
        <v>47</v>
      </c>
      <c r="B1" s="2"/>
      <c r="D1" s="2"/>
      <c r="E1" s="2"/>
    </row>
    <row r="2" spans="1:10" ht="13.5" customHeight="1" x14ac:dyDescent="0.15"/>
    <row r="3" spans="1:10" s="3" customFormat="1" ht="18" customHeight="1" x14ac:dyDescent="0.15">
      <c r="A3" s="3" t="s">
        <v>5</v>
      </c>
    </row>
    <row r="4" spans="1:10" s="3" customFormat="1" ht="18" customHeight="1" x14ac:dyDescent="0.15">
      <c r="A4" s="49" t="s">
        <v>50</v>
      </c>
      <c r="B4" s="57" t="s">
        <v>51</v>
      </c>
      <c r="C4" s="59" t="s">
        <v>52</v>
      </c>
      <c r="D4" s="51" t="s">
        <v>3</v>
      </c>
      <c r="E4" s="51" t="s">
        <v>6</v>
      </c>
      <c r="F4" s="51" t="s">
        <v>7</v>
      </c>
      <c r="G4" s="51" t="s">
        <v>8</v>
      </c>
      <c r="H4" s="51" t="s">
        <v>1</v>
      </c>
      <c r="I4" s="49" t="s">
        <v>9</v>
      </c>
      <c r="J4" s="59"/>
    </row>
    <row r="5" spans="1:10" s="3" customFormat="1" ht="18" customHeight="1" x14ac:dyDescent="0.15">
      <c r="A5" s="50"/>
      <c r="B5" s="58"/>
      <c r="C5" s="60"/>
      <c r="D5" s="52"/>
      <c r="E5" s="52"/>
      <c r="F5" s="52"/>
      <c r="G5" s="52"/>
      <c r="H5" s="52"/>
      <c r="I5" s="53" t="s">
        <v>10</v>
      </c>
      <c r="J5" s="55" t="s">
        <v>11</v>
      </c>
    </row>
    <row r="6" spans="1:10" s="3" customFormat="1" ht="18" customHeight="1" x14ac:dyDescent="0.15">
      <c r="A6" s="50"/>
      <c r="B6" s="58"/>
      <c r="C6" s="60"/>
      <c r="D6" s="52"/>
      <c r="E6" s="52"/>
      <c r="F6" s="52"/>
      <c r="G6" s="52"/>
      <c r="H6" s="52"/>
      <c r="I6" s="54"/>
      <c r="J6" s="56"/>
    </row>
    <row r="7" spans="1:10" s="3" customFormat="1" ht="18" customHeight="1" x14ac:dyDescent="0.15">
      <c r="A7" s="23" t="s">
        <v>86</v>
      </c>
      <c r="B7" s="24" t="s">
        <v>87</v>
      </c>
      <c r="C7" s="6" t="s">
        <v>16</v>
      </c>
      <c r="D7" s="25">
        <v>980</v>
      </c>
      <c r="E7" s="25">
        <v>930</v>
      </c>
      <c r="F7" s="26">
        <f t="shared" ref="F7:F70" si="0">IF(D7=0,"",ROUND(E7/D7*100,2))</f>
        <v>94.9</v>
      </c>
      <c r="G7" s="25">
        <v>28535</v>
      </c>
      <c r="H7" s="25">
        <v>24720</v>
      </c>
      <c r="I7" s="25">
        <v>337271</v>
      </c>
      <c r="J7" s="27">
        <v>101896</v>
      </c>
    </row>
    <row r="8" spans="1:10" s="3" customFormat="1" ht="18" customHeight="1" x14ac:dyDescent="0.15">
      <c r="A8" s="23" t="s">
        <v>86</v>
      </c>
      <c r="B8" s="24" t="s">
        <v>87</v>
      </c>
      <c r="C8" s="7" t="s">
        <v>12</v>
      </c>
      <c r="D8" s="25">
        <v>920</v>
      </c>
      <c r="E8" s="25">
        <v>897</v>
      </c>
      <c r="F8" s="26">
        <f t="shared" si="0"/>
        <v>97.5</v>
      </c>
      <c r="G8" s="25">
        <v>32197</v>
      </c>
      <c r="H8" s="25">
        <v>31247</v>
      </c>
      <c r="I8" s="25">
        <v>346319</v>
      </c>
      <c r="J8" s="27">
        <v>96479</v>
      </c>
    </row>
    <row r="9" spans="1:10" s="3" customFormat="1" ht="18" customHeight="1" x14ac:dyDescent="0.15">
      <c r="A9" s="23" t="s">
        <v>86</v>
      </c>
      <c r="B9" s="24" t="s">
        <v>87</v>
      </c>
      <c r="C9" s="7" t="s">
        <v>17</v>
      </c>
      <c r="D9" s="25">
        <v>1009</v>
      </c>
      <c r="E9" s="25">
        <v>970</v>
      </c>
      <c r="F9" s="26">
        <f t="shared" si="0"/>
        <v>96.13</v>
      </c>
      <c r="G9" s="25">
        <v>35891</v>
      </c>
      <c r="H9" s="25">
        <v>30559</v>
      </c>
      <c r="I9" s="25">
        <v>313188</v>
      </c>
      <c r="J9" s="27">
        <v>143838</v>
      </c>
    </row>
    <row r="10" spans="1:10" s="3" customFormat="1" ht="18" customHeight="1" x14ac:dyDescent="0.15">
      <c r="A10" s="23" t="s">
        <v>86</v>
      </c>
      <c r="B10" s="24" t="s">
        <v>87</v>
      </c>
      <c r="C10" s="7" t="s">
        <v>18</v>
      </c>
      <c r="D10" s="25">
        <v>884</v>
      </c>
      <c r="E10" s="25">
        <v>852</v>
      </c>
      <c r="F10" s="26">
        <f t="shared" si="0"/>
        <v>96.38</v>
      </c>
      <c r="G10" s="25">
        <v>26791</v>
      </c>
      <c r="H10" s="25">
        <v>27753</v>
      </c>
      <c r="I10" s="25">
        <v>345096</v>
      </c>
      <c r="J10" s="27">
        <v>130286</v>
      </c>
    </row>
    <row r="11" spans="1:10" s="3" customFormat="1" ht="18" customHeight="1" x14ac:dyDescent="0.15">
      <c r="A11" s="23" t="s">
        <v>86</v>
      </c>
      <c r="B11" s="24" t="s">
        <v>87</v>
      </c>
      <c r="C11" s="7" t="s">
        <v>19</v>
      </c>
      <c r="D11" s="25">
        <v>986</v>
      </c>
      <c r="E11" s="25">
        <v>974</v>
      </c>
      <c r="F11" s="26">
        <f t="shared" si="0"/>
        <v>98.78</v>
      </c>
      <c r="G11" s="25">
        <v>36323</v>
      </c>
      <c r="H11" s="25">
        <v>35909</v>
      </c>
      <c r="I11" s="25">
        <v>447334</v>
      </c>
      <c r="J11" s="27">
        <v>103957</v>
      </c>
    </row>
    <row r="12" spans="1:10" s="3" customFormat="1" ht="18" customHeight="1" x14ac:dyDescent="0.15">
      <c r="A12" s="23" t="s">
        <v>86</v>
      </c>
      <c r="B12" s="24" t="s">
        <v>87</v>
      </c>
      <c r="C12" s="7" t="s">
        <v>14</v>
      </c>
      <c r="D12" s="25">
        <v>1102</v>
      </c>
      <c r="E12" s="25">
        <v>1088</v>
      </c>
      <c r="F12" s="26">
        <f t="shared" si="0"/>
        <v>98.73</v>
      </c>
      <c r="G12" s="25">
        <v>43772</v>
      </c>
      <c r="H12" s="25">
        <v>41600</v>
      </c>
      <c r="I12" s="25">
        <v>424706</v>
      </c>
      <c r="J12" s="27">
        <v>96568</v>
      </c>
    </row>
    <row r="13" spans="1:10" s="3" customFormat="1" ht="18" customHeight="1" x14ac:dyDescent="0.15">
      <c r="A13" s="23" t="s">
        <v>86</v>
      </c>
      <c r="B13" s="24" t="s">
        <v>87</v>
      </c>
      <c r="C13" s="7" t="s">
        <v>20</v>
      </c>
      <c r="D13" s="25">
        <v>1134</v>
      </c>
      <c r="E13" s="25">
        <v>1128</v>
      </c>
      <c r="F13" s="26">
        <f t="shared" si="0"/>
        <v>99.47</v>
      </c>
      <c r="G13" s="25">
        <v>47670</v>
      </c>
      <c r="H13" s="25">
        <v>46265</v>
      </c>
      <c r="I13" s="25">
        <v>619320</v>
      </c>
      <c r="J13" s="27">
        <v>123074</v>
      </c>
    </row>
    <row r="14" spans="1:10" s="3" customFormat="1" ht="18" customHeight="1" x14ac:dyDescent="0.15">
      <c r="A14" s="23" t="s">
        <v>86</v>
      </c>
      <c r="B14" s="24" t="s">
        <v>87</v>
      </c>
      <c r="C14" s="7" t="s">
        <v>21</v>
      </c>
      <c r="D14" s="25">
        <v>1146</v>
      </c>
      <c r="E14" s="25">
        <v>1130</v>
      </c>
      <c r="F14" s="26">
        <f t="shared" si="0"/>
        <v>98.6</v>
      </c>
      <c r="G14" s="25">
        <v>56788</v>
      </c>
      <c r="H14" s="25">
        <v>53475</v>
      </c>
      <c r="I14" s="25">
        <v>652693</v>
      </c>
      <c r="J14" s="27">
        <v>123071</v>
      </c>
    </row>
    <row r="15" spans="1:10" s="3" customFormat="1" ht="18" customHeight="1" x14ac:dyDescent="0.15">
      <c r="A15" s="23" t="s">
        <v>86</v>
      </c>
      <c r="B15" s="24" t="s">
        <v>87</v>
      </c>
      <c r="C15" s="7" t="s">
        <v>15</v>
      </c>
      <c r="D15" s="25">
        <v>988</v>
      </c>
      <c r="E15" s="25">
        <v>980</v>
      </c>
      <c r="F15" s="26">
        <f t="shared" si="0"/>
        <v>99.19</v>
      </c>
      <c r="G15" s="25">
        <v>51769</v>
      </c>
      <c r="H15" s="25">
        <v>48554</v>
      </c>
      <c r="I15" s="25">
        <v>715242</v>
      </c>
      <c r="J15" s="27">
        <v>132721</v>
      </c>
    </row>
    <row r="16" spans="1:10" s="3" customFormat="1" ht="18" customHeight="1" x14ac:dyDescent="0.15">
      <c r="A16" s="23" t="s">
        <v>86</v>
      </c>
      <c r="B16" s="24" t="s">
        <v>87</v>
      </c>
      <c r="C16" s="7" t="s">
        <v>4</v>
      </c>
      <c r="D16" s="25">
        <v>958</v>
      </c>
      <c r="E16" s="25">
        <v>958</v>
      </c>
      <c r="F16" s="26">
        <f t="shared" si="0"/>
        <v>100</v>
      </c>
      <c r="G16" s="25">
        <v>47694</v>
      </c>
      <c r="H16" s="25">
        <v>46444</v>
      </c>
      <c r="I16" s="25">
        <v>605916</v>
      </c>
      <c r="J16" s="27">
        <v>130621</v>
      </c>
    </row>
    <row r="17" spans="1:10" s="3" customFormat="1" ht="18" customHeight="1" x14ac:dyDescent="0.15">
      <c r="A17" s="23" t="s">
        <v>86</v>
      </c>
      <c r="B17" s="24" t="s">
        <v>87</v>
      </c>
      <c r="C17" s="7" t="s">
        <v>22</v>
      </c>
      <c r="D17" s="25">
        <v>940</v>
      </c>
      <c r="E17" s="25">
        <v>919</v>
      </c>
      <c r="F17" s="26">
        <f t="shared" si="0"/>
        <v>97.77</v>
      </c>
      <c r="G17" s="25">
        <v>33555</v>
      </c>
      <c r="H17" s="25">
        <v>34139</v>
      </c>
      <c r="I17" s="25">
        <v>437188</v>
      </c>
      <c r="J17" s="27">
        <v>116580</v>
      </c>
    </row>
    <row r="18" spans="1:10" s="3" customFormat="1" ht="18" customHeight="1" x14ac:dyDescent="0.15">
      <c r="A18" s="21" t="s">
        <v>86</v>
      </c>
      <c r="B18" s="22" t="s">
        <v>87</v>
      </c>
      <c r="C18" s="8" t="s">
        <v>23</v>
      </c>
      <c r="D18" s="28">
        <v>884</v>
      </c>
      <c r="E18" s="29">
        <v>861</v>
      </c>
      <c r="F18" s="30">
        <f t="shared" si="0"/>
        <v>97.4</v>
      </c>
      <c r="G18" s="29">
        <v>22311</v>
      </c>
      <c r="H18" s="29">
        <v>25727</v>
      </c>
      <c r="I18" s="29">
        <v>601309</v>
      </c>
      <c r="J18" s="31">
        <v>162443</v>
      </c>
    </row>
    <row r="19" spans="1:10" s="3" customFormat="1" ht="18" customHeight="1" x14ac:dyDescent="0.15">
      <c r="A19" s="23" t="s">
        <v>84</v>
      </c>
      <c r="B19" s="24" t="s">
        <v>85</v>
      </c>
      <c r="C19" s="6" t="s">
        <v>16</v>
      </c>
      <c r="D19" s="25">
        <v>930</v>
      </c>
      <c r="E19" s="25">
        <v>891</v>
      </c>
      <c r="F19" s="26">
        <f t="shared" si="0"/>
        <v>95.81</v>
      </c>
      <c r="G19" s="25">
        <v>29192</v>
      </c>
      <c r="H19" s="25">
        <v>25492</v>
      </c>
      <c r="I19" s="25">
        <v>354705</v>
      </c>
      <c r="J19" s="27">
        <v>91885</v>
      </c>
    </row>
    <row r="20" spans="1:10" s="3" customFormat="1" ht="18" customHeight="1" x14ac:dyDescent="0.15">
      <c r="A20" s="23" t="s">
        <v>84</v>
      </c>
      <c r="B20" s="24" t="s">
        <v>85</v>
      </c>
      <c r="C20" s="7" t="s">
        <v>12</v>
      </c>
      <c r="D20" s="25">
        <v>992</v>
      </c>
      <c r="E20" s="25">
        <v>921</v>
      </c>
      <c r="F20" s="26">
        <f t="shared" si="0"/>
        <v>92.84</v>
      </c>
      <c r="G20" s="25">
        <v>31004</v>
      </c>
      <c r="H20" s="25">
        <v>31060</v>
      </c>
      <c r="I20" s="25">
        <v>303009</v>
      </c>
      <c r="J20" s="27">
        <v>97382</v>
      </c>
    </row>
    <row r="21" spans="1:10" s="3" customFormat="1" ht="18" customHeight="1" x14ac:dyDescent="0.15">
      <c r="A21" s="23" t="s">
        <v>84</v>
      </c>
      <c r="B21" s="24" t="s">
        <v>85</v>
      </c>
      <c r="C21" s="7" t="s">
        <v>17</v>
      </c>
      <c r="D21" s="25">
        <v>1055</v>
      </c>
      <c r="E21" s="25">
        <v>1029</v>
      </c>
      <c r="F21" s="26">
        <f t="shared" si="0"/>
        <v>97.54</v>
      </c>
      <c r="G21" s="25">
        <v>32430</v>
      </c>
      <c r="H21" s="25">
        <v>30219</v>
      </c>
      <c r="I21" s="25">
        <v>352551</v>
      </c>
      <c r="J21" s="27">
        <v>152068</v>
      </c>
    </row>
    <row r="22" spans="1:10" s="3" customFormat="1" ht="18" customHeight="1" x14ac:dyDescent="0.15">
      <c r="A22" s="23" t="s">
        <v>84</v>
      </c>
      <c r="B22" s="24" t="s">
        <v>85</v>
      </c>
      <c r="C22" s="7" t="s">
        <v>18</v>
      </c>
      <c r="D22" s="25">
        <v>912</v>
      </c>
      <c r="E22" s="25">
        <v>900</v>
      </c>
      <c r="F22" s="26">
        <f t="shared" si="0"/>
        <v>98.68</v>
      </c>
      <c r="G22" s="25">
        <v>25058</v>
      </c>
      <c r="H22" s="25">
        <v>27678</v>
      </c>
      <c r="I22" s="25">
        <v>315527</v>
      </c>
      <c r="J22" s="27">
        <v>94022</v>
      </c>
    </row>
    <row r="23" spans="1:10" s="3" customFormat="1" ht="18" customHeight="1" x14ac:dyDescent="0.15">
      <c r="A23" s="23" t="s">
        <v>84</v>
      </c>
      <c r="B23" s="24" t="s">
        <v>85</v>
      </c>
      <c r="C23" s="7" t="s">
        <v>19</v>
      </c>
      <c r="D23" s="25">
        <v>1072</v>
      </c>
      <c r="E23" s="25">
        <v>1048</v>
      </c>
      <c r="F23" s="26">
        <f t="shared" si="0"/>
        <v>97.76</v>
      </c>
      <c r="G23" s="25">
        <v>33811</v>
      </c>
      <c r="H23" s="25">
        <v>33879</v>
      </c>
      <c r="I23" s="25">
        <v>371596</v>
      </c>
      <c r="J23" s="27">
        <v>101789</v>
      </c>
    </row>
    <row r="24" spans="1:10" s="3" customFormat="1" ht="18" customHeight="1" x14ac:dyDescent="0.15">
      <c r="A24" s="23" t="s">
        <v>84</v>
      </c>
      <c r="B24" s="24" t="s">
        <v>85</v>
      </c>
      <c r="C24" s="7" t="s">
        <v>14</v>
      </c>
      <c r="D24" s="25">
        <v>1016</v>
      </c>
      <c r="E24" s="25">
        <v>1000</v>
      </c>
      <c r="F24" s="26">
        <f t="shared" si="0"/>
        <v>98.43</v>
      </c>
      <c r="G24" s="25">
        <v>40156</v>
      </c>
      <c r="H24" s="25">
        <v>39165</v>
      </c>
      <c r="I24" s="25">
        <v>379666</v>
      </c>
      <c r="J24" s="27">
        <v>89598</v>
      </c>
    </row>
    <row r="25" spans="1:10" s="3" customFormat="1" ht="18" customHeight="1" x14ac:dyDescent="0.15">
      <c r="A25" s="23" t="s">
        <v>84</v>
      </c>
      <c r="B25" s="24" t="s">
        <v>85</v>
      </c>
      <c r="C25" s="7" t="s">
        <v>20</v>
      </c>
      <c r="D25" s="25">
        <v>1094</v>
      </c>
      <c r="E25" s="25">
        <v>1079</v>
      </c>
      <c r="F25" s="26">
        <f t="shared" si="0"/>
        <v>98.63</v>
      </c>
      <c r="G25" s="25">
        <v>46321</v>
      </c>
      <c r="H25" s="25">
        <v>47373</v>
      </c>
      <c r="I25" s="25">
        <v>513174</v>
      </c>
      <c r="J25" s="27">
        <v>95752</v>
      </c>
    </row>
    <row r="26" spans="1:10" s="3" customFormat="1" ht="18" customHeight="1" x14ac:dyDescent="0.15">
      <c r="A26" s="23" t="s">
        <v>84</v>
      </c>
      <c r="B26" s="24" t="s">
        <v>85</v>
      </c>
      <c r="C26" s="7" t="s">
        <v>21</v>
      </c>
      <c r="D26" s="25">
        <v>1140</v>
      </c>
      <c r="E26" s="25">
        <v>1138</v>
      </c>
      <c r="F26" s="26">
        <f t="shared" si="0"/>
        <v>99.82</v>
      </c>
      <c r="G26" s="25">
        <v>56700</v>
      </c>
      <c r="H26" s="25">
        <v>55800</v>
      </c>
      <c r="I26" s="25">
        <v>612350</v>
      </c>
      <c r="J26" s="27">
        <v>107182</v>
      </c>
    </row>
    <row r="27" spans="1:10" s="3" customFormat="1" ht="18" customHeight="1" x14ac:dyDescent="0.15">
      <c r="A27" s="23" t="s">
        <v>84</v>
      </c>
      <c r="B27" s="24" t="s">
        <v>85</v>
      </c>
      <c r="C27" s="7" t="s">
        <v>15</v>
      </c>
      <c r="D27" s="25">
        <v>1052</v>
      </c>
      <c r="E27" s="25">
        <v>1046</v>
      </c>
      <c r="F27" s="26">
        <f t="shared" si="0"/>
        <v>99.43</v>
      </c>
      <c r="G27" s="25">
        <v>49409</v>
      </c>
      <c r="H27" s="25">
        <v>47301</v>
      </c>
      <c r="I27" s="25">
        <v>668061</v>
      </c>
      <c r="J27" s="27">
        <v>105463</v>
      </c>
    </row>
    <row r="28" spans="1:10" s="3" customFormat="1" ht="18" customHeight="1" x14ac:dyDescent="0.15">
      <c r="A28" s="23" t="s">
        <v>84</v>
      </c>
      <c r="B28" s="24" t="s">
        <v>85</v>
      </c>
      <c r="C28" s="7" t="s">
        <v>4</v>
      </c>
      <c r="D28" s="25">
        <v>988</v>
      </c>
      <c r="E28" s="25">
        <v>982</v>
      </c>
      <c r="F28" s="26">
        <f t="shared" si="0"/>
        <v>99.39</v>
      </c>
      <c r="G28" s="25">
        <v>44684</v>
      </c>
      <c r="H28" s="25">
        <v>42379</v>
      </c>
      <c r="I28" s="25">
        <v>563194</v>
      </c>
      <c r="J28" s="27">
        <v>124580</v>
      </c>
    </row>
    <row r="29" spans="1:10" s="3" customFormat="1" ht="18" customHeight="1" x14ac:dyDescent="0.15">
      <c r="A29" s="23" t="s">
        <v>84</v>
      </c>
      <c r="B29" s="24" t="s">
        <v>85</v>
      </c>
      <c r="C29" s="7" t="s">
        <v>22</v>
      </c>
      <c r="D29" s="25">
        <v>920</v>
      </c>
      <c r="E29" s="25">
        <v>917</v>
      </c>
      <c r="F29" s="26">
        <f t="shared" si="0"/>
        <v>99.67</v>
      </c>
      <c r="G29" s="25">
        <v>29796</v>
      </c>
      <c r="H29" s="25">
        <v>31771</v>
      </c>
      <c r="I29" s="25">
        <v>250584</v>
      </c>
      <c r="J29" s="27">
        <v>102971</v>
      </c>
    </row>
    <row r="30" spans="1:10" s="3" customFormat="1" ht="18" customHeight="1" x14ac:dyDescent="0.15">
      <c r="A30" s="21" t="s">
        <v>84</v>
      </c>
      <c r="B30" s="22" t="s">
        <v>85</v>
      </c>
      <c r="C30" s="8" t="s">
        <v>23</v>
      </c>
      <c r="D30" s="28">
        <v>914</v>
      </c>
      <c r="E30" s="29">
        <v>886</v>
      </c>
      <c r="F30" s="30">
        <f t="shared" si="0"/>
        <v>96.94</v>
      </c>
      <c r="G30" s="29">
        <v>21295</v>
      </c>
      <c r="H30" s="29">
        <v>25269</v>
      </c>
      <c r="I30" s="29">
        <v>370852</v>
      </c>
      <c r="J30" s="31">
        <v>99441</v>
      </c>
    </row>
    <row r="31" spans="1:10" s="3" customFormat="1" ht="18" customHeight="1" x14ac:dyDescent="0.15">
      <c r="A31" s="23" t="s">
        <v>82</v>
      </c>
      <c r="B31" s="24" t="s">
        <v>83</v>
      </c>
      <c r="C31" s="6" t="s">
        <v>16</v>
      </c>
      <c r="D31" s="25">
        <v>1024</v>
      </c>
      <c r="E31" s="25">
        <v>956</v>
      </c>
      <c r="F31" s="26">
        <f t="shared" si="0"/>
        <v>93.36</v>
      </c>
      <c r="G31" s="25">
        <v>26804</v>
      </c>
      <c r="H31" s="25">
        <v>22063</v>
      </c>
      <c r="I31" s="25">
        <v>181502</v>
      </c>
      <c r="J31" s="27">
        <v>65485</v>
      </c>
    </row>
    <row r="32" spans="1:10" s="3" customFormat="1" ht="18" customHeight="1" x14ac:dyDescent="0.15">
      <c r="A32" s="23" t="s">
        <v>82</v>
      </c>
      <c r="B32" s="24" t="s">
        <v>83</v>
      </c>
      <c r="C32" s="7" t="s">
        <v>12</v>
      </c>
      <c r="D32" s="25">
        <v>1034</v>
      </c>
      <c r="E32" s="25">
        <v>970</v>
      </c>
      <c r="F32" s="26">
        <f t="shared" si="0"/>
        <v>93.81</v>
      </c>
      <c r="G32" s="25">
        <v>27377</v>
      </c>
      <c r="H32" s="25">
        <v>29117</v>
      </c>
      <c r="I32" s="25">
        <v>196959</v>
      </c>
      <c r="J32" s="27">
        <v>78166</v>
      </c>
    </row>
    <row r="33" spans="1:10" s="3" customFormat="1" ht="18" customHeight="1" x14ac:dyDescent="0.15">
      <c r="A33" s="23" t="s">
        <v>82</v>
      </c>
      <c r="B33" s="24" t="s">
        <v>83</v>
      </c>
      <c r="C33" s="7" t="s">
        <v>17</v>
      </c>
      <c r="D33" s="25">
        <v>1108</v>
      </c>
      <c r="E33" s="25">
        <v>1077</v>
      </c>
      <c r="F33" s="26">
        <f t="shared" si="0"/>
        <v>97.2</v>
      </c>
      <c r="G33" s="25">
        <v>28200</v>
      </c>
      <c r="H33" s="25">
        <v>27726</v>
      </c>
      <c r="I33" s="25">
        <v>287215</v>
      </c>
      <c r="J33" s="27">
        <v>93261</v>
      </c>
    </row>
    <row r="34" spans="1:10" s="3" customFormat="1" ht="18" customHeight="1" x14ac:dyDescent="0.15">
      <c r="A34" s="23" t="s">
        <v>82</v>
      </c>
      <c r="B34" s="24" t="s">
        <v>83</v>
      </c>
      <c r="C34" s="7" t="s">
        <v>18</v>
      </c>
      <c r="D34" s="25">
        <v>898</v>
      </c>
      <c r="E34" s="25">
        <v>870</v>
      </c>
      <c r="F34" s="26">
        <f t="shared" si="0"/>
        <v>96.88</v>
      </c>
      <c r="G34" s="25">
        <v>22496</v>
      </c>
      <c r="H34" s="25">
        <v>24593</v>
      </c>
      <c r="I34" s="25">
        <v>338033</v>
      </c>
      <c r="J34" s="27">
        <v>79596</v>
      </c>
    </row>
    <row r="35" spans="1:10" s="3" customFormat="1" ht="18" customHeight="1" x14ac:dyDescent="0.15">
      <c r="A35" s="23" t="s">
        <v>82</v>
      </c>
      <c r="B35" s="24" t="s">
        <v>83</v>
      </c>
      <c r="C35" s="7" t="s">
        <v>19</v>
      </c>
      <c r="D35" s="25">
        <v>1004</v>
      </c>
      <c r="E35" s="25">
        <v>981</v>
      </c>
      <c r="F35" s="26">
        <f t="shared" si="0"/>
        <v>97.71</v>
      </c>
      <c r="G35" s="25">
        <v>31600</v>
      </c>
      <c r="H35" s="25">
        <v>32567</v>
      </c>
      <c r="I35" s="25">
        <v>373413</v>
      </c>
      <c r="J35" s="27">
        <v>93992</v>
      </c>
    </row>
    <row r="36" spans="1:10" s="3" customFormat="1" ht="18" customHeight="1" x14ac:dyDescent="0.15">
      <c r="A36" s="23" t="s">
        <v>82</v>
      </c>
      <c r="B36" s="24" t="s">
        <v>83</v>
      </c>
      <c r="C36" s="7" t="s">
        <v>14</v>
      </c>
      <c r="D36" s="25">
        <v>1012</v>
      </c>
      <c r="E36" s="25">
        <v>1004</v>
      </c>
      <c r="F36" s="26">
        <f t="shared" si="0"/>
        <v>99.21</v>
      </c>
      <c r="G36" s="25">
        <v>36655</v>
      </c>
      <c r="H36" s="25">
        <v>36520</v>
      </c>
      <c r="I36" s="25">
        <v>333836</v>
      </c>
      <c r="J36" s="27">
        <v>67129</v>
      </c>
    </row>
    <row r="37" spans="1:10" s="3" customFormat="1" ht="18" customHeight="1" x14ac:dyDescent="0.15">
      <c r="A37" s="23" t="s">
        <v>82</v>
      </c>
      <c r="B37" s="24" t="s">
        <v>83</v>
      </c>
      <c r="C37" s="7" t="s">
        <v>20</v>
      </c>
      <c r="D37" s="25">
        <v>1111</v>
      </c>
      <c r="E37" s="25">
        <v>1072</v>
      </c>
      <c r="F37" s="26">
        <f t="shared" si="0"/>
        <v>96.49</v>
      </c>
      <c r="G37" s="25">
        <v>41018</v>
      </c>
      <c r="H37" s="25">
        <v>40386</v>
      </c>
      <c r="I37" s="25">
        <v>447266</v>
      </c>
      <c r="J37" s="27">
        <v>78073</v>
      </c>
    </row>
    <row r="38" spans="1:10" s="3" customFormat="1" ht="18" customHeight="1" x14ac:dyDescent="0.15">
      <c r="A38" s="23" t="s">
        <v>82</v>
      </c>
      <c r="B38" s="24" t="s">
        <v>83</v>
      </c>
      <c r="C38" s="7" t="s">
        <v>21</v>
      </c>
      <c r="D38" s="25">
        <v>1120</v>
      </c>
      <c r="E38" s="25">
        <v>1090</v>
      </c>
      <c r="F38" s="26">
        <f t="shared" si="0"/>
        <v>97.32</v>
      </c>
      <c r="G38" s="25">
        <v>51283</v>
      </c>
      <c r="H38" s="25">
        <v>50577</v>
      </c>
      <c r="I38" s="25">
        <v>437370</v>
      </c>
      <c r="J38" s="27">
        <v>83593</v>
      </c>
    </row>
    <row r="39" spans="1:10" s="3" customFormat="1" ht="18" customHeight="1" x14ac:dyDescent="0.15">
      <c r="A39" s="23" t="s">
        <v>82</v>
      </c>
      <c r="B39" s="24" t="s">
        <v>83</v>
      </c>
      <c r="C39" s="7" t="s">
        <v>15</v>
      </c>
      <c r="D39" s="25">
        <v>1044</v>
      </c>
      <c r="E39" s="25">
        <v>1034</v>
      </c>
      <c r="F39" s="26">
        <f t="shared" si="0"/>
        <v>99.04</v>
      </c>
      <c r="G39" s="25">
        <v>44283</v>
      </c>
      <c r="H39" s="25">
        <v>44727</v>
      </c>
      <c r="I39" s="25">
        <v>516578</v>
      </c>
      <c r="J39" s="27">
        <v>82170</v>
      </c>
    </row>
    <row r="40" spans="1:10" s="3" customFormat="1" ht="18" customHeight="1" x14ac:dyDescent="0.15">
      <c r="A40" s="23" t="s">
        <v>82</v>
      </c>
      <c r="B40" s="24" t="s">
        <v>83</v>
      </c>
      <c r="C40" s="7" t="s">
        <v>4</v>
      </c>
      <c r="D40" s="25">
        <v>988</v>
      </c>
      <c r="E40" s="25">
        <v>974</v>
      </c>
      <c r="F40" s="26">
        <f t="shared" si="0"/>
        <v>98.58</v>
      </c>
      <c r="G40" s="25">
        <v>40895</v>
      </c>
      <c r="H40" s="25">
        <v>40080</v>
      </c>
      <c r="I40" s="25">
        <v>438225</v>
      </c>
      <c r="J40" s="27">
        <v>82670</v>
      </c>
    </row>
    <row r="41" spans="1:10" s="3" customFormat="1" ht="18" customHeight="1" x14ac:dyDescent="0.15">
      <c r="A41" s="23" t="s">
        <v>82</v>
      </c>
      <c r="B41" s="24" t="s">
        <v>83</v>
      </c>
      <c r="C41" s="7" t="s">
        <v>22</v>
      </c>
      <c r="D41" s="25">
        <v>968</v>
      </c>
      <c r="E41" s="25">
        <v>936</v>
      </c>
      <c r="F41" s="26">
        <f t="shared" si="0"/>
        <v>96.69</v>
      </c>
      <c r="G41" s="25">
        <v>30205</v>
      </c>
      <c r="H41" s="25">
        <v>30186</v>
      </c>
      <c r="I41" s="25">
        <v>348537</v>
      </c>
      <c r="J41" s="27">
        <v>71695</v>
      </c>
    </row>
    <row r="42" spans="1:10" s="3" customFormat="1" ht="18" customHeight="1" x14ac:dyDescent="0.15">
      <c r="A42" s="21" t="s">
        <v>82</v>
      </c>
      <c r="B42" s="22" t="s">
        <v>83</v>
      </c>
      <c r="C42" s="8" t="s">
        <v>23</v>
      </c>
      <c r="D42" s="28">
        <v>878</v>
      </c>
      <c r="E42" s="29">
        <v>828</v>
      </c>
      <c r="F42" s="30">
        <f t="shared" si="0"/>
        <v>94.31</v>
      </c>
      <c r="G42" s="29">
        <v>20144</v>
      </c>
      <c r="H42" s="29">
        <v>24999</v>
      </c>
      <c r="I42" s="29">
        <v>550348</v>
      </c>
      <c r="J42" s="31">
        <v>96270</v>
      </c>
    </row>
    <row r="43" spans="1:10" s="3" customFormat="1" ht="18" customHeight="1" x14ac:dyDescent="0.15">
      <c r="A43" s="23" t="s">
        <v>80</v>
      </c>
      <c r="B43" s="24" t="s">
        <v>81</v>
      </c>
      <c r="C43" s="6" t="s">
        <v>16</v>
      </c>
      <c r="D43" s="25">
        <v>974</v>
      </c>
      <c r="E43" s="25">
        <v>930</v>
      </c>
      <c r="F43" s="26">
        <f t="shared" si="0"/>
        <v>95.48</v>
      </c>
      <c r="G43" s="25">
        <v>24964</v>
      </c>
      <c r="H43" s="25">
        <v>20824</v>
      </c>
      <c r="I43" s="25">
        <v>197304</v>
      </c>
      <c r="J43" s="27">
        <v>62291</v>
      </c>
    </row>
    <row r="44" spans="1:10" s="3" customFormat="1" ht="18" customHeight="1" x14ac:dyDescent="0.15">
      <c r="A44" s="23" t="s">
        <v>80</v>
      </c>
      <c r="B44" s="24" t="s">
        <v>81</v>
      </c>
      <c r="C44" s="7" t="s">
        <v>12</v>
      </c>
      <c r="D44" s="25">
        <v>930</v>
      </c>
      <c r="E44" s="25">
        <v>848</v>
      </c>
      <c r="F44" s="26">
        <f t="shared" si="0"/>
        <v>91.18</v>
      </c>
      <c r="G44" s="25">
        <v>23473</v>
      </c>
      <c r="H44" s="25">
        <v>23830</v>
      </c>
      <c r="I44" s="25">
        <v>242648</v>
      </c>
      <c r="J44" s="27">
        <v>64181</v>
      </c>
    </row>
    <row r="45" spans="1:10" s="3" customFormat="1" ht="18" customHeight="1" x14ac:dyDescent="0.15">
      <c r="A45" s="23" t="s">
        <v>80</v>
      </c>
      <c r="B45" s="24" t="s">
        <v>81</v>
      </c>
      <c r="C45" s="7" t="s">
        <v>17</v>
      </c>
      <c r="D45" s="25">
        <v>990</v>
      </c>
      <c r="E45" s="25">
        <v>961</v>
      </c>
      <c r="F45" s="26">
        <f t="shared" si="0"/>
        <v>97.07</v>
      </c>
      <c r="G45" s="25">
        <v>31375</v>
      </c>
      <c r="H45" s="25">
        <v>27116</v>
      </c>
      <c r="I45" s="25">
        <v>318333</v>
      </c>
      <c r="J45" s="27">
        <v>85609</v>
      </c>
    </row>
    <row r="46" spans="1:10" s="3" customFormat="1" ht="18" customHeight="1" x14ac:dyDescent="0.15">
      <c r="A46" s="23" t="s">
        <v>80</v>
      </c>
      <c r="B46" s="24" t="s">
        <v>81</v>
      </c>
      <c r="C46" s="7" t="s">
        <v>18</v>
      </c>
      <c r="D46" s="25">
        <v>902</v>
      </c>
      <c r="E46" s="25">
        <v>888</v>
      </c>
      <c r="F46" s="26">
        <f t="shared" si="0"/>
        <v>98.45</v>
      </c>
      <c r="G46" s="25">
        <v>22488</v>
      </c>
      <c r="H46" s="25">
        <v>24114</v>
      </c>
      <c r="I46" s="25">
        <v>307566</v>
      </c>
      <c r="J46" s="27">
        <v>78285</v>
      </c>
    </row>
    <row r="47" spans="1:10" s="3" customFormat="1" ht="18" customHeight="1" x14ac:dyDescent="0.15">
      <c r="A47" s="23" t="s">
        <v>80</v>
      </c>
      <c r="B47" s="24" t="s">
        <v>81</v>
      </c>
      <c r="C47" s="7" t="s">
        <v>19</v>
      </c>
      <c r="D47" s="25">
        <v>984</v>
      </c>
      <c r="E47" s="25">
        <v>969</v>
      </c>
      <c r="F47" s="26">
        <f t="shared" si="0"/>
        <v>98.48</v>
      </c>
      <c r="G47" s="25">
        <v>30292</v>
      </c>
      <c r="H47" s="25">
        <v>30366</v>
      </c>
      <c r="I47" s="25">
        <v>400610</v>
      </c>
      <c r="J47" s="27">
        <v>61412</v>
      </c>
    </row>
    <row r="48" spans="1:10" s="3" customFormat="1" ht="18" customHeight="1" x14ac:dyDescent="0.15">
      <c r="A48" s="23" t="s">
        <v>80</v>
      </c>
      <c r="B48" s="24" t="s">
        <v>81</v>
      </c>
      <c r="C48" s="7" t="s">
        <v>14</v>
      </c>
      <c r="D48" s="25">
        <v>947</v>
      </c>
      <c r="E48" s="25">
        <v>927</v>
      </c>
      <c r="F48" s="26">
        <f t="shared" si="0"/>
        <v>97.89</v>
      </c>
      <c r="G48" s="25">
        <v>28654</v>
      </c>
      <c r="H48" s="25">
        <v>30566</v>
      </c>
      <c r="I48" s="25">
        <v>391437</v>
      </c>
      <c r="J48" s="27">
        <v>71734</v>
      </c>
    </row>
    <row r="49" spans="1:10" s="3" customFormat="1" ht="18" customHeight="1" x14ac:dyDescent="0.15">
      <c r="A49" s="23" t="s">
        <v>80</v>
      </c>
      <c r="B49" s="24" t="s">
        <v>81</v>
      </c>
      <c r="C49" s="7" t="s">
        <v>20</v>
      </c>
      <c r="D49" s="25">
        <v>1091</v>
      </c>
      <c r="E49" s="25">
        <v>1074</v>
      </c>
      <c r="F49" s="26">
        <f t="shared" si="0"/>
        <v>98.44</v>
      </c>
      <c r="G49" s="25">
        <v>37523</v>
      </c>
      <c r="H49" s="25">
        <v>38124</v>
      </c>
      <c r="I49" s="25">
        <v>486864</v>
      </c>
      <c r="J49" s="27">
        <v>66460</v>
      </c>
    </row>
    <row r="50" spans="1:10" s="3" customFormat="1" ht="18" customHeight="1" x14ac:dyDescent="0.15">
      <c r="A50" s="23" t="s">
        <v>80</v>
      </c>
      <c r="B50" s="24" t="s">
        <v>81</v>
      </c>
      <c r="C50" s="7" t="s">
        <v>21</v>
      </c>
      <c r="D50" s="25">
        <v>1113</v>
      </c>
      <c r="E50" s="25">
        <v>1095</v>
      </c>
      <c r="F50" s="26">
        <f t="shared" si="0"/>
        <v>98.38</v>
      </c>
      <c r="G50" s="25">
        <v>46523</v>
      </c>
      <c r="H50" s="25">
        <v>44180</v>
      </c>
      <c r="I50" s="25">
        <v>490813</v>
      </c>
      <c r="J50" s="27">
        <v>64818</v>
      </c>
    </row>
    <row r="51" spans="1:10" s="3" customFormat="1" ht="18" customHeight="1" x14ac:dyDescent="0.15">
      <c r="A51" s="23" t="s">
        <v>80</v>
      </c>
      <c r="B51" s="24" t="s">
        <v>81</v>
      </c>
      <c r="C51" s="7" t="s">
        <v>15</v>
      </c>
      <c r="D51" s="25">
        <v>1000</v>
      </c>
      <c r="E51" s="25">
        <v>991</v>
      </c>
      <c r="F51" s="26">
        <f t="shared" si="0"/>
        <v>99.1</v>
      </c>
      <c r="G51" s="25">
        <v>39523</v>
      </c>
      <c r="H51" s="25">
        <v>38681</v>
      </c>
      <c r="I51" s="25">
        <v>535977</v>
      </c>
      <c r="J51" s="27">
        <v>69401</v>
      </c>
    </row>
    <row r="52" spans="1:10" s="3" customFormat="1" ht="18" customHeight="1" x14ac:dyDescent="0.15">
      <c r="A52" s="23" t="s">
        <v>80</v>
      </c>
      <c r="B52" s="24" t="s">
        <v>81</v>
      </c>
      <c r="C52" s="7" t="s">
        <v>4</v>
      </c>
      <c r="D52" s="25">
        <v>978</v>
      </c>
      <c r="E52" s="25">
        <v>957</v>
      </c>
      <c r="F52" s="26">
        <f t="shared" si="0"/>
        <v>97.85</v>
      </c>
      <c r="G52" s="25">
        <v>36760</v>
      </c>
      <c r="H52" s="25">
        <v>34595</v>
      </c>
      <c r="I52" s="25">
        <v>430864</v>
      </c>
      <c r="J52" s="27">
        <v>78752</v>
      </c>
    </row>
    <row r="53" spans="1:10" s="3" customFormat="1" ht="18" customHeight="1" x14ac:dyDescent="0.15">
      <c r="A53" s="23" t="s">
        <v>80</v>
      </c>
      <c r="B53" s="24" t="s">
        <v>81</v>
      </c>
      <c r="C53" s="7" t="s">
        <v>22</v>
      </c>
      <c r="D53" s="25">
        <v>934</v>
      </c>
      <c r="E53" s="25">
        <v>919</v>
      </c>
      <c r="F53" s="26">
        <f t="shared" si="0"/>
        <v>98.39</v>
      </c>
      <c r="G53" s="25">
        <v>29635</v>
      </c>
      <c r="H53" s="25">
        <v>29144</v>
      </c>
      <c r="I53" s="25">
        <v>310381</v>
      </c>
      <c r="J53" s="27">
        <v>97007</v>
      </c>
    </row>
    <row r="54" spans="1:10" s="3" customFormat="1" ht="18" customHeight="1" x14ac:dyDescent="0.15">
      <c r="A54" s="21" t="s">
        <v>80</v>
      </c>
      <c r="B54" s="22" t="s">
        <v>81</v>
      </c>
      <c r="C54" s="8" t="s">
        <v>23</v>
      </c>
      <c r="D54" s="28">
        <v>908</v>
      </c>
      <c r="E54" s="29">
        <v>868</v>
      </c>
      <c r="F54" s="30">
        <f t="shared" si="0"/>
        <v>95.59</v>
      </c>
      <c r="G54" s="29">
        <v>20371</v>
      </c>
      <c r="H54" s="29">
        <v>23691</v>
      </c>
      <c r="I54" s="29">
        <v>457117</v>
      </c>
      <c r="J54" s="31">
        <v>78924</v>
      </c>
    </row>
    <row r="55" spans="1:10" s="3" customFormat="1" ht="18" customHeight="1" x14ac:dyDescent="0.15">
      <c r="A55" s="23" t="s">
        <v>78</v>
      </c>
      <c r="B55" s="24" t="s">
        <v>79</v>
      </c>
      <c r="C55" s="6" t="s">
        <v>16</v>
      </c>
      <c r="D55" s="25">
        <v>860</v>
      </c>
      <c r="E55" s="25">
        <v>810</v>
      </c>
      <c r="F55" s="26">
        <f t="shared" si="0"/>
        <v>94.19</v>
      </c>
      <c r="G55" s="25">
        <v>26491</v>
      </c>
      <c r="H55" s="25">
        <v>22584</v>
      </c>
      <c r="I55" s="25">
        <v>148306</v>
      </c>
      <c r="J55" s="27">
        <v>66790</v>
      </c>
    </row>
    <row r="56" spans="1:10" s="3" customFormat="1" ht="18" customHeight="1" x14ac:dyDescent="0.15">
      <c r="A56" s="23" t="s">
        <v>78</v>
      </c>
      <c r="B56" s="24" t="s">
        <v>79</v>
      </c>
      <c r="C56" s="7" t="s">
        <v>12</v>
      </c>
      <c r="D56" s="25">
        <v>814</v>
      </c>
      <c r="E56" s="25">
        <v>804</v>
      </c>
      <c r="F56" s="26">
        <f t="shared" si="0"/>
        <v>98.77</v>
      </c>
      <c r="G56" s="25">
        <v>27088</v>
      </c>
      <c r="H56" s="25">
        <v>26153</v>
      </c>
      <c r="I56" s="25">
        <v>245779</v>
      </c>
      <c r="J56" s="27">
        <v>60694</v>
      </c>
    </row>
    <row r="57" spans="1:10" s="3" customFormat="1" ht="18" customHeight="1" x14ac:dyDescent="0.15">
      <c r="A57" s="23" t="s">
        <v>78</v>
      </c>
      <c r="B57" s="24" t="s">
        <v>79</v>
      </c>
      <c r="C57" s="7" t="s">
        <v>17</v>
      </c>
      <c r="D57" s="25">
        <v>952</v>
      </c>
      <c r="E57" s="25">
        <v>924</v>
      </c>
      <c r="F57" s="26">
        <f t="shared" si="0"/>
        <v>97.06</v>
      </c>
      <c r="G57" s="25">
        <v>28116</v>
      </c>
      <c r="H57" s="25">
        <v>26213</v>
      </c>
      <c r="I57" s="25">
        <v>177097</v>
      </c>
      <c r="J57" s="27">
        <v>64776</v>
      </c>
    </row>
    <row r="58" spans="1:10" s="3" customFormat="1" ht="18" customHeight="1" x14ac:dyDescent="0.15">
      <c r="A58" s="23" t="s">
        <v>78</v>
      </c>
      <c r="B58" s="24" t="s">
        <v>79</v>
      </c>
      <c r="C58" s="7" t="s">
        <v>18</v>
      </c>
      <c r="D58" s="25">
        <v>886</v>
      </c>
      <c r="E58" s="25">
        <v>880</v>
      </c>
      <c r="F58" s="26">
        <f t="shared" si="0"/>
        <v>99.32</v>
      </c>
      <c r="G58" s="25">
        <v>23016</v>
      </c>
      <c r="H58" s="25">
        <v>24164</v>
      </c>
      <c r="I58" s="25">
        <v>174183</v>
      </c>
      <c r="J58" s="27">
        <v>53228</v>
      </c>
    </row>
    <row r="59" spans="1:10" s="3" customFormat="1" ht="18" customHeight="1" x14ac:dyDescent="0.15">
      <c r="A59" s="23" t="s">
        <v>78</v>
      </c>
      <c r="B59" s="24" t="s">
        <v>79</v>
      </c>
      <c r="C59" s="7" t="s">
        <v>19</v>
      </c>
      <c r="D59" s="25">
        <v>1004</v>
      </c>
      <c r="E59" s="25">
        <v>1004</v>
      </c>
      <c r="F59" s="26">
        <f t="shared" si="0"/>
        <v>100</v>
      </c>
      <c r="G59" s="25">
        <v>26171</v>
      </c>
      <c r="H59" s="25">
        <v>24653</v>
      </c>
      <c r="I59" s="25">
        <v>158839</v>
      </c>
      <c r="J59" s="27">
        <v>49354</v>
      </c>
    </row>
    <row r="60" spans="1:10" s="3" customFormat="1" ht="18" customHeight="1" x14ac:dyDescent="0.15">
      <c r="A60" s="23" t="s">
        <v>78</v>
      </c>
      <c r="B60" s="24" t="s">
        <v>79</v>
      </c>
      <c r="C60" s="7" t="s">
        <v>14</v>
      </c>
      <c r="D60" s="25">
        <v>960</v>
      </c>
      <c r="E60" s="25">
        <v>940</v>
      </c>
      <c r="F60" s="26">
        <f t="shared" si="0"/>
        <v>97.92</v>
      </c>
      <c r="G60" s="25">
        <v>27342</v>
      </c>
      <c r="H60" s="25">
        <v>28250</v>
      </c>
      <c r="I60" s="25">
        <v>225641</v>
      </c>
      <c r="J60" s="27">
        <v>80391</v>
      </c>
    </row>
    <row r="61" spans="1:10" s="3" customFormat="1" ht="18" customHeight="1" x14ac:dyDescent="0.15">
      <c r="A61" s="23" t="s">
        <v>78</v>
      </c>
      <c r="B61" s="24" t="s">
        <v>79</v>
      </c>
      <c r="C61" s="7" t="s">
        <v>20</v>
      </c>
      <c r="D61" s="25">
        <v>969</v>
      </c>
      <c r="E61" s="25">
        <v>950</v>
      </c>
      <c r="F61" s="26">
        <f t="shared" si="0"/>
        <v>98.04</v>
      </c>
      <c r="G61" s="25">
        <v>35811</v>
      </c>
      <c r="H61" s="25">
        <v>37244</v>
      </c>
      <c r="I61" s="25">
        <v>357363</v>
      </c>
      <c r="J61" s="27">
        <v>64388</v>
      </c>
    </row>
    <row r="62" spans="1:10" s="3" customFormat="1" ht="18" customHeight="1" x14ac:dyDescent="0.15">
      <c r="A62" s="23" t="s">
        <v>78</v>
      </c>
      <c r="B62" s="24" t="s">
        <v>79</v>
      </c>
      <c r="C62" s="7" t="s">
        <v>21</v>
      </c>
      <c r="D62" s="25">
        <v>995</v>
      </c>
      <c r="E62" s="25">
        <v>991</v>
      </c>
      <c r="F62" s="26">
        <f t="shared" si="0"/>
        <v>99.6</v>
      </c>
      <c r="G62" s="25">
        <v>46999</v>
      </c>
      <c r="H62" s="25">
        <v>44687</v>
      </c>
      <c r="I62" s="25">
        <v>510287</v>
      </c>
      <c r="J62" s="27">
        <v>56014</v>
      </c>
    </row>
    <row r="63" spans="1:10" s="3" customFormat="1" ht="18" customHeight="1" x14ac:dyDescent="0.15">
      <c r="A63" s="23" t="s">
        <v>78</v>
      </c>
      <c r="B63" s="24" t="s">
        <v>79</v>
      </c>
      <c r="C63" s="7" t="s">
        <v>15</v>
      </c>
      <c r="D63" s="25">
        <v>862</v>
      </c>
      <c r="E63" s="25">
        <v>848</v>
      </c>
      <c r="F63" s="26">
        <f t="shared" si="0"/>
        <v>98.38</v>
      </c>
      <c r="G63" s="25">
        <v>40004</v>
      </c>
      <c r="H63" s="25">
        <v>38521</v>
      </c>
      <c r="I63" s="25">
        <v>418878</v>
      </c>
      <c r="J63" s="27">
        <v>67755</v>
      </c>
    </row>
    <row r="64" spans="1:10" s="3" customFormat="1" ht="18" customHeight="1" x14ac:dyDescent="0.15">
      <c r="A64" s="23" t="s">
        <v>78</v>
      </c>
      <c r="B64" s="24" t="s">
        <v>79</v>
      </c>
      <c r="C64" s="7" t="s">
        <v>4</v>
      </c>
      <c r="D64" s="25">
        <v>814</v>
      </c>
      <c r="E64" s="25">
        <v>814</v>
      </c>
      <c r="F64" s="26">
        <f t="shared" si="0"/>
        <v>100</v>
      </c>
      <c r="G64" s="25">
        <v>33803</v>
      </c>
      <c r="H64" s="25">
        <v>32187</v>
      </c>
      <c r="I64" s="25">
        <v>304853</v>
      </c>
      <c r="J64" s="27">
        <v>52619</v>
      </c>
    </row>
    <row r="65" spans="1:10" s="3" customFormat="1" ht="18" customHeight="1" x14ac:dyDescent="0.15">
      <c r="A65" s="23" t="s">
        <v>78</v>
      </c>
      <c r="B65" s="24" t="s">
        <v>79</v>
      </c>
      <c r="C65" s="7" t="s">
        <v>22</v>
      </c>
      <c r="D65" s="25">
        <v>774</v>
      </c>
      <c r="E65" s="25">
        <v>767</v>
      </c>
      <c r="F65" s="26">
        <f t="shared" si="0"/>
        <v>99.1</v>
      </c>
      <c r="G65" s="25">
        <v>25150</v>
      </c>
      <c r="H65" s="25">
        <v>25030</v>
      </c>
      <c r="I65" s="25">
        <v>187041</v>
      </c>
      <c r="J65" s="27">
        <v>70933</v>
      </c>
    </row>
    <row r="66" spans="1:10" s="3" customFormat="1" ht="18" customHeight="1" x14ac:dyDescent="0.15">
      <c r="A66" s="21" t="s">
        <v>78</v>
      </c>
      <c r="B66" s="22" t="s">
        <v>79</v>
      </c>
      <c r="C66" s="8" t="s">
        <v>23</v>
      </c>
      <c r="D66" s="28">
        <v>802</v>
      </c>
      <c r="E66" s="29">
        <v>754</v>
      </c>
      <c r="F66" s="30">
        <f t="shared" si="0"/>
        <v>94.01</v>
      </c>
      <c r="G66" s="29">
        <v>18232</v>
      </c>
      <c r="H66" s="29">
        <v>21242</v>
      </c>
      <c r="I66" s="29">
        <v>262507</v>
      </c>
      <c r="J66" s="31">
        <v>60757</v>
      </c>
    </row>
    <row r="67" spans="1:10" s="3" customFormat="1" ht="18" customHeight="1" x14ac:dyDescent="0.15">
      <c r="A67" s="23" t="s">
        <v>76</v>
      </c>
      <c r="B67" s="24" t="s">
        <v>77</v>
      </c>
      <c r="C67" s="6" t="s">
        <v>16</v>
      </c>
      <c r="D67" s="25">
        <v>798</v>
      </c>
      <c r="E67" s="25">
        <v>779</v>
      </c>
      <c r="F67" s="26">
        <f t="shared" si="0"/>
        <v>97.62</v>
      </c>
      <c r="G67" s="25">
        <v>25199</v>
      </c>
      <c r="H67" s="25">
        <v>21615</v>
      </c>
      <c r="I67" s="25">
        <v>153134</v>
      </c>
      <c r="J67" s="27">
        <v>43158</v>
      </c>
    </row>
    <row r="68" spans="1:10" s="3" customFormat="1" ht="18" customHeight="1" x14ac:dyDescent="0.15">
      <c r="A68" s="23" t="s">
        <v>76</v>
      </c>
      <c r="B68" s="24" t="s">
        <v>77</v>
      </c>
      <c r="C68" s="7" t="s">
        <v>12</v>
      </c>
      <c r="D68" s="25">
        <v>732</v>
      </c>
      <c r="E68" s="25">
        <v>720</v>
      </c>
      <c r="F68" s="26">
        <f t="shared" si="0"/>
        <v>98.36</v>
      </c>
      <c r="G68" s="25">
        <v>24551</v>
      </c>
      <c r="H68" s="25">
        <v>24621</v>
      </c>
      <c r="I68" s="25">
        <v>141645</v>
      </c>
      <c r="J68" s="27">
        <v>41479</v>
      </c>
    </row>
    <row r="69" spans="1:10" s="3" customFormat="1" ht="18" customHeight="1" x14ac:dyDescent="0.15">
      <c r="A69" s="23" t="s">
        <v>76</v>
      </c>
      <c r="B69" s="24" t="s">
        <v>77</v>
      </c>
      <c r="C69" s="7" t="s">
        <v>17</v>
      </c>
      <c r="D69" s="25">
        <v>804</v>
      </c>
      <c r="E69" s="25">
        <v>778</v>
      </c>
      <c r="F69" s="26">
        <f t="shared" si="0"/>
        <v>96.77</v>
      </c>
      <c r="G69" s="25">
        <v>19669</v>
      </c>
      <c r="H69" s="25">
        <v>19650</v>
      </c>
      <c r="I69" s="25">
        <v>168989</v>
      </c>
      <c r="J69" s="27">
        <v>98348</v>
      </c>
    </row>
    <row r="70" spans="1:10" s="3" customFormat="1" ht="18" customHeight="1" x14ac:dyDescent="0.15">
      <c r="A70" s="23" t="s">
        <v>76</v>
      </c>
      <c r="B70" s="24" t="s">
        <v>77</v>
      </c>
      <c r="C70" s="7" t="s">
        <v>18</v>
      </c>
      <c r="D70" s="25">
        <v>690</v>
      </c>
      <c r="E70" s="25">
        <v>688</v>
      </c>
      <c r="F70" s="26">
        <f t="shared" si="0"/>
        <v>99.71</v>
      </c>
      <c r="G70" s="25">
        <v>16592</v>
      </c>
      <c r="H70" s="25">
        <v>16902</v>
      </c>
      <c r="I70" s="25">
        <v>192624</v>
      </c>
      <c r="J70" s="27">
        <v>67908</v>
      </c>
    </row>
    <row r="71" spans="1:10" s="3" customFormat="1" ht="18" customHeight="1" x14ac:dyDescent="0.15">
      <c r="A71" s="23" t="s">
        <v>76</v>
      </c>
      <c r="B71" s="24" t="s">
        <v>77</v>
      </c>
      <c r="C71" s="7" t="s">
        <v>19</v>
      </c>
      <c r="D71" s="25">
        <v>774</v>
      </c>
      <c r="E71" s="25">
        <v>771</v>
      </c>
      <c r="F71" s="26">
        <f t="shared" ref="F71:F134" si="1">IF(D71=0,"",ROUND(E71/D71*100,2))</f>
        <v>99.61</v>
      </c>
      <c r="G71" s="25">
        <v>22183</v>
      </c>
      <c r="H71" s="25">
        <v>21728</v>
      </c>
      <c r="I71" s="25">
        <v>191199</v>
      </c>
      <c r="J71" s="27">
        <v>46424</v>
      </c>
    </row>
    <row r="72" spans="1:10" s="3" customFormat="1" ht="18" customHeight="1" x14ac:dyDescent="0.15">
      <c r="A72" s="23" t="s">
        <v>76</v>
      </c>
      <c r="B72" s="24" t="s">
        <v>77</v>
      </c>
      <c r="C72" s="7" t="s">
        <v>14</v>
      </c>
      <c r="D72" s="25">
        <v>684</v>
      </c>
      <c r="E72" s="25">
        <v>626</v>
      </c>
      <c r="F72" s="26">
        <f t="shared" si="1"/>
        <v>91.52</v>
      </c>
      <c r="G72" s="25">
        <v>22347</v>
      </c>
      <c r="H72" s="25">
        <v>23254</v>
      </c>
      <c r="I72" s="25">
        <v>203630</v>
      </c>
      <c r="J72" s="27">
        <v>45567</v>
      </c>
    </row>
    <row r="73" spans="1:10" s="3" customFormat="1" ht="18" customHeight="1" x14ac:dyDescent="0.15">
      <c r="A73" s="23" t="s">
        <v>76</v>
      </c>
      <c r="B73" s="24" t="s">
        <v>77</v>
      </c>
      <c r="C73" s="7" t="s">
        <v>20</v>
      </c>
      <c r="D73" s="25">
        <v>683</v>
      </c>
      <c r="E73" s="25">
        <v>678</v>
      </c>
      <c r="F73" s="26">
        <f t="shared" si="1"/>
        <v>99.27</v>
      </c>
      <c r="G73" s="25">
        <v>28088</v>
      </c>
      <c r="H73" s="25">
        <v>30705</v>
      </c>
      <c r="I73" s="25">
        <v>225122</v>
      </c>
      <c r="J73" s="27">
        <v>45099</v>
      </c>
    </row>
    <row r="74" spans="1:10" s="3" customFormat="1" ht="18" customHeight="1" x14ac:dyDescent="0.15">
      <c r="A74" s="23" t="s">
        <v>76</v>
      </c>
      <c r="B74" s="24" t="s">
        <v>77</v>
      </c>
      <c r="C74" s="7" t="s">
        <v>21</v>
      </c>
      <c r="D74" s="25">
        <v>806</v>
      </c>
      <c r="E74" s="25">
        <v>802</v>
      </c>
      <c r="F74" s="26">
        <f t="shared" si="1"/>
        <v>99.5</v>
      </c>
      <c r="G74" s="25">
        <v>38116</v>
      </c>
      <c r="H74" s="25">
        <v>38130</v>
      </c>
      <c r="I74" s="25">
        <v>288500</v>
      </c>
      <c r="J74" s="27">
        <v>43896</v>
      </c>
    </row>
    <row r="75" spans="1:10" s="3" customFormat="1" ht="18" customHeight="1" x14ac:dyDescent="0.15">
      <c r="A75" s="23" t="s">
        <v>76</v>
      </c>
      <c r="B75" s="24" t="s">
        <v>77</v>
      </c>
      <c r="C75" s="7" t="s">
        <v>15</v>
      </c>
      <c r="D75" s="25">
        <v>720</v>
      </c>
      <c r="E75" s="25">
        <v>680</v>
      </c>
      <c r="F75" s="26">
        <f t="shared" si="1"/>
        <v>94.44</v>
      </c>
      <c r="G75" s="25">
        <v>29767</v>
      </c>
      <c r="H75" s="25">
        <v>28841</v>
      </c>
      <c r="I75" s="25">
        <v>199961</v>
      </c>
      <c r="J75" s="27">
        <v>64759</v>
      </c>
    </row>
    <row r="76" spans="1:10" s="3" customFormat="1" ht="18" customHeight="1" x14ac:dyDescent="0.15">
      <c r="A76" s="23" t="s">
        <v>76</v>
      </c>
      <c r="B76" s="24" t="s">
        <v>77</v>
      </c>
      <c r="C76" s="7" t="s">
        <v>4</v>
      </c>
      <c r="D76" s="25">
        <v>732</v>
      </c>
      <c r="E76" s="25">
        <v>694</v>
      </c>
      <c r="F76" s="26">
        <f t="shared" si="1"/>
        <v>94.81</v>
      </c>
      <c r="G76" s="25">
        <v>30401</v>
      </c>
      <c r="H76" s="25">
        <v>28601</v>
      </c>
      <c r="I76" s="25">
        <v>216039</v>
      </c>
      <c r="J76" s="27">
        <v>46129</v>
      </c>
    </row>
    <row r="77" spans="1:10" s="3" customFormat="1" ht="18" customHeight="1" x14ac:dyDescent="0.15">
      <c r="A77" s="23" t="s">
        <v>76</v>
      </c>
      <c r="B77" s="24" t="s">
        <v>77</v>
      </c>
      <c r="C77" s="7" t="s">
        <v>22</v>
      </c>
      <c r="D77" s="25">
        <v>666</v>
      </c>
      <c r="E77" s="25">
        <v>658</v>
      </c>
      <c r="F77" s="26">
        <f t="shared" si="1"/>
        <v>98.8</v>
      </c>
      <c r="G77" s="25">
        <v>24825</v>
      </c>
      <c r="H77" s="25">
        <v>24276</v>
      </c>
      <c r="I77" s="25">
        <v>182060</v>
      </c>
      <c r="J77" s="27">
        <v>58321</v>
      </c>
    </row>
    <row r="78" spans="1:10" s="3" customFormat="1" ht="18" customHeight="1" x14ac:dyDescent="0.15">
      <c r="A78" s="21" t="s">
        <v>76</v>
      </c>
      <c r="B78" s="22" t="s">
        <v>77</v>
      </c>
      <c r="C78" s="8" t="s">
        <v>23</v>
      </c>
      <c r="D78" s="28">
        <v>686</v>
      </c>
      <c r="E78" s="29">
        <v>650</v>
      </c>
      <c r="F78" s="30">
        <f t="shared" si="1"/>
        <v>94.75</v>
      </c>
      <c r="G78" s="29">
        <v>19022</v>
      </c>
      <c r="H78" s="29">
        <v>22295</v>
      </c>
      <c r="I78" s="29">
        <v>161819</v>
      </c>
      <c r="J78" s="31">
        <v>53089</v>
      </c>
    </row>
    <row r="79" spans="1:10" s="3" customFormat="1" ht="18" customHeight="1" x14ac:dyDescent="0.15">
      <c r="A79" s="23" t="s">
        <v>74</v>
      </c>
      <c r="B79" s="24" t="s">
        <v>75</v>
      </c>
      <c r="C79" s="6" t="s">
        <v>16</v>
      </c>
      <c r="D79" s="25">
        <v>692</v>
      </c>
      <c r="E79" s="25">
        <v>666</v>
      </c>
      <c r="F79" s="26">
        <f t="shared" si="1"/>
        <v>96.24</v>
      </c>
      <c r="G79" s="25">
        <v>23048</v>
      </c>
      <c r="H79" s="25">
        <v>19171</v>
      </c>
      <c r="I79" s="25">
        <v>172385</v>
      </c>
      <c r="J79" s="27">
        <v>41985</v>
      </c>
    </row>
    <row r="80" spans="1:10" s="3" customFormat="1" ht="18" customHeight="1" x14ac:dyDescent="0.15">
      <c r="A80" s="23" t="s">
        <v>74</v>
      </c>
      <c r="B80" s="24" t="s">
        <v>75</v>
      </c>
      <c r="C80" s="7" t="s">
        <v>12</v>
      </c>
      <c r="D80" s="25">
        <v>626</v>
      </c>
      <c r="E80" s="25">
        <v>603</v>
      </c>
      <c r="F80" s="26">
        <f t="shared" si="1"/>
        <v>96.33</v>
      </c>
      <c r="G80" s="25">
        <v>21943</v>
      </c>
      <c r="H80" s="25">
        <v>22902</v>
      </c>
      <c r="I80" s="25">
        <v>172174</v>
      </c>
      <c r="J80" s="27">
        <v>40699</v>
      </c>
    </row>
    <row r="81" spans="1:10" s="3" customFormat="1" ht="18" customHeight="1" x14ac:dyDescent="0.15">
      <c r="A81" s="23" t="s">
        <v>74</v>
      </c>
      <c r="B81" s="24" t="s">
        <v>75</v>
      </c>
      <c r="C81" s="7" t="s">
        <v>17</v>
      </c>
      <c r="D81" s="25">
        <v>668</v>
      </c>
      <c r="E81" s="25">
        <v>662</v>
      </c>
      <c r="F81" s="26">
        <f t="shared" si="1"/>
        <v>99.1</v>
      </c>
      <c r="G81" s="25">
        <v>22670</v>
      </c>
      <c r="H81" s="25">
        <v>22027</v>
      </c>
      <c r="I81" s="25">
        <v>177417</v>
      </c>
      <c r="J81" s="27">
        <v>50277</v>
      </c>
    </row>
    <row r="82" spans="1:10" s="3" customFormat="1" ht="18" customHeight="1" x14ac:dyDescent="0.15">
      <c r="A82" s="23" t="s">
        <v>74</v>
      </c>
      <c r="B82" s="24" t="s">
        <v>75</v>
      </c>
      <c r="C82" s="7" t="s">
        <v>18</v>
      </c>
      <c r="D82" s="25">
        <v>608</v>
      </c>
      <c r="E82" s="25">
        <v>590</v>
      </c>
      <c r="F82" s="26">
        <f t="shared" si="1"/>
        <v>97.04</v>
      </c>
      <c r="G82" s="25">
        <v>18623</v>
      </c>
      <c r="H82" s="25">
        <v>20216</v>
      </c>
      <c r="I82" s="25">
        <v>173553</v>
      </c>
      <c r="J82" s="27">
        <v>44952</v>
      </c>
    </row>
    <row r="83" spans="1:10" s="3" customFormat="1" ht="18" customHeight="1" x14ac:dyDescent="0.15">
      <c r="A83" s="23" t="s">
        <v>74</v>
      </c>
      <c r="B83" s="24" t="s">
        <v>75</v>
      </c>
      <c r="C83" s="7" t="s">
        <v>19</v>
      </c>
      <c r="D83" s="25">
        <v>664</v>
      </c>
      <c r="E83" s="25">
        <v>644</v>
      </c>
      <c r="F83" s="26">
        <f t="shared" si="1"/>
        <v>96.99</v>
      </c>
      <c r="G83" s="25">
        <v>22521</v>
      </c>
      <c r="H83" s="25">
        <v>21164</v>
      </c>
      <c r="I83" s="25">
        <v>201715</v>
      </c>
      <c r="J83" s="27">
        <v>40317</v>
      </c>
    </row>
    <row r="84" spans="1:10" s="3" customFormat="1" ht="18" customHeight="1" x14ac:dyDescent="0.15">
      <c r="A84" s="23" t="s">
        <v>74</v>
      </c>
      <c r="B84" s="24" t="s">
        <v>75</v>
      </c>
      <c r="C84" s="7" t="s">
        <v>14</v>
      </c>
      <c r="D84" s="25">
        <v>650</v>
      </c>
      <c r="E84" s="25">
        <v>644</v>
      </c>
      <c r="F84" s="26">
        <f t="shared" si="1"/>
        <v>99.08</v>
      </c>
      <c r="G84" s="25">
        <v>26047</v>
      </c>
      <c r="H84" s="25">
        <v>25728</v>
      </c>
      <c r="I84" s="25">
        <v>202763</v>
      </c>
      <c r="J84" s="27">
        <v>51307</v>
      </c>
    </row>
    <row r="85" spans="1:10" s="3" customFormat="1" ht="18" customHeight="1" x14ac:dyDescent="0.15">
      <c r="A85" s="23" t="s">
        <v>74</v>
      </c>
      <c r="B85" s="24" t="s">
        <v>75</v>
      </c>
      <c r="C85" s="7" t="s">
        <v>20</v>
      </c>
      <c r="D85" s="25">
        <v>712</v>
      </c>
      <c r="E85" s="25">
        <v>702</v>
      </c>
      <c r="F85" s="26">
        <f t="shared" si="1"/>
        <v>98.6</v>
      </c>
      <c r="G85" s="25">
        <v>31889</v>
      </c>
      <c r="H85" s="25">
        <v>32267</v>
      </c>
      <c r="I85" s="25">
        <v>252244</v>
      </c>
      <c r="J85" s="27">
        <v>50699</v>
      </c>
    </row>
    <row r="86" spans="1:10" s="3" customFormat="1" ht="18" customHeight="1" x14ac:dyDescent="0.15">
      <c r="A86" s="23" t="s">
        <v>74</v>
      </c>
      <c r="B86" s="24" t="s">
        <v>75</v>
      </c>
      <c r="C86" s="7" t="s">
        <v>21</v>
      </c>
      <c r="D86" s="25">
        <v>728</v>
      </c>
      <c r="E86" s="25">
        <v>716</v>
      </c>
      <c r="F86" s="26">
        <f t="shared" si="1"/>
        <v>98.35</v>
      </c>
      <c r="G86" s="25">
        <v>42525</v>
      </c>
      <c r="H86" s="25">
        <v>40739</v>
      </c>
      <c r="I86" s="25">
        <v>374959</v>
      </c>
      <c r="J86" s="27">
        <v>47547</v>
      </c>
    </row>
    <row r="87" spans="1:10" s="3" customFormat="1" ht="18" customHeight="1" x14ac:dyDescent="0.15">
      <c r="A87" s="23" t="s">
        <v>74</v>
      </c>
      <c r="B87" s="24" t="s">
        <v>75</v>
      </c>
      <c r="C87" s="7" t="s">
        <v>15</v>
      </c>
      <c r="D87" s="25">
        <v>646</v>
      </c>
      <c r="E87" s="25">
        <v>626</v>
      </c>
      <c r="F87" s="26">
        <f t="shared" si="1"/>
        <v>96.9</v>
      </c>
      <c r="G87" s="25">
        <v>36272</v>
      </c>
      <c r="H87" s="25">
        <v>34291</v>
      </c>
      <c r="I87" s="25">
        <v>348349</v>
      </c>
      <c r="J87" s="27">
        <v>74364</v>
      </c>
    </row>
    <row r="88" spans="1:10" s="3" customFormat="1" ht="18" customHeight="1" x14ac:dyDescent="0.15">
      <c r="A88" s="23" t="s">
        <v>74</v>
      </c>
      <c r="B88" s="24" t="s">
        <v>75</v>
      </c>
      <c r="C88" s="7" t="s">
        <v>4</v>
      </c>
      <c r="D88" s="25">
        <v>672</v>
      </c>
      <c r="E88" s="25">
        <v>661</v>
      </c>
      <c r="F88" s="26">
        <f t="shared" si="1"/>
        <v>98.36</v>
      </c>
      <c r="G88" s="25">
        <v>32711</v>
      </c>
      <c r="H88" s="25">
        <v>31818</v>
      </c>
      <c r="I88" s="25">
        <v>261486</v>
      </c>
      <c r="J88" s="27">
        <v>49135</v>
      </c>
    </row>
    <row r="89" spans="1:10" s="3" customFormat="1" ht="18" customHeight="1" x14ac:dyDescent="0.15">
      <c r="A89" s="23" t="s">
        <v>74</v>
      </c>
      <c r="B89" s="24" t="s">
        <v>75</v>
      </c>
      <c r="C89" s="7" t="s">
        <v>22</v>
      </c>
      <c r="D89" s="25">
        <v>652</v>
      </c>
      <c r="E89" s="25">
        <v>642</v>
      </c>
      <c r="F89" s="26">
        <f t="shared" si="1"/>
        <v>98.47</v>
      </c>
      <c r="G89" s="25">
        <v>24002</v>
      </c>
      <c r="H89" s="25">
        <v>24216</v>
      </c>
      <c r="I89" s="25">
        <v>215078</v>
      </c>
      <c r="J89" s="27">
        <v>50764</v>
      </c>
    </row>
    <row r="90" spans="1:10" s="3" customFormat="1" ht="18" customHeight="1" x14ac:dyDescent="0.15">
      <c r="A90" s="21" t="s">
        <v>74</v>
      </c>
      <c r="B90" s="22" t="s">
        <v>75</v>
      </c>
      <c r="C90" s="8" t="s">
        <v>23</v>
      </c>
      <c r="D90" s="28">
        <v>666</v>
      </c>
      <c r="E90" s="29">
        <v>629</v>
      </c>
      <c r="F90" s="30">
        <f t="shared" si="1"/>
        <v>94.44</v>
      </c>
      <c r="G90" s="29">
        <v>18697</v>
      </c>
      <c r="H90" s="29">
        <v>22116</v>
      </c>
      <c r="I90" s="29">
        <v>248597</v>
      </c>
      <c r="J90" s="31">
        <v>57486</v>
      </c>
    </row>
    <row r="91" spans="1:10" s="3" customFormat="1" ht="18" customHeight="1" x14ac:dyDescent="0.15">
      <c r="A91" s="23" t="s">
        <v>72</v>
      </c>
      <c r="B91" s="24" t="s">
        <v>73</v>
      </c>
      <c r="C91" s="6" t="s">
        <v>16</v>
      </c>
      <c r="D91" s="25">
        <v>664</v>
      </c>
      <c r="E91" s="25">
        <v>639</v>
      </c>
      <c r="F91" s="26">
        <f t="shared" si="1"/>
        <v>96.23</v>
      </c>
      <c r="G91" s="25">
        <v>23972</v>
      </c>
      <c r="H91" s="25">
        <v>20816</v>
      </c>
      <c r="I91" s="25">
        <v>135836</v>
      </c>
      <c r="J91" s="27">
        <v>44969</v>
      </c>
    </row>
    <row r="92" spans="1:10" s="3" customFormat="1" ht="18" customHeight="1" x14ac:dyDescent="0.15">
      <c r="A92" s="23" t="s">
        <v>72</v>
      </c>
      <c r="B92" s="24" t="s">
        <v>73</v>
      </c>
      <c r="C92" s="7" t="s">
        <v>12</v>
      </c>
      <c r="D92" s="25">
        <v>606</v>
      </c>
      <c r="E92" s="25">
        <v>588</v>
      </c>
      <c r="F92" s="26">
        <f t="shared" si="1"/>
        <v>97.03</v>
      </c>
      <c r="G92" s="25">
        <v>22428</v>
      </c>
      <c r="H92" s="25">
        <v>21649</v>
      </c>
      <c r="I92" s="25">
        <v>154197</v>
      </c>
      <c r="J92" s="27">
        <v>42381</v>
      </c>
    </row>
    <row r="93" spans="1:10" s="3" customFormat="1" ht="18" customHeight="1" x14ac:dyDescent="0.15">
      <c r="A93" s="23" t="s">
        <v>72</v>
      </c>
      <c r="B93" s="24" t="s">
        <v>73</v>
      </c>
      <c r="C93" s="7" t="s">
        <v>17</v>
      </c>
      <c r="D93" s="25">
        <v>674</v>
      </c>
      <c r="E93" s="25">
        <v>644</v>
      </c>
      <c r="F93" s="26">
        <f t="shared" si="1"/>
        <v>95.55</v>
      </c>
      <c r="G93" s="25">
        <v>23296</v>
      </c>
      <c r="H93" s="25">
        <v>22165</v>
      </c>
      <c r="I93" s="25">
        <v>130956</v>
      </c>
      <c r="J93" s="27">
        <v>56834</v>
      </c>
    </row>
    <row r="94" spans="1:10" s="3" customFormat="1" ht="18" customHeight="1" x14ac:dyDescent="0.15">
      <c r="A94" s="23" t="s">
        <v>72</v>
      </c>
      <c r="B94" s="24" t="s">
        <v>73</v>
      </c>
      <c r="C94" s="7" t="s">
        <v>18</v>
      </c>
      <c r="D94" s="25">
        <v>788</v>
      </c>
      <c r="E94" s="25">
        <v>771</v>
      </c>
      <c r="F94" s="26">
        <f t="shared" si="1"/>
        <v>97.84</v>
      </c>
      <c r="G94" s="25">
        <v>21751</v>
      </c>
      <c r="H94" s="25">
        <v>22834</v>
      </c>
      <c r="I94" s="25">
        <v>178234</v>
      </c>
      <c r="J94" s="27">
        <v>47370</v>
      </c>
    </row>
    <row r="95" spans="1:10" s="3" customFormat="1" ht="18" customHeight="1" x14ac:dyDescent="0.15">
      <c r="A95" s="23" t="s">
        <v>72</v>
      </c>
      <c r="B95" s="24" t="s">
        <v>73</v>
      </c>
      <c r="C95" s="7" t="s">
        <v>19</v>
      </c>
      <c r="D95" s="25">
        <v>854</v>
      </c>
      <c r="E95" s="25">
        <v>848</v>
      </c>
      <c r="F95" s="26">
        <f t="shared" si="1"/>
        <v>99.3</v>
      </c>
      <c r="G95" s="25">
        <v>25742</v>
      </c>
      <c r="H95" s="25">
        <v>24350</v>
      </c>
      <c r="I95" s="25">
        <v>190199</v>
      </c>
      <c r="J95" s="27">
        <v>38428</v>
      </c>
    </row>
    <row r="96" spans="1:10" s="3" customFormat="1" ht="18" customHeight="1" x14ac:dyDescent="0.15">
      <c r="A96" s="23" t="s">
        <v>72</v>
      </c>
      <c r="B96" s="24" t="s">
        <v>73</v>
      </c>
      <c r="C96" s="7" t="s">
        <v>14</v>
      </c>
      <c r="D96" s="25">
        <v>828</v>
      </c>
      <c r="E96" s="25">
        <v>824</v>
      </c>
      <c r="F96" s="26">
        <f t="shared" si="1"/>
        <v>99.52</v>
      </c>
      <c r="G96" s="25">
        <v>27519</v>
      </c>
      <c r="H96" s="25">
        <v>27693</v>
      </c>
      <c r="I96" s="25">
        <v>160098</v>
      </c>
      <c r="J96" s="27">
        <v>41525</v>
      </c>
    </row>
    <row r="97" spans="1:10" s="3" customFormat="1" ht="18" customHeight="1" x14ac:dyDescent="0.15">
      <c r="A97" s="23" t="s">
        <v>72</v>
      </c>
      <c r="B97" s="24" t="s">
        <v>73</v>
      </c>
      <c r="C97" s="7" t="s">
        <v>20</v>
      </c>
      <c r="D97" s="25">
        <v>878</v>
      </c>
      <c r="E97" s="25">
        <v>874</v>
      </c>
      <c r="F97" s="26">
        <f t="shared" si="1"/>
        <v>99.54</v>
      </c>
      <c r="G97" s="25">
        <v>32365</v>
      </c>
      <c r="H97" s="25">
        <v>34185</v>
      </c>
      <c r="I97" s="25">
        <v>187370</v>
      </c>
      <c r="J97" s="27">
        <v>49591</v>
      </c>
    </row>
    <row r="98" spans="1:10" s="3" customFormat="1" ht="18" customHeight="1" x14ac:dyDescent="0.15">
      <c r="A98" s="23" t="s">
        <v>72</v>
      </c>
      <c r="B98" s="24" t="s">
        <v>73</v>
      </c>
      <c r="C98" s="7" t="s">
        <v>21</v>
      </c>
      <c r="D98" s="25">
        <v>910</v>
      </c>
      <c r="E98" s="25">
        <v>896</v>
      </c>
      <c r="F98" s="26">
        <f t="shared" si="1"/>
        <v>98.46</v>
      </c>
      <c r="G98" s="25">
        <v>43861</v>
      </c>
      <c r="H98" s="25">
        <v>43366</v>
      </c>
      <c r="I98" s="25">
        <v>220328</v>
      </c>
      <c r="J98" s="27">
        <v>68584</v>
      </c>
    </row>
    <row r="99" spans="1:10" s="3" customFormat="1" ht="18" customHeight="1" x14ac:dyDescent="0.15">
      <c r="A99" s="23" t="s">
        <v>72</v>
      </c>
      <c r="B99" s="24" t="s">
        <v>73</v>
      </c>
      <c r="C99" s="7" t="s">
        <v>15</v>
      </c>
      <c r="D99" s="25">
        <v>834</v>
      </c>
      <c r="E99" s="25">
        <v>808</v>
      </c>
      <c r="F99" s="26">
        <f t="shared" si="1"/>
        <v>96.88</v>
      </c>
      <c r="G99" s="25">
        <v>36846</v>
      </c>
      <c r="H99" s="25">
        <v>35236</v>
      </c>
      <c r="I99" s="25">
        <v>248447</v>
      </c>
      <c r="J99" s="27">
        <v>58807</v>
      </c>
    </row>
    <row r="100" spans="1:10" s="3" customFormat="1" ht="18" customHeight="1" x14ac:dyDescent="0.15">
      <c r="A100" s="23" t="s">
        <v>72</v>
      </c>
      <c r="B100" s="24" t="s">
        <v>73</v>
      </c>
      <c r="C100" s="7" t="s">
        <v>4</v>
      </c>
      <c r="D100" s="25">
        <v>856</v>
      </c>
      <c r="E100" s="25">
        <v>836</v>
      </c>
      <c r="F100" s="26">
        <f t="shared" si="1"/>
        <v>97.66</v>
      </c>
      <c r="G100" s="25">
        <v>34035</v>
      </c>
      <c r="H100" s="25">
        <v>33194</v>
      </c>
      <c r="I100" s="25">
        <v>218665</v>
      </c>
      <c r="J100" s="27">
        <v>44769</v>
      </c>
    </row>
    <row r="101" spans="1:10" s="3" customFormat="1" ht="18" customHeight="1" x14ac:dyDescent="0.15">
      <c r="A101" s="23" t="s">
        <v>72</v>
      </c>
      <c r="B101" s="24" t="s">
        <v>73</v>
      </c>
      <c r="C101" s="7" t="s">
        <v>22</v>
      </c>
      <c r="D101" s="25">
        <v>700</v>
      </c>
      <c r="E101" s="25">
        <v>690</v>
      </c>
      <c r="F101" s="26">
        <f t="shared" si="1"/>
        <v>98.57</v>
      </c>
      <c r="G101" s="25">
        <v>26386</v>
      </c>
      <c r="H101" s="25">
        <v>27022</v>
      </c>
      <c r="I101" s="25">
        <v>157176</v>
      </c>
      <c r="J101" s="27">
        <v>40980</v>
      </c>
    </row>
    <row r="102" spans="1:10" s="3" customFormat="1" ht="18" customHeight="1" x14ac:dyDescent="0.15">
      <c r="A102" s="21" t="s">
        <v>72</v>
      </c>
      <c r="B102" s="22" t="s">
        <v>73</v>
      </c>
      <c r="C102" s="8" t="s">
        <v>23</v>
      </c>
      <c r="D102" s="28">
        <v>788</v>
      </c>
      <c r="E102" s="29">
        <v>752</v>
      </c>
      <c r="F102" s="30">
        <f t="shared" si="1"/>
        <v>95.43</v>
      </c>
      <c r="G102" s="29">
        <v>21047</v>
      </c>
      <c r="H102" s="29">
        <v>25076</v>
      </c>
      <c r="I102" s="29">
        <v>230423</v>
      </c>
      <c r="J102" s="31">
        <v>53135</v>
      </c>
    </row>
    <row r="103" spans="1:10" s="3" customFormat="1" ht="18" customHeight="1" x14ac:dyDescent="0.15">
      <c r="A103" s="23" t="s">
        <v>70</v>
      </c>
      <c r="B103" s="24" t="s">
        <v>71</v>
      </c>
      <c r="C103" s="6" t="s">
        <v>16</v>
      </c>
      <c r="D103" s="25">
        <v>792</v>
      </c>
      <c r="E103" s="25">
        <v>759</v>
      </c>
      <c r="F103" s="26">
        <f t="shared" si="1"/>
        <v>95.83</v>
      </c>
      <c r="G103" s="25">
        <v>27321</v>
      </c>
      <c r="H103" s="25">
        <v>23982</v>
      </c>
      <c r="I103" s="25">
        <v>157705</v>
      </c>
      <c r="J103" s="27">
        <v>42578</v>
      </c>
    </row>
    <row r="104" spans="1:10" s="3" customFormat="1" ht="18" customHeight="1" x14ac:dyDescent="0.15">
      <c r="A104" s="23" t="s">
        <v>70</v>
      </c>
      <c r="B104" s="24" t="s">
        <v>71</v>
      </c>
      <c r="C104" s="7" t="s">
        <v>12</v>
      </c>
      <c r="D104" s="25">
        <v>716</v>
      </c>
      <c r="E104" s="25">
        <v>660</v>
      </c>
      <c r="F104" s="26">
        <f t="shared" si="1"/>
        <v>92.18</v>
      </c>
      <c r="G104" s="25">
        <v>23490</v>
      </c>
      <c r="H104" s="25">
        <v>23346</v>
      </c>
      <c r="I104" s="25">
        <v>111175</v>
      </c>
      <c r="J104" s="27">
        <v>45188</v>
      </c>
    </row>
    <row r="105" spans="1:10" s="3" customFormat="1" ht="18" customHeight="1" x14ac:dyDescent="0.15">
      <c r="A105" s="23" t="s">
        <v>70</v>
      </c>
      <c r="B105" s="24" t="s">
        <v>71</v>
      </c>
      <c r="C105" s="7" t="s">
        <v>17</v>
      </c>
      <c r="D105" s="25">
        <v>790</v>
      </c>
      <c r="E105" s="25">
        <v>780</v>
      </c>
      <c r="F105" s="26">
        <f t="shared" si="1"/>
        <v>98.73</v>
      </c>
      <c r="G105" s="25">
        <v>25693</v>
      </c>
      <c r="H105" s="25">
        <v>25548</v>
      </c>
      <c r="I105" s="25">
        <v>118257</v>
      </c>
      <c r="J105" s="27">
        <v>56218</v>
      </c>
    </row>
    <row r="106" spans="1:10" s="3" customFormat="1" ht="18" customHeight="1" x14ac:dyDescent="0.15">
      <c r="A106" s="23" t="s">
        <v>70</v>
      </c>
      <c r="B106" s="24" t="s">
        <v>71</v>
      </c>
      <c r="C106" s="7" t="s">
        <v>18</v>
      </c>
      <c r="D106" s="25">
        <v>732</v>
      </c>
      <c r="E106" s="25">
        <v>728</v>
      </c>
      <c r="F106" s="26">
        <f t="shared" si="1"/>
        <v>99.45</v>
      </c>
      <c r="G106" s="25">
        <v>22215</v>
      </c>
      <c r="H106" s="25">
        <v>22454</v>
      </c>
      <c r="I106" s="25">
        <v>114831</v>
      </c>
      <c r="J106" s="27">
        <v>41538</v>
      </c>
    </row>
    <row r="107" spans="1:10" s="3" customFormat="1" ht="18" customHeight="1" x14ac:dyDescent="0.15">
      <c r="A107" s="23" t="s">
        <v>70</v>
      </c>
      <c r="B107" s="24" t="s">
        <v>71</v>
      </c>
      <c r="C107" s="7" t="s">
        <v>19</v>
      </c>
      <c r="D107" s="25">
        <v>794</v>
      </c>
      <c r="E107" s="25">
        <v>780</v>
      </c>
      <c r="F107" s="26">
        <f t="shared" si="1"/>
        <v>98.24</v>
      </c>
      <c r="G107" s="25">
        <v>26306</v>
      </c>
      <c r="H107" s="25">
        <v>25350</v>
      </c>
      <c r="I107" s="25">
        <v>134132</v>
      </c>
      <c r="J107" s="27">
        <v>40007</v>
      </c>
    </row>
    <row r="108" spans="1:10" s="3" customFormat="1" ht="18" customHeight="1" x14ac:dyDescent="0.15">
      <c r="A108" s="23" t="s">
        <v>70</v>
      </c>
      <c r="B108" s="24" t="s">
        <v>71</v>
      </c>
      <c r="C108" s="7" t="s">
        <v>14</v>
      </c>
      <c r="D108" s="25">
        <v>762</v>
      </c>
      <c r="E108" s="25">
        <v>744</v>
      </c>
      <c r="F108" s="26">
        <f t="shared" si="1"/>
        <v>97.64</v>
      </c>
      <c r="G108" s="25">
        <v>27092</v>
      </c>
      <c r="H108" s="25">
        <v>27948</v>
      </c>
      <c r="I108" s="25">
        <v>116908</v>
      </c>
      <c r="J108" s="27">
        <v>42472</v>
      </c>
    </row>
    <row r="109" spans="1:10" s="3" customFormat="1" ht="18" customHeight="1" x14ac:dyDescent="0.15">
      <c r="A109" s="23" t="s">
        <v>70</v>
      </c>
      <c r="B109" s="24" t="s">
        <v>71</v>
      </c>
      <c r="C109" s="7" t="s">
        <v>20</v>
      </c>
      <c r="D109" s="25">
        <v>822</v>
      </c>
      <c r="E109" s="25">
        <v>820</v>
      </c>
      <c r="F109" s="26">
        <f t="shared" si="1"/>
        <v>99.76</v>
      </c>
      <c r="G109" s="25">
        <v>31457</v>
      </c>
      <c r="H109" s="25">
        <v>33409</v>
      </c>
      <c r="I109" s="25">
        <v>189231</v>
      </c>
      <c r="J109" s="27">
        <v>63267</v>
      </c>
    </row>
    <row r="110" spans="1:10" s="3" customFormat="1" ht="18" customHeight="1" x14ac:dyDescent="0.15">
      <c r="A110" s="23" t="s">
        <v>70</v>
      </c>
      <c r="B110" s="24" t="s">
        <v>71</v>
      </c>
      <c r="C110" s="7" t="s">
        <v>21</v>
      </c>
      <c r="D110" s="25">
        <v>870</v>
      </c>
      <c r="E110" s="25">
        <v>860</v>
      </c>
      <c r="F110" s="26">
        <f t="shared" si="1"/>
        <v>98.85</v>
      </c>
      <c r="G110" s="25">
        <v>42251</v>
      </c>
      <c r="H110" s="25">
        <v>41789</v>
      </c>
      <c r="I110" s="25">
        <v>243963</v>
      </c>
      <c r="J110" s="27">
        <v>49511</v>
      </c>
    </row>
    <row r="111" spans="1:10" s="3" customFormat="1" ht="18" customHeight="1" x14ac:dyDescent="0.15">
      <c r="A111" s="23" t="s">
        <v>70</v>
      </c>
      <c r="B111" s="24" t="s">
        <v>71</v>
      </c>
      <c r="C111" s="7" t="s">
        <v>15</v>
      </c>
      <c r="D111" s="25">
        <v>760</v>
      </c>
      <c r="E111" s="25">
        <v>754</v>
      </c>
      <c r="F111" s="26">
        <f t="shared" si="1"/>
        <v>99.21</v>
      </c>
      <c r="G111" s="25">
        <v>34015</v>
      </c>
      <c r="H111" s="25">
        <v>33653</v>
      </c>
      <c r="I111" s="25">
        <v>247122</v>
      </c>
      <c r="J111" s="27">
        <v>50567</v>
      </c>
    </row>
    <row r="112" spans="1:10" s="3" customFormat="1" ht="18" customHeight="1" x14ac:dyDescent="0.15">
      <c r="A112" s="23" t="s">
        <v>70</v>
      </c>
      <c r="B112" s="24" t="s">
        <v>71</v>
      </c>
      <c r="C112" s="7" t="s">
        <v>4</v>
      </c>
      <c r="D112" s="25">
        <v>788</v>
      </c>
      <c r="E112" s="25">
        <v>776</v>
      </c>
      <c r="F112" s="26">
        <f t="shared" si="1"/>
        <v>98.48</v>
      </c>
      <c r="G112" s="25">
        <v>34317</v>
      </c>
      <c r="H112" s="25">
        <v>32551</v>
      </c>
      <c r="I112" s="25">
        <v>230692</v>
      </c>
      <c r="J112" s="27">
        <v>47141</v>
      </c>
    </row>
    <row r="113" spans="1:10" s="3" customFormat="1" ht="18" customHeight="1" x14ac:dyDescent="0.15">
      <c r="A113" s="23" t="s">
        <v>70</v>
      </c>
      <c r="B113" s="24" t="s">
        <v>71</v>
      </c>
      <c r="C113" s="7" t="s">
        <v>22</v>
      </c>
      <c r="D113" s="25">
        <v>756</v>
      </c>
      <c r="E113" s="25">
        <v>730</v>
      </c>
      <c r="F113" s="26">
        <f t="shared" si="1"/>
        <v>96.56</v>
      </c>
      <c r="G113" s="25">
        <v>26865</v>
      </c>
      <c r="H113" s="25">
        <v>26985</v>
      </c>
      <c r="I113" s="25">
        <v>198684</v>
      </c>
      <c r="J113" s="27">
        <v>40329</v>
      </c>
    </row>
    <row r="114" spans="1:10" s="3" customFormat="1" ht="18" customHeight="1" x14ac:dyDescent="0.15">
      <c r="A114" s="21" t="s">
        <v>70</v>
      </c>
      <c r="B114" s="22" t="s">
        <v>71</v>
      </c>
      <c r="C114" s="8" t="s">
        <v>23</v>
      </c>
      <c r="D114" s="28">
        <v>758</v>
      </c>
      <c r="E114" s="29">
        <v>697</v>
      </c>
      <c r="F114" s="30">
        <f t="shared" si="1"/>
        <v>91.95</v>
      </c>
      <c r="G114" s="29">
        <v>19473</v>
      </c>
      <c r="H114" s="29">
        <v>23097</v>
      </c>
      <c r="I114" s="29">
        <v>192124</v>
      </c>
      <c r="J114" s="31">
        <v>53019</v>
      </c>
    </row>
    <row r="115" spans="1:10" s="3" customFormat="1" ht="18" customHeight="1" x14ac:dyDescent="0.15">
      <c r="A115" s="23" t="s">
        <v>68</v>
      </c>
      <c r="B115" s="24" t="s">
        <v>69</v>
      </c>
      <c r="C115" s="6" t="s">
        <v>16</v>
      </c>
      <c r="D115" s="25">
        <v>782</v>
      </c>
      <c r="E115" s="25">
        <v>704</v>
      </c>
      <c r="F115" s="26">
        <f t="shared" si="1"/>
        <v>90.03</v>
      </c>
      <c r="G115" s="25">
        <v>25981</v>
      </c>
      <c r="H115" s="25">
        <v>21976</v>
      </c>
      <c r="I115" s="25">
        <v>133274</v>
      </c>
      <c r="J115" s="27">
        <v>43742</v>
      </c>
    </row>
    <row r="116" spans="1:10" s="3" customFormat="1" ht="18" customHeight="1" x14ac:dyDescent="0.15">
      <c r="A116" s="23" t="s">
        <v>68</v>
      </c>
      <c r="B116" s="24" t="s">
        <v>69</v>
      </c>
      <c r="C116" s="7" t="s">
        <v>12</v>
      </c>
      <c r="D116" s="25">
        <v>710</v>
      </c>
      <c r="E116" s="25">
        <v>653</v>
      </c>
      <c r="F116" s="26">
        <f t="shared" si="1"/>
        <v>91.97</v>
      </c>
      <c r="G116" s="25">
        <v>22296</v>
      </c>
      <c r="H116" s="25">
        <v>23682</v>
      </c>
      <c r="I116" s="25">
        <v>120289</v>
      </c>
      <c r="J116" s="27">
        <v>36467</v>
      </c>
    </row>
    <row r="117" spans="1:10" s="3" customFormat="1" ht="18" customHeight="1" x14ac:dyDescent="0.15">
      <c r="A117" s="23" t="s">
        <v>68</v>
      </c>
      <c r="B117" s="24" t="s">
        <v>69</v>
      </c>
      <c r="C117" s="7" t="s">
        <v>17</v>
      </c>
      <c r="D117" s="25">
        <v>788</v>
      </c>
      <c r="E117" s="25">
        <v>726</v>
      </c>
      <c r="F117" s="26">
        <f t="shared" si="1"/>
        <v>92.13</v>
      </c>
      <c r="G117" s="25">
        <v>24325</v>
      </c>
      <c r="H117" s="25">
        <v>23337</v>
      </c>
      <c r="I117" s="25">
        <v>117003</v>
      </c>
      <c r="J117" s="27">
        <v>50276</v>
      </c>
    </row>
    <row r="118" spans="1:10" s="3" customFormat="1" ht="18" customHeight="1" x14ac:dyDescent="0.15">
      <c r="A118" s="23" t="s">
        <v>68</v>
      </c>
      <c r="B118" s="24" t="s">
        <v>69</v>
      </c>
      <c r="C118" s="7" t="s">
        <v>18</v>
      </c>
      <c r="D118" s="25">
        <v>720</v>
      </c>
      <c r="E118" s="25">
        <v>707</v>
      </c>
      <c r="F118" s="26">
        <f t="shared" si="1"/>
        <v>98.19</v>
      </c>
      <c r="G118" s="25">
        <v>21790</v>
      </c>
      <c r="H118" s="25">
        <v>20980</v>
      </c>
      <c r="I118" s="25">
        <v>129168</v>
      </c>
      <c r="J118" s="27">
        <v>38363</v>
      </c>
    </row>
    <row r="119" spans="1:10" s="3" customFormat="1" ht="18" customHeight="1" x14ac:dyDescent="0.15">
      <c r="A119" s="23" t="s">
        <v>68</v>
      </c>
      <c r="B119" s="24" t="s">
        <v>69</v>
      </c>
      <c r="C119" s="7" t="s">
        <v>19</v>
      </c>
      <c r="D119" s="25">
        <v>752</v>
      </c>
      <c r="E119" s="25">
        <v>742</v>
      </c>
      <c r="F119" s="26">
        <f t="shared" si="1"/>
        <v>98.67</v>
      </c>
      <c r="G119" s="25">
        <v>26798</v>
      </c>
      <c r="H119" s="25">
        <v>24788</v>
      </c>
      <c r="I119" s="25">
        <v>124627</v>
      </c>
      <c r="J119" s="27">
        <v>37759</v>
      </c>
    </row>
    <row r="120" spans="1:10" s="3" customFormat="1" ht="18" customHeight="1" x14ac:dyDescent="0.15">
      <c r="A120" s="23" t="s">
        <v>68</v>
      </c>
      <c r="B120" s="24" t="s">
        <v>69</v>
      </c>
      <c r="C120" s="7" t="s">
        <v>14</v>
      </c>
      <c r="D120" s="25">
        <v>754</v>
      </c>
      <c r="E120" s="25">
        <v>750</v>
      </c>
      <c r="F120" s="26">
        <f t="shared" si="1"/>
        <v>99.47</v>
      </c>
      <c r="G120" s="25">
        <v>27492</v>
      </c>
      <c r="H120" s="25">
        <v>27450</v>
      </c>
      <c r="I120" s="25">
        <v>119827</v>
      </c>
      <c r="J120" s="27">
        <v>38667</v>
      </c>
    </row>
    <row r="121" spans="1:10" s="3" customFormat="1" ht="18" customHeight="1" x14ac:dyDescent="0.15">
      <c r="A121" s="23" t="s">
        <v>68</v>
      </c>
      <c r="B121" s="24" t="s">
        <v>69</v>
      </c>
      <c r="C121" s="7" t="s">
        <v>20</v>
      </c>
      <c r="D121" s="25">
        <v>824</v>
      </c>
      <c r="E121" s="25">
        <v>805</v>
      </c>
      <c r="F121" s="26">
        <f t="shared" si="1"/>
        <v>97.69</v>
      </c>
      <c r="G121" s="25">
        <v>33480</v>
      </c>
      <c r="H121" s="25">
        <v>34118</v>
      </c>
      <c r="I121" s="25">
        <v>205652</v>
      </c>
      <c r="J121" s="27">
        <v>61002</v>
      </c>
    </row>
    <row r="122" spans="1:10" s="3" customFormat="1" ht="18" customHeight="1" x14ac:dyDescent="0.15">
      <c r="A122" s="23" t="s">
        <v>68</v>
      </c>
      <c r="B122" s="24" t="s">
        <v>69</v>
      </c>
      <c r="C122" s="7" t="s">
        <v>21</v>
      </c>
      <c r="D122" s="25">
        <v>876</v>
      </c>
      <c r="E122" s="25">
        <v>864</v>
      </c>
      <c r="F122" s="26">
        <f t="shared" si="1"/>
        <v>98.63</v>
      </c>
      <c r="G122" s="25">
        <v>44396</v>
      </c>
      <c r="H122" s="25">
        <v>44480</v>
      </c>
      <c r="I122" s="25">
        <v>263306</v>
      </c>
      <c r="J122" s="27">
        <v>40700</v>
      </c>
    </row>
    <row r="123" spans="1:10" s="3" customFormat="1" ht="18" customHeight="1" x14ac:dyDescent="0.15">
      <c r="A123" s="23" t="s">
        <v>68</v>
      </c>
      <c r="B123" s="24" t="s">
        <v>69</v>
      </c>
      <c r="C123" s="7" t="s">
        <v>15</v>
      </c>
      <c r="D123" s="25">
        <v>758</v>
      </c>
      <c r="E123" s="25">
        <v>752</v>
      </c>
      <c r="F123" s="26">
        <f t="shared" si="1"/>
        <v>99.21</v>
      </c>
      <c r="G123" s="25">
        <v>35421</v>
      </c>
      <c r="H123" s="25">
        <v>34729</v>
      </c>
      <c r="I123" s="25">
        <v>218263</v>
      </c>
      <c r="J123" s="27">
        <v>39908</v>
      </c>
    </row>
    <row r="124" spans="1:10" s="3" customFormat="1" ht="18" customHeight="1" x14ac:dyDescent="0.15">
      <c r="A124" s="23" t="s">
        <v>68</v>
      </c>
      <c r="B124" s="24" t="s">
        <v>69</v>
      </c>
      <c r="C124" s="7" t="s">
        <v>4</v>
      </c>
      <c r="D124" s="25">
        <v>784</v>
      </c>
      <c r="E124" s="25">
        <v>736</v>
      </c>
      <c r="F124" s="26">
        <f t="shared" si="1"/>
        <v>93.88</v>
      </c>
      <c r="G124" s="25">
        <v>33969</v>
      </c>
      <c r="H124" s="25">
        <v>31927</v>
      </c>
      <c r="I124" s="25">
        <v>184878</v>
      </c>
      <c r="J124" s="27">
        <v>42248</v>
      </c>
    </row>
    <row r="125" spans="1:10" s="3" customFormat="1" ht="18" customHeight="1" x14ac:dyDescent="0.15">
      <c r="A125" s="23" t="s">
        <v>68</v>
      </c>
      <c r="B125" s="24" t="s">
        <v>69</v>
      </c>
      <c r="C125" s="7" t="s">
        <v>22</v>
      </c>
      <c r="D125" s="25">
        <v>739</v>
      </c>
      <c r="E125" s="25">
        <v>713</v>
      </c>
      <c r="F125" s="26">
        <f t="shared" si="1"/>
        <v>96.48</v>
      </c>
      <c r="G125" s="25">
        <v>28800</v>
      </c>
      <c r="H125" s="25">
        <v>27436</v>
      </c>
      <c r="I125" s="25">
        <v>148729</v>
      </c>
      <c r="J125" s="27">
        <v>39371</v>
      </c>
    </row>
    <row r="126" spans="1:10" s="3" customFormat="1" ht="18" customHeight="1" x14ac:dyDescent="0.15">
      <c r="A126" s="21" t="s">
        <v>68</v>
      </c>
      <c r="B126" s="22" t="s">
        <v>69</v>
      </c>
      <c r="C126" s="8" t="s">
        <v>23</v>
      </c>
      <c r="D126" s="28">
        <v>790</v>
      </c>
      <c r="E126" s="29">
        <v>778</v>
      </c>
      <c r="F126" s="30">
        <f t="shared" si="1"/>
        <v>98.48</v>
      </c>
      <c r="G126" s="29">
        <v>21416</v>
      </c>
      <c r="H126" s="29">
        <v>24444</v>
      </c>
      <c r="I126" s="29">
        <v>228082</v>
      </c>
      <c r="J126" s="31">
        <v>48333</v>
      </c>
    </row>
    <row r="127" spans="1:10" s="3" customFormat="1" ht="18" customHeight="1" x14ac:dyDescent="0.15">
      <c r="A127" s="23" t="s">
        <v>66</v>
      </c>
      <c r="B127" s="24" t="s">
        <v>67</v>
      </c>
      <c r="C127" s="6" t="s">
        <v>16</v>
      </c>
      <c r="D127" s="25">
        <v>786</v>
      </c>
      <c r="E127" s="25">
        <v>730</v>
      </c>
      <c r="F127" s="26">
        <f t="shared" si="1"/>
        <v>92.88</v>
      </c>
      <c r="G127" s="25">
        <v>26221</v>
      </c>
      <c r="H127" s="25">
        <v>22750</v>
      </c>
      <c r="I127" s="25">
        <v>144315</v>
      </c>
      <c r="J127" s="27">
        <v>33194</v>
      </c>
    </row>
    <row r="128" spans="1:10" s="3" customFormat="1" ht="18" customHeight="1" x14ac:dyDescent="0.15">
      <c r="A128" s="23" t="s">
        <v>66</v>
      </c>
      <c r="B128" s="24" t="s">
        <v>67</v>
      </c>
      <c r="C128" s="7" t="s">
        <v>12</v>
      </c>
      <c r="D128" s="25">
        <v>756</v>
      </c>
      <c r="E128" s="25">
        <v>718</v>
      </c>
      <c r="F128" s="26">
        <f t="shared" si="1"/>
        <v>94.97</v>
      </c>
      <c r="G128" s="25">
        <v>25713</v>
      </c>
      <c r="H128" s="25">
        <v>25708</v>
      </c>
      <c r="I128" s="25">
        <v>117602</v>
      </c>
      <c r="J128" s="27">
        <v>32077</v>
      </c>
    </row>
    <row r="129" spans="1:10" s="3" customFormat="1" ht="18" customHeight="1" x14ac:dyDescent="0.15">
      <c r="A129" s="23" t="s">
        <v>66</v>
      </c>
      <c r="B129" s="24" t="s">
        <v>67</v>
      </c>
      <c r="C129" s="7" t="s">
        <v>17</v>
      </c>
      <c r="D129" s="25">
        <v>788</v>
      </c>
      <c r="E129" s="25">
        <v>770</v>
      </c>
      <c r="F129" s="26">
        <f t="shared" si="1"/>
        <v>97.72</v>
      </c>
      <c r="G129" s="25">
        <v>25234</v>
      </c>
      <c r="H129" s="25">
        <v>24242</v>
      </c>
      <c r="I129" s="25">
        <v>134194</v>
      </c>
      <c r="J129" s="27">
        <v>40527</v>
      </c>
    </row>
    <row r="130" spans="1:10" s="3" customFormat="1" ht="18" customHeight="1" x14ac:dyDescent="0.15">
      <c r="A130" s="23" t="s">
        <v>66</v>
      </c>
      <c r="B130" s="24" t="s">
        <v>67</v>
      </c>
      <c r="C130" s="7" t="s">
        <v>18</v>
      </c>
      <c r="D130" s="25">
        <v>760</v>
      </c>
      <c r="E130" s="25">
        <v>748</v>
      </c>
      <c r="F130" s="26">
        <f t="shared" si="1"/>
        <v>98.42</v>
      </c>
      <c r="G130" s="25">
        <v>22585</v>
      </c>
      <c r="H130" s="25">
        <v>23628</v>
      </c>
      <c r="I130" s="25">
        <v>129593</v>
      </c>
      <c r="J130" s="27">
        <v>37197</v>
      </c>
    </row>
    <row r="131" spans="1:10" s="3" customFormat="1" ht="18" customHeight="1" x14ac:dyDescent="0.15">
      <c r="A131" s="23" t="s">
        <v>66</v>
      </c>
      <c r="B131" s="24" t="s">
        <v>67</v>
      </c>
      <c r="C131" s="7" t="s">
        <v>19</v>
      </c>
      <c r="D131" s="25">
        <v>778</v>
      </c>
      <c r="E131" s="25">
        <v>750</v>
      </c>
      <c r="F131" s="26">
        <f t="shared" si="1"/>
        <v>96.4</v>
      </c>
      <c r="G131" s="25">
        <v>26714</v>
      </c>
      <c r="H131" s="25">
        <v>26279</v>
      </c>
      <c r="I131" s="25">
        <v>132583</v>
      </c>
      <c r="J131" s="27">
        <v>34943</v>
      </c>
    </row>
    <row r="132" spans="1:10" s="3" customFormat="1" ht="18" customHeight="1" x14ac:dyDescent="0.15">
      <c r="A132" s="23" t="s">
        <v>66</v>
      </c>
      <c r="B132" s="24" t="s">
        <v>67</v>
      </c>
      <c r="C132" s="7" t="s">
        <v>14</v>
      </c>
      <c r="D132" s="25">
        <v>764</v>
      </c>
      <c r="E132" s="25">
        <v>732</v>
      </c>
      <c r="F132" s="26">
        <f t="shared" si="1"/>
        <v>95.81</v>
      </c>
      <c r="G132" s="25">
        <v>28420</v>
      </c>
      <c r="H132" s="25">
        <v>27722</v>
      </c>
      <c r="I132" s="25">
        <v>189159</v>
      </c>
      <c r="J132" s="27">
        <v>39577</v>
      </c>
    </row>
    <row r="133" spans="1:10" s="3" customFormat="1" ht="18" customHeight="1" x14ac:dyDescent="0.15">
      <c r="A133" s="23" t="s">
        <v>66</v>
      </c>
      <c r="B133" s="24" t="s">
        <v>67</v>
      </c>
      <c r="C133" s="7" t="s">
        <v>20</v>
      </c>
      <c r="D133" s="25">
        <v>818</v>
      </c>
      <c r="E133" s="25">
        <v>796</v>
      </c>
      <c r="F133" s="26">
        <f t="shared" si="1"/>
        <v>97.31</v>
      </c>
      <c r="G133" s="25">
        <v>31689</v>
      </c>
      <c r="H133" s="25">
        <v>33125</v>
      </c>
      <c r="I133" s="25">
        <v>197609</v>
      </c>
      <c r="J133" s="27">
        <v>36752</v>
      </c>
    </row>
    <row r="134" spans="1:10" s="3" customFormat="1" ht="18" customHeight="1" x14ac:dyDescent="0.15">
      <c r="A134" s="23" t="s">
        <v>66</v>
      </c>
      <c r="B134" s="24" t="s">
        <v>67</v>
      </c>
      <c r="C134" s="7" t="s">
        <v>21</v>
      </c>
      <c r="D134" s="25">
        <v>882</v>
      </c>
      <c r="E134" s="25">
        <v>838</v>
      </c>
      <c r="F134" s="26">
        <f t="shared" si="1"/>
        <v>95.01</v>
      </c>
      <c r="G134" s="25">
        <v>42144</v>
      </c>
      <c r="H134" s="25">
        <v>42479</v>
      </c>
      <c r="I134" s="25">
        <v>292763</v>
      </c>
      <c r="J134" s="27">
        <v>44312</v>
      </c>
    </row>
    <row r="135" spans="1:10" s="3" customFormat="1" ht="18" customHeight="1" x14ac:dyDescent="0.15">
      <c r="A135" s="23" t="s">
        <v>66</v>
      </c>
      <c r="B135" s="24" t="s">
        <v>67</v>
      </c>
      <c r="C135" s="7" t="s">
        <v>15</v>
      </c>
      <c r="D135" s="25">
        <v>766</v>
      </c>
      <c r="E135" s="25">
        <v>760</v>
      </c>
      <c r="F135" s="26">
        <f t="shared" ref="F135:F198" si="2">IF(D135=0,"",ROUND(E135/D135*100,2))</f>
        <v>99.22</v>
      </c>
      <c r="G135" s="25">
        <v>38526</v>
      </c>
      <c r="H135" s="25">
        <v>37174</v>
      </c>
      <c r="I135" s="25">
        <v>260562</v>
      </c>
      <c r="J135" s="27">
        <v>44453</v>
      </c>
    </row>
    <row r="136" spans="1:10" s="3" customFormat="1" ht="18" customHeight="1" x14ac:dyDescent="0.15">
      <c r="A136" s="23" t="s">
        <v>66</v>
      </c>
      <c r="B136" s="24" t="s">
        <v>67</v>
      </c>
      <c r="C136" s="7" t="s">
        <v>4</v>
      </c>
      <c r="D136" s="25">
        <v>808</v>
      </c>
      <c r="E136" s="25">
        <v>804</v>
      </c>
      <c r="F136" s="26">
        <f t="shared" si="2"/>
        <v>99.5</v>
      </c>
      <c r="G136" s="25">
        <v>38224</v>
      </c>
      <c r="H136" s="25">
        <v>36856</v>
      </c>
      <c r="I136" s="25">
        <v>232343</v>
      </c>
      <c r="J136" s="27">
        <v>58395</v>
      </c>
    </row>
    <row r="137" spans="1:10" s="3" customFormat="1" ht="18" customHeight="1" x14ac:dyDescent="0.15">
      <c r="A137" s="23" t="s">
        <v>66</v>
      </c>
      <c r="B137" s="24" t="s">
        <v>67</v>
      </c>
      <c r="C137" s="7" t="s">
        <v>22</v>
      </c>
      <c r="D137" s="25">
        <v>832</v>
      </c>
      <c r="E137" s="25">
        <v>819</v>
      </c>
      <c r="F137" s="26">
        <f t="shared" si="2"/>
        <v>98.44</v>
      </c>
      <c r="G137" s="25">
        <v>29713</v>
      </c>
      <c r="H137" s="25">
        <v>29712</v>
      </c>
      <c r="I137" s="25">
        <v>161793</v>
      </c>
      <c r="J137" s="27">
        <v>30980</v>
      </c>
    </row>
    <row r="138" spans="1:10" s="3" customFormat="1" ht="18" customHeight="1" x14ac:dyDescent="0.15">
      <c r="A138" s="21" t="s">
        <v>66</v>
      </c>
      <c r="B138" s="22" t="s">
        <v>67</v>
      </c>
      <c r="C138" s="8" t="s">
        <v>23</v>
      </c>
      <c r="D138" s="28">
        <v>820</v>
      </c>
      <c r="E138" s="29">
        <v>755</v>
      </c>
      <c r="F138" s="30">
        <f t="shared" si="2"/>
        <v>92.07</v>
      </c>
      <c r="G138" s="29">
        <v>23194</v>
      </c>
      <c r="H138" s="29">
        <v>27685</v>
      </c>
      <c r="I138" s="29">
        <v>213263</v>
      </c>
      <c r="J138" s="31">
        <v>62456</v>
      </c>
    </row>
    <row r="139" spans="1:10" s="3" customFormat="1" ht="18" customHeight="1" x14ac:dyDescent="0.15">
      <c r="A139" s="23" t="s">
        <v>64</v>
      </c>
      <c r="B139" s="24" t="s">
        <v>65</v>
      </c>
      <c r="C139" s="6" t="s">
        <v>16</v>
      </c>
      <c r="D139" s="25">
        <v>790</v>
      </c>
      <c r="E139" s="25">
        <v>769</v>
      </c>
      <c r="F139" s="26">
        <f t="shared" si="2"/>
        <v>97.34</v>
      </c>
      <c r="G139" s="25">
        <v>27791</v>
      </c>
      <c r="H139" s="25">
        <v>25291</v>
      </c>
      <c r="I139" s="25">
        <v>111479</v>
      </c>
      <c r="J139" s="27">
        <v>24656</v>
      </c>
    </row>
    <row r="140" spans="1:10" s="3" customFormat="1" ht="18" customHeight="1" x14ac:dyDescent="0.15">
      <c r="A140" s="23" t="s">
        <v>64</v>
      </c>
      <c r="B140" s="24" t="s">
        <v>65</v>
      </c>
      <c r="C140" s="7" t="s">
        <v>12</v>
      </c>
      <c r="D140" s="25">
        <v>720</v>
      </c>
      <c r="E140" s="25">
        <v>712</v>
      </c>
      <c r="F140" s="26">
        <f t="shared" si="2"/>
        <v>98.89</v>
      </c>
      <c r="G140" s="25">
        <v>24702</v>
      </c>
      <c r="H140" s="25">
        <v>25754</v>
      </c>
      <c r="I140" s="25">
        <v>111037</v>
      </c>
      <c r="J140" s="27">
        <v>32280</v>
      </c>
    </row>
    <row r="141" spans="1:10" s="3" customFormat="1" ht="18" customHeight="1" x14ac:dyDescent="0.15">
      <c r="A141" s="23" t="s">
        <v>64</v>
      </c>
      <c r="B141" s="24" t="s">
        <v>65</v>
      </c>
      <c r="C141" s="7" t="s">
        <v>17</v>
      </c>
      <c r="D141" s="25">
        <v>798</v>
      </c>
      <c r="E141" s="25">
        <v>798</v>
      </c>
      <c r="F141" s="26">
        <f t="shared" si="2"/>
        <v>100</v>
      </c>
      <c r="G141" s="25">
        <v>27431</v>
      </c>
      <c r="H141" s="25">
        <v>26817</v>
      </c>
      <c r="I141" s="25">
        <v>141844</v>
      </c>
      <c r="J141" s="27">
        <v>39675</v>
      </c>
    </row>
    <row r="142" spans="1:10" s="3" customFormat="1" ht="18" customHeight="1" x14ac:dyDescent="0.15">
      <c r="A142" s="23" t="s">
        <v>64</v>
      </c>
      <c r="B142" s="24" t="s">
        <v>65</v>
      </c>
      <c r="C142" s="7" t="s">
        <v>18</v>
      </c>
      <c r="D142" s="25">
        <v>766</v>
      </c>
      <c r="E142" s="25">
        <v>761</v>
      </c>
      <c r="F142" s="26">
        <f t="shared" si="2"/>
        <v>99.35</v>
      </c>
      <c r="G142" s="25">
        <v>22646</v>
      </c>
      <c r="H142" s="25">
        <v>25106</v>
      </c>
      <c r="I142" s="25">
        <v>131825</v>
      </c>
      <c r="J142" s="27">
        <v>32541</v>
      </c>
    </row>
    <row r="143" spans="1:10" s="3" customFormat="1" ht="18" customHeight="1" x14ac:dyDescent="0.15">
      <c r="A143" s="23" t="s">
        <v>64</v>
      </c>
      <c r="B143" s="24" t="s">
        <v>65</v>
      </c>
      <c r="C143" s="7" t="s">
        <v>19</v>
      </c>
      <c r="D143" s="25">
        <v>786</v>
      </c>
      <c r="E143" s="25">
        <v>784</v>
      </c>
      <c r="F143" s="26">
        <f t="shared" si="2"/>
        <v>99.75</v>
      </c>
      <c r="G143" s="25">
        <v>28018</v>
      </c>
      <c r="H143" s="25">
        <v>27717</v>
      </c>
      <c r="I143" s="25">
        <v>158505</v>
      </c>
      <c r="J143" s="27">
        <v>34275</v>
      </c>
    </row>
    <row r="144" spans="1:10" s="3" customFormat="1" ht="18" customHeight="1" x14ac:dyDescent="0.15">
      <c r="A144" s="23" t="s">
        <v>64</v>
      </c>
      <c r="B144" s="24" t="s">
        <v>65</v>
      </c>
      <c r="C144" s="7" t="s">
        <v>14</v>
      </c>
      <c r="D144" s="25">
        <v>772</v>
      </c>
      <c r="E144" s="25">
        <v>762</v>
      </c>
      <c r="F144" s="26">
        <f t="shared" si="2"/>
        <v>98.7</v>
      </c>
      <c r="G144" s="25">
        <v>30599</v>
      </c>
      <c r="H144" s="25">
        <v>31395</v>
      </c>
      <c r="I144" s="25">
        <v>143075</v>
      </c>
      <c r="J144" s="27">
        <v>35096</v>
      </c>
    </row>
    <row r="145" spans="1:10" s="3" customFormat="1" ht="18" customHeight="1" x14ac:dyDescent="0.15">
      <c r="A145" s="23" t="s">
        <v>64</v>
      </c>
      <c r="B145" s="24" t="s">
        <v>65</v>
      </c>
      <c r="C145" s="7" t="s">
        <v>20</v>
      </c>
      <c r="D145" s="25">
        <v>829</v>
      </c>
      <c r="E145" s="25">
        <v>817</v>
      </c>
      <c r="F145" s="26">
        <f t="shared" si="2"/>
        <v>98.55</v>
      </c>
      <c r="G145" s="25">
        <v>36373</v>
      </c>
      <c r="H145" s="25">
        <v>37183</v>
      </c>
      <c r="I145" s="25">
        <v>168339</v>
      </c>
      <c r="J145" s="27">
        <v>36346</v>
      </c>
    </row>
    <row r="146" spans="1:10" s="3" customFormat="1" ht="18" customHeight="1" x14ac:dyDescent="0.15">
      <c r="A146" s="23" t="s">
        <v>64</v>
      </c>
      <c r="B146" s="24" t="s">
        <v>65</v>
      </c>
      <c r="C146" s="7" t="s">
        <v>21</v>
      </c>
      <c r="D146" s="25">
        <v>875</v>
      </c>
      <c r="E146" s="25">
        <v>860</v>
      </c>
      <c r="F146" s="26">
        <f t="shared" si="2"/>
        <v>98.29</v>
      </c>
      <c r="G146" s="25">
        <v>46397</v>
      </c>
      <c r="H146" s="25">
        <v>44549</v>
      </c>
      <c r="I146" s="25">
        <v>264351</v>
      </c>
      <c r="J146" s="27">
        <v>37791</v>
      </c>
    </row>
    <row r="147" spans="1:10" s="3" customFormat="1" ht="18" customHeight="1" x14ac:dyDescent="0.15">
      <c r="A147" s="23" t="s">
        <v>64</v>
      </c>
      <c r="B147" s="24" t="s">
        <v>65</v>
      </c>
      <c r="C147" s="7" t="s">
        <v>15</v>
      </c>
      <c r="D147" s="25">
        <v>770</v>
      </c>
      <c r="E147" s="25">
        <v>760</v>
      </c>
      <c r="F147" s="26">
        <f t="shared" si="2"/>
        <v>98.7</v>
      </c>
      <c r="G147" s="25">
        <v>37333</v>
      </c>
      <c r="H147" s="25">
        <v>36955</v>
      </c>
      <c r="I147" s="25">
        <v>192357</v>
      </c>
      <c r="J147" s="27">
        <v>39621</v>
      </c>
    </row>
    <row r="148" spans="1:10" s="3" customFormat="1" ht="18" customHeight="1" x14ac:dyDescent="0.15">
      <c r="A148" s="23" t="s">
        <v>64</v>
      </c>
      <c r="B148" s="24" t="s">
        <v>65</v>
      </c>
      <c r="C148" s="7" t="s">
        <v>4</v>
      </c>
      <c r="D148" s="25">
        <v>794</v>
      </c>
      <c r="E148" s="25">
        <v>778</v>
      </c>
      <c r="F148" s="26">
        <f t="shared" si="2"/>
        <v>97.98</v>
      </c>
      <c r="G148" s="25">
        <v>35731</v>
      </c>
      <c r="H148" s="25">
        <v>36010</v>
      </c>
      <c r="I148" s="25">
        <v>210721</v>
      </c>
      <c r="J148" s="27">
        <v>32989</v>
      </c>
    </row>
    <row r="149" spans="1:10" s="3" customFormat="1" ht="18" customHeight="1" x14ac:dyDescent="0.15">
      <c r="A149" s="23" t="s">
        <v>64</v>
      </c>
      <c r="B149" s="24" t="s">
        <v>65</v>
      </c>
      <c r="C149" s="7" t="s">
        <v>22</v>
      </c>
      <c r="D149" s="25">
        <v>772</v>
      </c>
      <c r="E149" s="25">
        <v>757</v>
      </c>
      <c r="F149" s="26">
        <f t="shared" si="2"/>
        <v>98.06</v>
      </c>
      <c r="G149" s="25">
        <v>29241</v>
      </c>
      <c r="H149" s="25">
        <v>29805</v>
      </c>
      <c r="I149" s="25">
        <v>178547</v>
      </c>
      <c r="J149" s="27">
        <v>33516</v>
      </c>
    </row>
    <row r="150" spans="1:10" s="3" customFormat="1" ht="18" customHeight="1" x14ac:dyDescent="0.15">
      <c r="A150" s="21" t="s">
        <v>64</v>
      </c>
      <c r="B150" s="22" t="s">
        <v>65</v>
      </c>
      <c r="C150" s="8" t="s">
        <v>23</v>
      </c>
      <c r="D150" s="28">
        <v>792</v>
      </c>
      <c r="E150" s="29">
        <v>761</v>
      </c>
      <c r="F150" s="30">
        <f t="shared" si="2"/>
        <v>96.09</v>
      </c>
      <c r="G150" s="29">
        <v>23162</v>
      </c>
      <c r="H150" s="29">
        <v>26273</v>
      </c>
      <c r="I150" s="29">
        <v>215294</v>
      </c>
      <c r="J150" s="31">
        <v>47345</v>
      </c>
    </row>
    <row r="151" spans="1:10" s="3" customFormat="1" ht="18" customHeight="1" x14ac:dyDescent="0.15">
      <c r="A151" s="23" t="s">
        <v>62</v>
      </c>
      <c r="B151" s="24" t="s">
        <v>63</v>
      </c>
      <c r="C151" s="6" t="s">
        <v>16</v>
      </c>
      <c r="D151" s="25">
        <v>784</v>
      </c>
      <c r="E151" s="25">
        <v>753</v>
      </c>
      <c r="F151" s="26">
        <f t="shared" si="2"/>
        <v>96.05</v>
      </c>
      <c r="G151" s="25">
        <v>27214</v>
      </c>
      <c r="H151" s="25">
        <v>24940</v>
      </c>
      <c r="I151" s="25">
        <v>134079</v>
      </c>
      <c r="J151" s="27">
        <v>31615</v>
      </c>
    </row>
    <row r="152" spans="1:10" s="3" customFormat="1" ht="18" customHeight="1" x14ac:dyDescent="0.15">
      <c r="A152" s="23" t="s">
        <v>62</v>
      </c>
      <c r="B152" s="24" t="s">
        <v>63</v>
      </c>
      <c r="C152" s="7" t="s">
        <v>12</v>
      </c>
      <c r="D152" s="25">
        <v>720</v>
      </c>
      <c r="E152" s="25">
        <v>696</v>
      </c>
      <c r="F152" s="26">
        <f t="shared" si="2"/>
        <v>96.67</v>
      </c>
      <c r="G152" s="25">
        <v>26416</v>
      </c>
      <c r="H152" s="25">
        <v>28052</v>
      </c>
      <c r="I152" s="25">
        <v>119637</v>
      </c>
      <c r="J152" s="27">
        <v>29823</v>
      </c>
    </row>
    <row r="153" spans="1:10" s="3" customFormat="1" ht="18" customHeight="1" x14ac:dyDescent="0.15">
      <c r="A153" s="23" t="s">
        <v>62</v>
      </c>
      <c r="B153" s="24" t="s">
        <v>63</v>
      </c>
      <c r="C153" s="7" t="s">
        <v>17</v>
      </c>
      <c r="D153" s="25">
        <v>798</v>
      </c>
      <c r="E153" s="25">
        <v>750</v>
      </c>
      <c r="F153" s="26">
        <f t="shared" si="2"/>
        <v>93.98</v>
      </c>
      <c r="G153" s="25">
        <v>27930</v>
      </c>
      <c r="H153" s="25">
        <v>27401</v>
      </c>
      <c r="I153" s="25">
        <v>130421</v>
      </c>
      <c r="J153" s="27">
        <v>41872</v>
      </c>
    </row>
    <row r="154" spans="1:10" s="3" customFormat="1" ht="18" customHeight="1" x14ac:dyDescent="0.15">
      <c r="A154" s="23" t="s">
        <v>62</v>
      </c>
      <c r="B154" s="24" t="s">
        <v>63</v>
      </c>
      <c r="C154" s="7" t="s">
        <v>18</v>
      </c>
      <c r="D154" s="25">
        <v>766</v>
      </c>
      <c r="E154" s="25">
        <v>764</v>
      </c>
      <c r="F154" s="26">
        <f t="shared" si="2"/>
        <v>99.74</v>
      </c>
      <c r="G154" s="25">
        <v>23119</v>
      </c>
      <c r="H154" s="25">
        <v>24755</v>
      </c>
      <c r="I154" s="25">
        <v>158130</v>
      </c>
      <c r="J154" s="27">
        <v>36213</v>
      </c>
    </row>
    <row r="155" spans="1:10" s="3" customFormat="1" ht="18" customHeight="1" x14ac:dyDescent="0.15">
      <c r="A155" s="23" t="s">
        <v>62</v>
      </c>
      <c r="B155" s="24" t="s">
        <v>63</v>
      </c>
      <c r="C155" s="7" t="s">
        <v>19</v>
      </c>
      <c r="D155" s="25">
        <v>788</v>
      </c>
      <c r="E155" s="25">
        <v>784</v>
      </c>
      <c r="F155" s="26">
        <f t="shared" si="2"/>
        <v>99.49</v>
      </c>
      <c r="G155" s="25">
        <v>27956</v>
      </c>
      <c r="H155" s="25">
        <v>27870</v>
      </c>
      <c r="I155" s="25">
        <v>147662</v>
      </c>
      <c r="J155" s="27">
        <v>31792</v>
      </c>
    </row>
    <row r="156" spans="1:10" s="3" customFormat="1" ht="18" customHeight="1" x14ac:dyDescent="0.15">
      <c r="A156" s="23" t="s">
        <v>62</v>
      </c>
      <c r="B156" s="24" t="s">
        <v>63</v>
      </c>
      <c r="C156" s="7" t="s">
        <v>14</v>
      </c>
      <c r="D156" s="25">
        <v>774</v>
      </c>
      <c r="E156" s="25">
        <v>748</v>
      </c>
      <c r="F156" s="26">
        <f t="shared" si="2"/>
        <v>96.64</v>
      </c>
      <c r="G156" s="25">
        <v>32542</v>
      </c>
      <c r="H156" s="25">
        <v>30790</v>
      </c>
      <c r="I156" s="25">
        <v>149916</v>
      </c>
      <c r="J156" s="27">
        <v>49240</v>
      </c>
    </row>
    <row r="157" spans="1:10" s="3" customFormat="1" ht="18" customHeight="1" x14ac:dyDescent="0.15">
      <c r="A157" s="23" t="s">
        <v>62</v>
      </c>
      <c r="B157" s="24" t="s">
        <v>63</v>
      </c>
      <c r="C157" s="7" t="s">
        <v>20</v>
      </c>
      <c r="D157" s="25">
        <v>831</v>
      </c>
      <c r="E157" s="25">
        <v>800</v>
      </c>
      <c r="F157" s="26">
        <f t="shared" si="2"/>
        <v>96.27</v>
      </c>
      <c r="G157" s="25">
        <v>35144</v>
      </c>
      <c r="H157" s="25">
        <v>35930</v>
      </c>
      <c r="I157" s="25">
        <v>149451</v>
      </c>
      <c r="J157" s="27">
        <v>35740</v>
      </c>
    </row>
    <row r="158" spans="1:10" s="3" customFormat="1" ht="18" customHeight="1" x14ac:dyDescent="0.15">
      <c r="A158" s="23" t="s">
        <v>62</v>
      </c>
      <c r="B158" s="24" t="s">
        <v>63</v>
      </c>
      <c r="C158" s="7" t="s">
        <v>21</v>
      </c>
      <c r="D158" s="25">
        <v>935</v>
      </c>
      <c r="E158" s="25">
        <v>928</v>
      </c>
      <c r="F158" s="26">
        <f t="shared" si="2"/>
        <v>99.25</v>
      </c>
      <c r="G158" s="25">
        <v>51047</v>
      </c>
      <c r="H158" s="25">
        <v>50564</v>
      </c>
      <c r="I158" s="25">
        <v>217469</v>
      </c>
      <c r="J158" s="27">
        <v>54857</v>
      </c>
    </row>
    <row r="159" spans="1:10" s="3" customFormat="1" ht="18" customHeight="1" x14ac:dyDescent="0.15">
      <c r="A159" s="23" t="s">
        <v>62</v>
      </c>
      <c r="B159" s="24" t="s">
        <v>63</v>
      </c>
      <c r="C159" s="7" t="s">
        <v>15</v>
      </c>
      <c r="D159" s="25">
        <v>837</v>
      </c>
      <c r="E159" s="25">
        <v>799</v>
      </c>
      <c r="F159" s="26">
        <f t="shared" si="2"/>
        <v>95.46</v>
      </c>
      <c r="G159" s="25">
        <v>37388</v>
      </c>
      <c r="H159" s="25">
        <v>35786</v>
      </c>
      <c r="I159" s="25">
        <v>189845</v>
      </c>
      <c r="J159" s="27">
        <v>51697</v>
      </c>
    </row>
    <row r="160" spans="1:10" s="3" customFormat="1" ht="18" customHeight="1" x14ac:dyDescent="0.15">
      <c r="A160" s="23" t="s">
        <v>62</v>
      </c>
      <c r="B160" s="24" t="s">
        <v>63</v>
      </c>
      <c r="C160" s="7" t="s">
        <v>4</v>
      </c>
      <c r="D160" s="25">
        <v>857</v>
      </c>
      <c r="E160" s="25">
        <v>845</v>
      </c>
      <c r="F160" s="26">
        <f t="shared" si="2"/>
        <v>98.6</v>
      </c>
      <c r="G160" s="25">
        <v>38343</v>
      </c>
      <c r="H160" s="25">
        <v>38179</v>
      </c>
      <c r="I160" s="25">
        <v>212630</v>
      </c>
      <c r="J160" s="27">
        <v>36210</v>
      </c>
    </row>
    <row r="161" spans="1:10" s="3" customFormat="1" ht="18" customHeight="1" x14ac:dyDescent="0.15">
      <c r="A161" s="23" t="s">
        <v>62</v>
      </c>
      <c r="B161" s="24" t="s">
        <v>63</v>
      </c>
      <c r="C161" s="7" t="s">
        <v>22</v>
      </c>
      <c r="D161" s="25">
        <v>832</v>
      </c>
      <c r="E161" s="25">
        <v>822</v>
      </c>
      <c r="F161" s="26">
        <f t="shared" si="2"/>
        <v>98.8</v>
      </c>
      <c r="G161" s="25">
        <v>32926</v>
      </c>
      <c r="H161" s="25">
        <v>33836</v>
      </c>
      <c r="I161" s="25">
        <v>187300</v>
      </c>
      <c r="J161" s="27">
        <v>31238</v>
      </c>
    </row>
    <row r="162" spans="1:10" s="3" customFormat="1" ht="18" customHeight="1" x14ac:dyDescent="0.15">
      <c r="A162" s="21" t="s">
        <v>62</v>
      </c>
      <c r="B162" s="22" t="s">
        <v>63</v>
      </c>
      <c r="C162" s="8" t="s">
        <v>23</v>
      </c>
      <c r="D162" s="28">
        <v>854</v>
      </c>
      <c r="E162" s="29">
        <v>786</v>
      </c>
      <c r="F162" s="30">
        <f t="shared" si="2"/>
        <v>92.04</v>
      </c>
      <c r="G162" s="29">
        <v>26470</v>
      </c>
      <c r="H162" s="29">
        <v>30421</v>
      </c>
      <c r="I162" s="29">
        <v>188874</v>
      </c>
      <c r="J162" s="31">
        <v>45508</v>
      </c>
    </row>
    <row r="163" spans="1:10" s="3" customFormat="1" ht="18" customHeight="1" x14ac:dyDescent="0.15">
      <c r="A163" s="23" t="s">
        <v>59</v>
      </c>
      <c r="B163" s="24" t="s">
        <v>61</v>
      </c>
      <c r="C163" s="6" t="s">
        <v>16</v>
      </c>
      <c r="D163" s="25">
        <v>850</v>
      </c>
      <c r="E163" s="25">
        <v>828</v>
      </c>
      <c r="F163" s="26">
        <f t="shared" si="2"/>
        <v>97.41</v>
      </c>
      <c r="G163" s="25">
        <v>33405</v>
      </c>
      <c r="H163" s="25">
        <v>32517</v>
      </c>
      <c r="I163" s="25">
        <v>123808</v>
      </c>
      <c r="J163" s="27">
        <v>30231</v>
      </c>
    </row>
    <row r="164" spans="1:10" s="3" customFormat="1" ht="18" customHeight="1" x14ac:dyDescent="0.15">
      <c r="A164" s="23" t="s">
        <v>59</v>
      </c>
      <c r="B164" s="24" t="s">
        <v>61</v>
      </c>
      <c r="C164" s="7" t="s">
        <v>12</v>
      </c>
      <c r="D164" s="25">
        <v>777</v>
      </c>
      <c r="E164" s="25">
        <v>752</v>
      </c>
      <c r="F164" s="26">
        <f t="shared" si="2"/>
        <v>96.78</v>
      </c>
      <c r="G164" s="25">
        <v>33176</v>
      </c>
      <c r="H164" s="25">
        <v>32638</v>
      </c>
      <c r="I164" s="25">
        <v>110150</v>
      </c>
      <c r="J164" s="27">
        <v>30383</v>
      </c>
    </row>
    <row r="165" spans="1:10" s="3" customFormat="1" ht="18" customHeight="1" x14ac:dyDescent="0.15">
      <c r="A165" s="23" t="s">
        <v>59</v>
      </c>
      <c r="B165" s="24" t="s">
        <v>61</v>
      </c>
      <c r="C165" s="7" t="s">
        <v>17</v>
      </c>
      <c r="D165" s="25">
        <v>858</v>
      </c>
      <c r="E165" s="25">
        <v>838</v>
      </c>
      <c r="F165" s="26">
        <f t="shared" si="2"/>
        <v>97.67</v>
      </c>
      <c r="G165" s="25">
        <v>34024</v>
      </c>
      <c r="H165" s="25">
        <v>33465</v>
      </c>
      <c r="I165" s="25">
        <v>124836</v>
      </c>
      <c r="J165" s="27">
        <v>36262</v>
      </c>
    </row>
    <row r="166" spans="1:10" s="3" customFormat="1" ht="18" customHeight="1" x14ac:dyDescent="0.15">
      <c r="A166" s="23" t="s">
        <v>59</v>
      </c>
      <c r="B166" s="24" t="s">
        <v>61</v>
      </c>
      <c r="C166" s="7" t="s">
        <v>18</v>
      </c>
      <c r="D166" s="25">
        <v>826</v>
      </c>
      <c r="E166" s="25">
        <v>811</v>
      </c>
      <c r="F166" s="26">
        <f t="shared" si="2"/>
        <v>98.18</v>
      </c>
      <c r="G166" s="25">
        <v>27212</v>
      </c>
      <c r="H166" s="25">
        <v>30013</v>
      </c>
      <c r="I166" s="25">
        <v>142513</v>
      </c>
      <c r="J166" s="27">
        <v>36584</v>
      </c>
    </row>
    <row r="167" spans="1:10" s="3" customFormat="1" ht="18" customHeight="1" x14ac:dyDescent="0.15">
      <c r="A167" s="23" t="s">
        <v>59</v>
      </c>
      <c r="B167" s="24" t="s">
        <v>60</v>
      </c>
      <c r="C167" s="7" t="s">
        <v>19</v>
      </c>
      <c r="D167" s="25">
        <v>850</v>
      </c>
      <c r="E167" s="25">
        <v>808</v>
      </c>
      <c r="F167" s="26">
        <f t="shared" si="2"/>
        <v>95.06</v>
      </c>
      <c r="G167" s="25">
        <v>33083</v>
      </c>
      <c r="H167" s="25">
        <v>32601</v>
      </c>
      <c r="I167" s="25">
        <v>135864</v>
      </c>
      <c r="J167" s="27">
        <v>32533</v>
      </c>
    </row>
    <row r="168" spans="1:10" s="3" customFormat="1" ht="18" customHeight="1" x14ac:dyDescent="0.15">
      <c r="A168" s="23" t="s">
        <v>59</v>
      </c>
      <c r="B168" s="24" t="s">
        <v>60</v>
      </c>
      <c r="C168" s="7" t="s">
        <v>14</v>
      </c>
      <c r="D168" s="25">
        <v>830</v>
      </c>
      <c r="E168" s="25">
        <v>825</v>
      </c>
      <c r="F168" s="26">
        <f t="shared" si="2"/>
        <v>99.4</v>
      </c>
      <c r="G168" s="25">
        <v>36098</v>
      </c>
      <c r="H168" s="25">
        <v>36847</v>
      </c>
      <c r="I168" s="25">
        <v>135916</v>
      </c>
      <c r="J168" s="27">
        <v>33485</v>
      </c>
    </row>
    <row r="169" spans="1:10" s="3" customFormat="1" ht="18" customHeight="1" x14ac:dyDescent="0.15">
      <c r="A169" s="23" t="s">
        <v>59</v>
      </c>
      <c r="B169" s="24" t="s">
        <v>60</v>
      </c>
      <c r="C169" s="7" t="s">
        <v>20</v>
      </c>
      <c r="D169" s="25">
        <v>859</v>
      </c>
      <c r="E169" s="25">
        <v>819</v>
      </c>
      <c r="F169" s="26">
        <f t="shared" si="2"/>
        <v>95.34</v>
      </c>
      <c r="G169" s="25">
        <v>38757</v>
      </c>
      <c r="H169" s="25">
        <v>39143</v>
      </c>
      <c r="I169" s="25">
        <v>140271</v>
      </c>
      <c r="J169" s="27">
        <v>43125</v>
      </c>
    </row>
    <row r="170" spans="1:10" s="3" customFormat="1" ht="18" customHeight="1" x14ac:dyDescent="0.15">
      <c r="A170" s="23" t="s">
        <v>59</v>
      </c>
      <c r="B170" s="24" t="s">
        <v>60</v>
      </c>
      <c r="C170" s="7" t="s">
        <v>21</v>
      </c>
      <c r="D170" s="25">
        <v>937</v>
      </c>
      <c r="E170" s="25">
        <v>929</v>
      </c>
      <c r="F170" s="26">
        <f t="shared" si="2"/>
        <v>99.15</v>
      </c>
      <c r="G170" s="25">
        <v>51233</v>
      </c>
      <c r="H170" s="25">
        <v>50405</v>
      </c>
      <c r="I170" s="25">
        <v>160969</v>
      </c>
      <c r="J170" s="27">
        <v>42752</v>
      </c>
    </row>
    <row r="171" spans="1:10" s="3" customFormat="1" ht="18" customHeight="1" x14ac:dyDescent="0.15">
      <c r="A171" s="23" t="s">
        <v>59</v>
      </c>
      <c r="B171" s="24" t="s">
        <v>60</v>
      </c>
      <c r="C171" s="7" t="s">
        <v>15</v>
      </c>
      <c r="D171" s="25">
        <v>822</v>
      </c>
      <c r="E171" s="25">
        <v>802</v>
      </c>
      <c r="F171" s="26">
        <f t="shared" si="2"/>
        <v>97.57</v>
      </c>
      <c r="G171" s="25">
        <v>43555</v>
      </c>
      <c r="H171" s="25">
        <v>42276</v>
      </c>
      <c r="I171" s="25">
        <v>199413</v>
      </c>
      <c r="J171" s="27">
        <v>44598</v>
      </c>
    </row>
    <row r="172" spans="1:10" s="3" customFormat="1" ht="18" customHeight="1" x14ac:dyDescent="0.15">
      <c r="A172" s="23" t="s">
        <v>59</v>
      </c>
      <c r="B172" s="24" t="s">
        <v>60</v>
      </c>
      <c r="C172" s="7" t="s">
        <v>4</v>
      </c>
      <c r="D172" s="25">
        <v>856</v>
      </c>
      <c r="E172" s="25">
        <v>826</v>
      </c>
      <c r="F172" s="26">
        <f t="shared" si="2"/>
        <v>96.5</v>
      </c>
      <c r="G172" s="25">
        <v>38962</v>
      </c>
      <c r="H172" s="25">
        <v>38946</v>
      </c>
      <c r="I172" s="25">
        <v>177038</v>
      </c>
      <c r="J172" s="27">
        <v>39513</v>
      </c>
    </row>
    <row r="173" spans="1:10" s="3" customFormat="1" ht="18" customHeight="1" x14ac:dyDescent="0.15">
      <c r="A173" s="23" t="s">
        <v>59</v>
      </c>
      <c r="B173" s="24" t="s">
        <v>60</v>
      </c>
      <c r="C173" s="7" t="s">
        <v>22</v>
      </c>
      <c r="D173" s="25">
        <v>834</v>
      </c>
      <c r="E173" s="25">
        <v>814</v>
      </c>
      <c r="F173" s="26">
        <f t="shared" si="2"/>
        <v>97.6</v>
      </c>
      <c r="G173" s="25">
        <v>33554</v>
      </c>
      <c r="H173" s="25">
        <v>32941</v>
      </c>
      <c r="I173" s="25">
        <v>167771</v>
      </c>
      <c r="J173" s="27">
        <v>32494</v>
      </c>
    </row>
    <row r="174" spans="1:10" s="3" customFormat="1" ht="18" customHeight="1" x14ac:dyDescent="0.15">
      <c r="A174" s="21" t="s">
        <v>59</v>
      </c>
      <c r="B174" s="22" t="s">
        <v>60</v>
      </c>
      <c r="C174" s="8" t="s">
        <v>23</v>
      </c>
      <c r="D174" s="28">
        <v>852</v>
      </c>
      <c r="E174" s="29">
        <v>835</v>
      </c>
      <c r="F174" s="30">
        <f t="shared" si="2"/>
        <v>98</v>
      </c>
      <c r="G174" s="29">
        <v>29139</v>
      </c>
      <c r="H174" s="29">
        <v>32980</v>
      </c>
      <c r="I174" s="29">
        <v>192526</v>
      </c>
      <c r="J174" s="31">
        <v>35717</v>
      </c>
    </row>
    <row r="175" spans="1:10" s="3" customFormat="1" ht="18" customHeight="1" x14ac:dyDescent="0.15">
      <c r="A175" s="23" t="s">
        <v>57</v>
      </c>
      <c r="B175" s="24" t="s">
        <v>58</v>
      </c>
      <c r="C175" s="6" t="s">
        <v>16</v>
      </c>
      <c r="D175" s="25">
        <v>852</v>
      </c>
      <c r="E175" s="25">
        <v>800</v>
      </c>
      <c r="F175" s="26">
        <f t="shared" si="2"/>
        <v>93.9</v>
      </c>
      <c r="G175" s="25">
        <v>34286</v>
      </c>
      <c r="H175" s="25">
        <v>32967</v>
      </c>
      <c r="I175" s="25">
        <v>138038</v>
      </c>
      <c r="J175" s="27">
        <v>34972</v>
      </c>
    </row>
    <row r="176" spans="1:10" s="3" customFormat="1" ht="18" customHeight="1" x14ac:dyDescent="0.15">
      <c r="A176" s="23" t="s">
        <v>57</v>
      </c>
      <c r="B176" s="24" t="s">
        <v>58</v>
      </c>
      <c r="C176" s="7" t="s">
        <v>12</v>
      </c>
      <c r="D176" s="25">
        <v>804</v>
      </c>
      <c r="E176" s="25">
        <v>756</v>
      </c>
      <c r="F176" s="26">
        <f t="shared" si="2"/>
        <v>94.03</v>
      </c>
      <c r="G176" s="25">
        <v>28756</v>
      </c>
      <c r="H176" s="25">
        <v>30621</v>
      </c>
      <c r="I176" s="25">
        <v>111849</v>
      </c>
      <c r="J176" s="27">
        <v>27155</v>
      </c>
    </row>
    <row r="177" spans="1:10" s="3" customFormat="1" ht="18" customHeight="1" x14ac:dyDescent="0.15">
      <c r="A177" s="23" t="s">
        <v>57</v>
      </c>
      <c r="B177" s="24" t="s">
        <v>58</v>
      </c>
      <c r="C177" s="7" t="s">
        <v>17</v>
      </c>
      <c r="D177" s="25">
        <v>744</v>
      </c>
      <c r="E177" s="25">
        <v>696</v>
      </c>
      <c r="F177" s="26">
        <f t="shared" si="2"/>
        <v>93.55</v>
      </c>
      <c r="G177" s="25">
        <v>14032</v>
      </c>
      <c r="H177" s="25">
        <v>13330</v>
      </c>
      <c r="I177" s="25">
        <v>91764</v>
      </c>
      <c r="J177" s="27">
        <v>33653</v>
      </c>
    </row>
    <row r="178" spans="1:10" s="3" customFormat="1" ht="18" customHeight="1" x14ac:dyDescent="0.15">
      <c r="A178" s="23" t="s">
        <v>57</v>
      </c>
      <c r="B178" s="24" t="s">
        <v>58</v>
      </c>
      <c r="C178" s="7" t="s">
        <v>18</v>
      </c>
      <c r="D178" s="25">
        <v>472</v>
      </c>
      <c r="E178" s="25">
        <v>462</v>
      </c>
      <c r="F178" s="26">
        <f t="shared" si="2"/>
        <v>97.88</v>
      </c>
      <c r="G178" s="25">
        <v>4408</v>
      </c>
      <c r="H178" s="25">
        <v>5327</v>
      </c>
      <c r="I178" s="25">
        <v>65950</v>
      </c>
      <c r="J178" s="27">
        <v>22299</v>
      </c>
    </row>
    <row r="179" spans="1:10" s="3" customFormat="1" ht="18" customHeight="1" x14ac:dyDescent="0.15">
      <c r="A179" s="23" t="s">
        <v>57</v>
      </c>
      <c r="B179" s="24" t="s">
        <v>58</v>
      </c>
      <c r="C179" s="7" t="s">
        <v>19</v>
      </c>
      <c r="D179" s="25">
        <v>340</v>
      </c>
      <c r="E179" s="25">
        <v>338</v>
      </c>
      <c r="F179" s="26">
        <f t="shared" si="2"/>
        <v>99.41</v>
      </c>
      <c r="G179" s="25">
        <v>3456</v>
      </c>
      <c r="H179" s="25">
        <v>3359</v>
      </c>
      <c r="I179" s="25">
        <v>61926</v>
      </c>
      <c r="J179" s="27">
        <v>11725</v>
      </c>
    </row>
    <row r="180" spans="1:10" s="3" customFormat="1" ht="18" customHeight="1" x14ac:dyDescent="0.15">
      <c r="A180" s="23" t="s">
        <v>57</v>
      </c>
      <c r="B180" s="24" t="s">
        <v>58</v>
      </c>
      <c r="C180" s="7" t="s">
        <v>14</v>
      </c>
      <c r="D180" s="25">
        <v>438</v>
      </c>
      <c r="E180" s="25">
        <v>422</v>
      </c>
      <c r="F180" s="26">
        <f t="shared" si="2"/>
        <v>96.35</v>
      </c>
      <c r="G180" s="25">
        <v>8122</v>
      </c>
      <c r="H180" s="25">
        <v>8437</v>
      </c>
      <c r="I180" s="25">
        <v>68623</v>
      </c>
      <c r="J180" s="27">
        <v>15235</v>
      </c>
    </row>
    <row r="181" spans="1:10" s="3" customFormat="1" ht="18" customHeight="1" x14ac:dyDescent="0.15">
      <c r="A181" s="23" t="s">
        <v>57</v>
      </c>
      <c r="B181" s="24" t="s">
        <v>58</v>
      </c>
      <c r="C181" s="7" t="s">
        <v>20</v>
      </c>
      <c r="D181" s="25">
        <v>562</v>
      </c>
      <c r="E181" s="25">
        <v>542</v>
      </c>
      <c r="F181" s="26">
        <f t="shared" si="2"/>
        <v>96.44</v>
      </c>
      <c r="G181" s="25">
        <v>14377</v>
      </c>
      <c r="H181" s="25">
        <v>15260</v>
      </c>
      <c r="I181" s="25">
        <v>78634</v>
      </c>
      <c r="J181" s="27">
        <v>20097</v>
      </c>
    </row>
    <row r="182" spans="1:10" s="3" customFormat="1" ht="18" customHeight="1" x14ac:dyDescent="0.15">
      <c r="A182" s="23" t="s">
        <v>57</v>
      </c>
      <c r="B182" s="24" t="s">
        <v>58</v>
      </c>
      <c r="C182" s="7" t="s">
        <v>21</v>
      </c>
      <c r="D182" s="25">
        <v>902</v>
      </c>
      <c r="E182" s="25">
        <v>882</v>
      </c>
      <c r="F182" s="26">
        <f t="shared" si="2"/>
        <v>97.78</v>
      </c>
      <c r="G182" s="25">
        <v>22796</v>
      </c>
      <c r="H182" s="25">
        <v>23617</v>
      </c>
      <c r="I182" s="25">
        <v>102520</v>
      </c>
      <c r="J182" s="27">
        <v>18657</v>
      </c>
    </row>
    <row r="183" spans="1:10" s="3" customFormat="1" ht="18" customHeight="1" x14ac:dyDescent="0.15">
      <c r="A183" s="23" t="s">
        <v>57</v>
      </c>
      <c r="B183" s="24" t="s">
        <v>58</v>
      </c>
      <c r="C183" s="7" t="s">
        <v>15</v>
      </c>
      <c r="D183" s="25">
        <v>622</v>
      </c>
      <c r="E183" s="25">
        <v>617</v>
      </c>
      <c r="F183" s="26">
        <f t="shared" si="2"/>
        <v>99.2</v>
      </c>
      <c r="G183" s="25">
        <v>21417</v>
      </c>
      <c r="H183" s="25">
        <v>20680</v>
      </c>
      <c r="I183" s="25">
        <v>85516</v>
      </c>
      <c r="J183" s="27">
        <v>19152</v>
      </c>
    </row>
    <row r="184" spans="1:10" s="3" customFormat="1" ht="18" customHeight="1" x14ac:dyDescent="0.15">
      <c r="A184" s="23" t="s">
        <v>57</v>
      </c>
      <c r="B184" s="24" t="s">
        <v>58</v>
      </c>
      <c r="C184" s="7" t="s">
        <v>4</v>
      </c>
      <c r="D184" s="25">
        <v>752</v>
      </c>
      <c r="E184" s="25">
        <v>747</v>
      </c>
      <c r="F184" s="26">
        <f t="shared" si="2"/>
        <v>99.34</v>
      </c>
      <c r="G184" s="25">
        <v>26775</v>
      </c>
      <c r="H184" s="25">
        <v>27089</v>
      </c>
      <c r="I184" s="25">
        <v>89436</v>
      </c>
      <c r="J184" s="27">
        <v>21282</v>
      </c>
    </row>
    <row r="185" spans="1:10" s="3" customFormat="1" ht="18" customHeight="1" x14ac:dyDescent="0.15">
      <c r="A185" s="23" t="s">
        <v>57</v>
      </c>
      <c r="B185" s="24" t="s">
        <v>58</v>
      </c>
      <c r="C185" s="7" t="s">
        <v>22</v>
      </c>
      <c r="D185" s="25">
        <v>770</v>
      </c>
      <c r="E185" s="25">
        <v>762</v>
      </c>
      <c r="F185" s="26">
        <f t="shared" si="2"/>
        <v>98.96</v>
      </c>
      <c r="G185" s="25">
        <v>21421</v>
      </c>
      <c r="H185" s="25">
        <v>20862</v>
      </c>
      <c r="I185" s="25">
        <v>115151</v>
      </c>
      <c r="J185" s="27">
        <v>19677</v>
      </c>
    </row>
    <row r="186" spans="1:10" s="3" customFormat="1" ht="18" customHeight="1" x14ac:dyDescent="0.15">
      <c r="A186" s="21" t="s">
        <v>57</v>
      </c>
      <c r="B186" s="22" t="s">
        <v>58</v>
      </c>
      <c r="C186" s="8" t="s">
        <v>23</v>
      </c>
      <c r="D186" s="28">
        <v>730</v>
      </c>
      <c r="E186" s="29">
        <v>710</v>
      </c>
      <c r="F186" s="30">
        <f t="shared" si="2"/>
        <v>97.26</v>
      </c>
      <c r="G186" s="29">
        <v>12740</v>
      </c>
      <c r="H186" s="29">
        <v>15393</v>
      </c>
      <c r="I186" s="29">
        <v>108033</v>
      </c>
      <c r="J186" s="31">
        <v>21165</v>
      </c>
    </row>
    <row r="187" spans="1:10" s="3" customFormat="1" ht="18" customHeight="1" x14ac:dyDescent="0.15">
      <c r="A187" s="23" t="s">
        <v>55</v>
      </c>
      <c r="B187" s="24" t="s">
        <v>56</v>
      </c>
      <c r="C187" s="6" t="s">
        <v>16</v>
      </c>
      <c r="D187" s="25">
        <v>536</v>
      </c>
      <c r="E187" s="25">
        <v>472</v>
      </c>
      <c r="F187" s="26">
        <f t="shared" si="2"/>
        <v>88.06</v>
      </c>
      <c r="G187" s="25">
        <v>10749</v>
      </c>
      <c r="H187" s="25">
        <v>8265</v>
      </c>
      <c r="I187" s="25">
        <v>44386</v>
      </c>
      <c r="J187" s="27">
        <v>13351</v>
      </c>
    </row>
    <row r="188" spans="1:10" s="3" customFormat="1" ht="18" customHeight="1" x14ac:dyDescent="0.15">
      <c r="A188" s="23" t="s">
        <v>55</v>
      </c>
      <c r="B188" s="24" t="s">
        <v>56</v>
      </c>
      <c r="C188" s="7" t="s">
        <v>12</v>
      </c>
      <c r="D188" s="25">
        <v>370</v>
      </c>
      <c r="E188" s="25">
        <v>350</v>
      </c>
      <c r="F188" s="26">
        <f t="shared" si="2"/>
        <v>94.59</v>
      </c>
      <c r="G188" s="25">
        <v>8599</v>
      </c>
      <c r="H188" s="25">
        <v>8623</v>
      </c>
      <c r="I188" s="25">
        <v>44671</v>
      </c>
      <c r="J188" s="27">
        <v>15429</v>
      </c>
    </row>
    <row r="189" spans="1:10" s="3" customFormat="1" ht="18" customHeight="1" x14ac:dyDescent="0.15">
      <c r="A189" s="23" t="s">
        <v>55</v>
      </c>
      <c r="B189" s="24" t="s">
        <v>56</v>
      </c>
      <c r="C189" s="7" t="s">
        <v>17</v>
      </c>
      <c r="D189" s="25">
        <v>510</v>
      </c>
      <c r="E189" s="25">
        <v>484</v>
      </c>
      <c r="F189" s="26">
        <f t="shared" si="2"/>
        <v>94.9</v>
      </c>
      <c r="G189" s="25">
        <v>14165</v>
      </c>
      <c r="H189" s="25">
        <v>13632</v>
      </c>
      <c r="I189" s="25">
        <v>67936</v>
      </c>
      <c r="J189" s="27">
        <v>25357</v>
      </c>
    </row>
    <row r="190" spans="1:10" s="3" customFormat="1" ht="18" customHeight="1" x14ac:dyDescent="0.15">
      <c r="A190" s="23" t="s">
        <v>55</v>
      </c>
      <c r="B190" s="24" t="s">
        <v>56</v>
      </c>
      <c r="C190" s="7" t="s">
        <v>18</v>
      </c>
      <c r="D190" s="25">
        <v>546</v>
      </c>
      <c r="E190" s="25">
        <v>532</v>
      </c>
      <c r="F190" s="26">
        <f t="shared" si="2"/>
        <v>97.44</v>
      </c>
      <c r="G190" s="25">
        <v>11572</v>
      </c>
      <c r="H190" s="25">
        <v>13006</v>
      </c>
      <c r="I190" s="25">
        <v>73035</v>
      </c>
      <c r="J190" s="27">
        <v>13236</v>
      </c>
    </row>
    <row r="191" spans="1:10" s="3" customFormat="1" ht="18" customHeight="1" x14ac:dyDescent="0.15">
      <c r="A191" s="23" t="s">
        <v>55</v>
      </c>
      <c r="B191" s="24" t="s">
        <v>56</v>
      </c>
      <c r="C191" s="7" t="s">
        <v>19</v>
      </c>
      <c r="D191" s="25">
        <v>536</v>
      </c>
      <c r="E191" s="25">
        <v>514</v>
      </c>
      <c r="F191" s="26">
        <f t="shared" si="2"/>
        <v>95.9</v>
      </c>
      <c r="G191" s="25">
        <v>10190</v>
      </c>
      <c r="H191" s="25">
        <v>9335</v>
      </c>
      <c r="I191" s="25">
        <v>54879</v>
      </c>
      <c r="J191" s="27">
        <v>29502</v>
      </c>
    </row>
    <row r="192" spans="1:10" s="3" customFormat="1" ht="18" customHeight="1" x14ac:dyDescent="0.15">
      <c r="A192" s="23" t="s">
        <v>55</v>
      </c>
      <c r="B192" s="24" t="s">
        <v>56</v>
      </c>
      <c r="C192" s="7" t="s">
        <v>14</v>
      </c>
      <c r="D192" s="25">
        <v>534</v>
      </c>
      <c r="E192" s="25">
        <v>518</v>
      </c>
      <c r="F192" s="26">
        <f t="shared" si="2"/>
        <v>97</v>
      </c>
      <c r="G192" s="25">
        <v>10150</v>
      </c>
      <c r="H192" s="25">
        <v>10758</v>
      </c>
      <c r="I192" s="25">
        <v>56447</v>
      </c>
      <c r="J192" s="27">
        <v>15715</v>
      </c>
    </row>
    <row r="193" spans="1:10" s="3" customFormat="1" ht="18" customHeight="1" x14ac:dyDescent="0.15">
      <c r="A193" s="23" t="s">
        <v>55</v>
      </c>
      <c r="B193" s="24" t="s">
        <v>56</v>
      </c>
      <c r="C193" s="7" t="s">
        <v>20</v>
      </c>
      <c r="D193" s="25">
        <v>700</v>
      </c>
      <c r="E193" s="25">
        <v>695</v>
      </c>
      <c r="F193" s="26">
        <f t="shared" si="2"/>
        <v>99.29</v>
      </c>
      <c r="G193" s="25">
        <v>19657</v>
      </c>
      <c r="H193" s="25">
        <v>21268</v>
      </c>
      <c r="I193" s="25">
        <v>56218</v>
      </c>
      <c r="J193" s="27">
        <v>18674</v>
      </c>
    </row>
    <row r="194" spans="1:10" s="3" customFormat="1" ht="18" customHeight="1" x14ac:dyDescent="0.15">
      <c r="A194" s="23" t="s">
        <v>55</v>
      </c>
      <c r="B194" s="24" t="s">
        <v>56</v>
      </c>
      <c r="C194" s="7" t="s">
        <v>21</v>
      </c>
      <c r="D194" s="25">
        <v>868</v>
      </c>
      <c r="E194" s="25">
        <v>822</v>
      </c>
      <c r="F194" s="26">
        <f t="shared" si="2"/>
        <v>94.7</v>
      </c>
      <c r="G194" s="25">
        <v>27776</v>
      </c>
      <c r="H194" s="25">
        <v>27834</v>
      </c>
      <c r="I194" s="25">
        <v>60545</v>
      </c>
      <c r="J194" s="27">
        <v>16994</v>
      </c>
    </row>
    <row r="195" spans="1:10" s="3" customFormat="1" ht="18" customHeight="1" x14ac:dyDescent="0.15">
      <c r="A195" s="23" t="s">
        <v>55</v>
      </c>
      <c r="B195" s="24" t="s">
        <v>56</v>
      </c>
      <c r="C195" s="7" t="s">
        <v>15</v>
      </c>
      <c r="D195" s="25">
        <v>698</v>
      </c>
      <c r="E195" s="25">
        <v>674</v>
      </c>
      <c r="F195" s="26">
        <f t="shared" si="2"/>
        <v>96.56</v>
      </c>
      <c r="G195" s="25">
        <v>17652</v>
      </c>
      <c r="H195" s="25">
        <v>17503</v>
      </c>
      <c r="I195" s="25">
        <v>97000</v>
      </c>
      <c r="J195" s="27">
        <v>29474</v>
      </c>
    </row>
    <row r="196" spans="1:10" s="3" customFormat="1" ht="18" customHeight="1" x14ac:dyDescent="0.15">
      <c r="A196" s="23" t="s">
        <v>55</v>
      </c>
      <c r="B196" s="24" t="s">
        <v>56</v>
      </c>
      <c r="C196" s="7" t="s">
        <v>4</v>
      </c>
      <c r="D196" s="25">
        <v>718</v>
      </c>
      <c r="E196" s="25">
        <v>716</v>
      </c>
      <c r="F196" s="26">
        <f t="shared" si="2"/>
        <v>99.72</v>
      </c>
      <c r="G196" s="25">
        <v>23810</v>
      </c>
      <c r="H196" s="25">
        <v>23569</v>
      </c>
      <c r="I196" s="25">
        <v>81818</v>
      </c>
      <c r="J196" s="27">
        <v>17431</v>
      </c>
    </row>
    <row r="197" spans="1:10" s="3" customFormat="1" ht="18" customHeight="1" x14ac:dyDescent="0.15">
      <c r="A197" s="23" t="s">
        <v>55</v>
      </c>
      <c r="B197" s="24" t="s">
        <v>56</v>
      </c>
      <c r="C197" s="7" t="s">
        <v>22</v>
      </c>
      <c r="D197" s="25">
        <v>710</v>
      </c>
      <c r="E197" s="25">
        <v>700</v>
      </c>
      <c r="F197" s="26">
        <f t="shared" si="2"/>
        <v>98.59</v>
      </c>
      <c r="G197" s="25">
        <v>20966</v>
      </c>
      <c r="H197" s="25">
        <v>20819</v>
      </c>
      <c r="I197" s="25">
        <v>66746</v>
      </c>
      <c r="J197" s="27">
        <v>15941</v>
      </c>
    </row>
    <row r="198" spans="1:10" s="3" customFormat="1" ht="18" customHeight="1" x14ac:dyDescent="0.15">
      <c r="A198" s="21" t="s">
        <v>55</v>
      </c>
      <c r="B198" s="22" t="s">
        <v>56</v>
      </c>
      <c r="C198" s="8" t="s">
        <v>23</v>
      </c>
      <c r="D198" s="28">
        <v>756</v>
      </c>
      <c r="E198" s="29">
        <v>716</v>
      </c>
      <c r="F198" s="30">
        <f t="shared" si="2"/>
        <v>94.71</v>
      </c>
      <c r="G198" s="29">
        <v>20312</v>
      </c>
      <c r="H198" s="29">
        <v>24259</v>
      </c>
      <c r="I198" s="29">
        <v>67693</v>
      </c>
      <c r="J198" s="31">
        <v>18659</v>
      </c>
    </row>
    <row r="199" spans="1:10" s="3" customFormat="1" ht="18" customHeight="1" x14ac:dyDescent="0.15">
      <c r="A199" s="23" t="s">
        <v>48</v>
      </c>
      <c r="B199" s="24" t="s">
        <v>49</v>
      </c>
      <c r="C199" s="6" t="s">
        <v>16</v>
      </c>
      <c r="D199" s="25">
        <v>758</v>
      </c>
      <c r="E199" s="25">
        <v>694</v>
      </c>
      <c r="F199" s="26">
        <f t="shared" ref="F199:F210" si="3">IF(D199=0,"",ROUND(E199/D199*100,2))</f>
        <v>91.56</v>
      </c>
      <c r="G199" s="25">
        <v>21308</v>
      </c>
      <c r="H199" s="25">
        <v>17430</v>
      </c>
      <c r="I199" s="25">
        <v>58309</v>
      </c>
      <c r="J199" s="27">
        <v>17915</v>
      </c>
    </row>
    <row r="200" spans="1:10" s="3" customFormat="1" ht="18" customHeight="1" x14ac:dyDescent="0.15">
      <c r="A200" s="23" t="s">
        <v>48</v>
      </c>
      <c r="B200" s="24" t="s">
        <v>49</v>
      </c>
      <c r="C200" s="7" t="s">
        <v>12</v>
      </c>
      <c r="D200" s="25">
        <v>646</v>
      </c>
      <c r="E200" s="25">
        <v>578</v>
      </c>
      <c r="F200" s="26">
        <f t="shared" si="3"/>
        <v>89.47</v>
      </c>
      <c r="G200" s="25">
        <v>13021</v>
      </c>
      <c r="H200" s="25">
        <v>13566</v>
      </c>
      <c r="I200" s="25">
        <v>51291</v>
      </c>
      <c r="J200" s="27">
        <v>15645</v>
      </c>
    </row>
    <row r="201" spans="1:10" s="3" customFormat="1" ht="18" customHeight="1" x14ac:dyDescent="0.15">
      <c r="A201" s="23" t="s">
        <v>48</v>
      </c>
      <c r="B201" s="24" t="s">
        <v>49</v>
      </c>
      <c r="C201" s="7" t="s">
        <v>17</v>
      </c>
      <c r="D201" s="25">
        <v>734</v>
      </c>
      <c r="E201" s="25">
        <v>675</v>
      </c>
      <c r="F201" s="26">
        <f t="shared" si="3"/>
        <v>91.96</v>
      </c>
      <c r="G201" s="25">
        <v>18578</v>
      </c>
      <c r="H201" s="25">
        <v>17472</v>
      </c>
      <c r="I201" s="25">
        <v>59941</v>
      </c>
      <c r="J201" s="27">
        <v>17654</v>
      </c>
    </row>
    <row r="202" spans="1:10" s="3" customFormat="1" ht="18" customHeight="1" x14ac:dyDescent="0.15">
      <c r="A202" s="23" t="s">
        <v>48</v>
      </c>
      <c r="B202" s="24" t="s">
        <v>49</v>
      </c>
      <c r="C202" s="7" t="s">
        <v>18</v>
      </c>
      <c r="D202" s="25">
        <v>768</v>
      </c>
      <c r="E202" s="25">
        <v>758</v>
      </c>
      <c r="F202" s="26">
        <f t="shared" si="3"/>
        <v>98.7</v>
      </c>
      <c r="G202" s="25">
        <v>18213</v>
      </c>
      <c r="H202" s="25">
        <v>20150</v>
      </c>
      <c r="I202" s="25">
        <v>94588</v>
      </c>
      <c r="J202" s="27">
        <v>16322</v>
      </c>
    </row>
    <row r="203" spans="1:10" s="3" customFormat="1" ht="18" customHeight="1" x14ac:dyDescent="0.15">
      <c r="A203" s="23" t="s">
        <v>48</v>
      </c>
      <c r="B203" s="24" t="s">
        <v>49</v>
      </c>
      <c r="C203" s="7" t="s">
        <v>19</v>
      </c>
      <c r="D203" s="25">
        <v>842</v>
      </c>
      <c r="E203" s="25">
        <v>804</v>
      </c>
      <c r="F203" s="26">
        <f t="shared" si="3"/>
        <v>95.49</v>
      </c>
      <c r="G203" s="25">
        <v>26422</v>
      </c>
      <c r="H203" s="25">
        <v>23789</v>
      </c>
      <c r="I203" s="25">
        <v>113568</v>
      </c>
      <c r="J203" s="27">
        <v>14283</v>
      </c>
    </row>
    <row r="204" spans="1:10" s="3" customFormat="1" ht="18" customHeight="1" x14ac:dyDescent="0.15">
      <c r="A204" s="23" t="s">
        <v>48</v>
      </c>
      <c r="B204" s="24" t="s">
        <v>49</v>
      </c>
      <c r="C204" s="7" t="s">
        <v>14</v>
      </c>
      <c r="D204" s="25">
        <v>834</v>
      </c>
      <c r="E204" s="25">
        <v>824</v>
      </c>
      <c r="F204" s="26">
        <f t="shared" si="3"/>
        <v>98.8</v>
      </c>
      <c r="G204" s="25">
        <v>26681</v>
      </c>
      <c r="H204" s="25">
        <v>27994</v>
      </c>
      <c r="I204" s="25">
        <v>119180</v>
      </c>
      <c r="J204" s="27">
        <v>20607</v>
      </c>
    </row>
    <row r="205" spans="1:10" s="3" customFormat="1" ht="18" customHeight="1" x14ac:dyDescent="0.15">
      <c r="A205" s="23" t="s">
        <v>48</v>
      </c>
      <c r="B205" s="24" t="s">
        <v>49</v>
      </c>
      <c r="C205" s="7" t="s">
        <v>20</v>
      </c>
      <c r="D205" s="25">
        <v>884</v>
      </c>
      <c r="E205" s="25">
        <v>878</v>
      </c>
      <c r="F205" s="26">
        <f t="shared" si="3"/>
        <v>99.32</v>
      </c>
      <c r="G205" s="25">
        <v>31666</v>
      </c>
      <c r="H205" s="25">
        <v>33070</v>
      </c>
      <c r="I205" s="25">
        <v>114708</v>
      </c>
      <c r="J205" s="27">
        <v>20506</v>
      </c>
    </row>
    <row r="206" spans="1:10" s="3" customFormat="1" ht="18" customHeight="1" x14ac:dyDescent="0.15">
      <c r="A206" s="23" t="s">
        <v>48</v>
      </c>
      <c r="B206" s="24" t="s">
        <v>49</v>
      </c>
      <c r="C206" s="7" t="s">
        <v>21</v>
      </c>
      <c r="D206" s="25">
        <v>922</v>
      </c>
      <c r="E206" s="25">
        <v>879</v>
      </c>
      <c r="F206" s="26">
        <f t="shared" si="3"/>
        <v>95.34</v>
      </c>
      <c r="G206" s="25">
        <v>41663</v>
      </c>
      <c r="H206" s="25">
        <v>40520</v>
      </c>
      <c r="I206" s="25">
        <v>136627</v>
      </c>
      <c r="J206" s="27">
        <v>28948</v>
      </c>
    </row>
    <row r="207" spans="1:10" s="3" customFormat="1" ht="18" customHeight="1" x14ac:dyDescent="0.15">
      <c r="A207" s="23" t="s">
        <v>48</v>
      </c>
      <c r="B207" s="24" t="s">
        <v>49</v>
      </c>
      <c r="C207" s="7" t="s">
        <v>15</v>
      </c>
      <c r="D207" s="25">
        <v>870</v>
      </c>
      <c r="E207" s="25">
        <v>826</v>
      </c>
      <c r="F207" s="26">
        <f t="shared" si="3"/>
        <v>94.94</v>
      </c>
      <c r="G207" s="25">
        <v>33694</v>
      </c>
      <c r="H207" s="25">
        <v>34239</v>
      </c>
      <c r="I207" s="25">
        <v>158641</v>
      </c>
      <c r="J207" s="27">
        <v>23776</v>
      </c>
    </row>
    <row r="208" spans="1:10" s="3" customFormat="1" ht="18" customHeight="1" x14ac:dyDescent="0.15">
      <c r="A208" s="23" t="s">
        <v>48</v>
      </c>
      <c r="B208" s="24" t="s">
        <v>49</v>
      </c>
      <c r="C208" s="7" t="s">
        <v>4</v>
      </c>
      <c r="D208" s="25">
        <v>892</v>
      </c>
      <c r="E208" s="25">
        <v>884</v>
      </c>
      <c r="F208" s="26">
        <f t="shared" si="3"/>
        <v>99.1</v>
      </c>
      <c r="G208" s="25">
        <v>35258</v>
      </c>
      <c r="H208" s="25">
        <v>33932</v>
      </c>
      <c r="I208" s="25">
        <v>106161</v>
      </c>
      <c r="J208" s="27">
        <v>21223</v>
      </c>
    </row>
    <row r="209" spans="1:10" s="3" customFormat="1" ht="18" customHeight="1" x14ac:dyDescent="0.15">
      <c r="A209" s="23" t="s">
        <v>48</v>
      </c>
      <c r="B209" s="24" t="s">
        <v>49</v>
      </c>
      <c r="C209" s="7" t="s">
        <v>22</v>
      </c>
      <c r="D209" s="25">
        <v>786</v>
      </c>
      <c r="E209" s="25">
        <v>786</v>
      </c>
      <c r="F209" s="26">
        <f t="shared" si="3"/>
        <v>100</v>
      </c>
      <c r="G209" s="25">
        <v>25874</v>
      </c>
      <c r="H209" s="25">
        <v>25139</v>
      </c>
      <c r="I209" s="25">
        <v>99727</v>
      </c>
      <c r="J209" s="27">
        <v>22749</v>
      </c>
    </row>
    <row r="210" spans="1:10" s="3" customFormat="1" ht="18" customHeight="1" x14ac:dyDescent="0.15">
      <c r="A210" s="21" t="s">
        <v>48</v>
      </c>
      <c r="B210" s="22" t="s">
        <v>49</v>
      </c>
      <c r="C210" s="8" t="s">
        <v>23</v>
      </c>
      <c r="D210" s="28">
        <v>824</v>
      </c>
      <c r="E210" s="29">
        <v>790</v>
      </c>
      <c r="F210" s="30">
        <f t="shared" si="3"/>
        <v>95.87</v>
      </c>
      <c r="G210" s="29">
        <v>23704</v>
      </c>
      <c r="H210" s="29">
        <v>27052</v>
      </c>
      <c r="I210" s="29">
        <v>108581</v>
      </c>
      <c r="J210" s="31">
        <v>30776</v>
      </c>
    </row>
    <row r="211" spans="1:10" s="3" customFormat="1" ht="18" customHeight="1" x14ac:dyDescent="0.15">
      <c r="A211" s="23" t="s">
        <v>53</v>
      </c>
      <c r="B211" s="24" t="s">
        <v>54</v>
      </c>
      <c r="C211" s="6" t="s">
        <v>16</v>
      </c>
      <c r="D211" s="25">
        <v>822</v>
      </c>
      <c r="E211" s="25">
        <v>790</v>
      </c>
      <c r="F211" s="26">
        <f>IF(D211=0,"",ROUND(E211/D211*100,2))</f>
        <v>96.11</v>
      </c>
      <c r="G211" s="25">
        <v>27417</v>
      </c>
      <c r="H211" s="25">
        <v>24786</v>
      </c>
      <c r="I211" s="25">
        <v>64428</v>
      </c>
      <c r="J211" s="27">
        <v>22128</v>
      </c>
    </row>
    <row r="212" spans="1:10" s="3" customFormat="1" ht="18" customHeight="1" x14ac:dyDescent="0.15">
      <c r="A212" s="23" t="s">
        <v>53</v>
      </c>
      <c r="B212" s="24" t="s">
        <v>54</v>
      </c>
      <c r="C212" s="7" t="s">
        <v>12</v>
      </c>
      <c r="D212" s="25">
        <v>740</v>
      </c>
      <c r="E212" s="25">
        <v>710</v>
      </c>
      <c r="F212" s="26">
        <f>IF(D212=0,"",ROUND(E212/D212*100,2))</f>
        <v>95.95</v>
      </c>
      <c r="G212" s="25">
        <v>26378</v>
      </c>
      <c r="H212" s="25">
        <v>26553</v>
      </c>
      <c r="I212" s="25">
        <v>74426</v>
      </c>
      <c r="J212" s="27">
        <v>22103</v>
      </c>
    </row>
    <row r="213" spans="1:10" s="3" customFormat="1" ht="18" customHeight="1" x14ac:dyDescent="0.15">
      <c r="A213" s="23" t="s">
        <v>53</v>
      </c>
      <c r="B213" s="24" t="s">
        <v>54</v>
      </c>
      <c r="C213" s="7" t="s">
        <v>17</v>
      </c>
      <c r="D213" s="25">
        <v>828</v>
      </c>
      <c r="E213" s="25">
        <v>794</v>
      </c>
      <c r="F213" s="26">
        <f>IF(D213=0,"",ROUND(E213/D213*100,2))</f>
        <v>95.89</v>
      </c>
      <c r="G213" s="25">
        <v>29758</v>
      </c>
      <c r="H213" s="25">
        <v>27898</v>
      </c>
      <c r="I213" s="25">
        <v>93949</v>
      </c>
      <c r="J213" s="27">
        <v>32021</v>
      </c>
    </row>
    <row r="214" spans="1:10" s="3" customFormat="1" ht="18" customHeight="1" x14ac:dyDescent="0.15">
      <c r="A214" s="23" t="s">
        <v>53</v>
      </c>
      <c r="B214" s="24" t="s">
        <v>54</v>
      </c>
      <c r="C214" s="7" t="s">
        <v>18</v>
      </c>
      <c r="D214" s="25">
        <v>752</v>
      </c>
      <c r="E214" s="25">
        <v>726</v>
      </c>
      <c r="F214" s="26">
        <f t="shared" ref="F214:F219" si="4">IF(D214=0,"",ROUND(E214/D214*100,2))</f>
        <v>96.54</v>
      </c>
      <c r="G214" s="25">
        <v>21367</v>
      </c>
      <c r="H214" s="25">
        <v>22956</v>
      </c>
      <c r="I214" s="25">
        <v>95627</v>
      </c>
      <c r="J214" s="27">
        <v>26082</v>
      </c>
    </row>
    <row r="215" spans="1:10" s="3" customFormat="1" ht="18" customHeight="1" x14ac:dyDescent="0.15">
      <c r="A215" s="23" t="s">
        <v>53</v>
      </c>
      <c r="B215" s="24" t="s">
        <v>54</v>
      </c>
      <c r="C215" s="7" t="s">
        <v>19</v>
      </c>
      <c r="D215" s="25">
        <v>772</v>
      </c>
      <c r="E215" s="25">
        <v>759</v>
      </c>
      <c r="F215" s="26">
        <f t="shared" si="4"/>
        <v>98.32</v>
      </c>
      <c r="G215" s="25">
        <v>29236</v>
      </c>
      <c r="H215" s="25">
        <v>29473</v>
      </c>
      <c r="I215" s="25">
        <v>100712</v>
      </c>
      <c r="J215" s="27">
        <v>24057</v>
      </c>
    </row>
    <row r="216" spans="1:10" s="3" customFormat="1" ht="18" customHeight="1" x14ac:dyDescent="0.15">
      <c r="A216" s="23" t="s">
        <v>53</v>
      </c>
      <c r="B216" s="24" t="s">
        <v>54</v>
      </c>
      <c r="C216" s="7" t="s">
        <v>14</v>
      </c>
      <c r="D216" s="25">
        <v>754</v>
      </c>
      <c r="E216" s="25">
        <v>728</v>
      </c>
      <c r="F216" s="26">
        <f t="shared" si="4"/>
        <v>96.55</v>
      </c>
      <c r="G216" s="25">
        <v>30337</v>
      </c>
      <c r="H216" s="25">
        <v>31516</v>
      </c>
      <c r="I216" s="25">
        <v>95319</v>
      </c>
      <c r="J216" s="27">
        <v>61269</v>
      </c>
    </row>
    <row r="217" spans="1:10" s="3" customFormat="1" ht="18" customHeight="1" x14ac:dyDescent="0.15">
      <c r="A217" s="23" t="s">
        <v>53</v>
      </c>
      <c r="B217" s="24" t="s">
        <v>54</v>
      </c>
      <c r="C217" s="7" t="s">
        <v>20</v>
      </c>
      <c r="D217" s="25">
        <v>812</v>
      </c>
      <c r="E217" s="25">
        <v>796</v>
      </c>
      <c r="F217" s="26">
        <f t="shared" si="4"/>
        <v>98.03</v>
      </c>
      <c r="G217" s="25">
        <v>33200</v>
      </c>
      <c r="H217" s="25">
        <v>36002</v>
      </c>
      <c r="I217" s="25">
        <v>102793</v>
      </c>
      <c r="J217" s="27">
        <v>24366</v>
      </c>
    </row>
    <row r="218" spans="1:10" s="3" customFormat="1" ht="18" customHeight="1" x14ac:dyDescent="0.15">
      <c r="A218" s="23" t="s">
        <v>53</v>
      </c>
      <c r="B218" s="24" t="s">
        <v>54</v>
      </c>
      <c r="C218" s="7" t="s">
        <v>21</v>
      </c>
      <c r="D218" s="25">
        <v>862</v>
      </c>
      <c r="E218" s="25">
        <v>795</v>
      </c>
      <c r="F218" s="26">
        <f t="shared" si="4"/>
        <v>92.23</v>
      </c>
      <c r="G218" s="25">
        <v>41960</v>
      </c>
      <c r="H218" s="25">
        <v>41699</v>
      </c>
      <c r="I218" s="25">
        <v>131603</v>
      </c>
      <c r="J218" s="27">
        <v>29374</v>
      </c>
    </row>
    <row r="219" spans="1:10" s="3" customFormat="1" ht="18" customHeight="1" x14ac:dyDescent="0.15">
      <c r="A219" s="23" t="s">
        <v>53</v>
      </c>
      <c r="B219" s="24" t="s">
        <v>54</v>
      </c>
      <c r="C219" s="7" t="s">
        <v>15</v>
      </c>
      <c r="D219" s="25">
        <v>786</v>
      </c>
      <c r="E219" s="25">
        <v>767</v>
      </c>
      <c r="F219" s="26">
        <f t="shared" si="4"/>
        <v>97.58</v>
      </c>
      <c r="G219" s="25">
        <v>35672</v>
      </c>
      <c r="H219" s="25">
        <v>36716</v>
      </c>
      <c r="I219" s="25">
        <v>128126</v>
      </c>
      <c r="J219" s="27">
        <v>28087</v>
      </c>
    </row>
    <row r="220" spans="1:10" s="3" customFormat="1" ht="18" customHeight="1" x14ac:dyDescent="0.15">
      <c r="A220" s="23" t="s">
        <v>53</v>
      </c>
      <c r="B220" s="24" t="s">
        <v>54</v>
      </c>
      <c r="C220" s="7" t="s">
        <v>4</v>
      </c>
      <c r="D220" s="25">
        <v>818</v>
      </c>
      <c r="E220" s="25">
        <v>812</v>
      </c>
      <c r="F220" s="26">
        <f t="shared" ref="F220:F234" si="5">IF(D220=0,"",ROUND(E220/D220*100,2))</f>
        <v>99.27</v>
      </c>
      <c r="G220" s="25">
        <v>35689</v>
      </c>
      <c r="H220" s="25">
        <v>36456</v>
      </c>
      <c r="I220" s="25">
        <v>106541</v>
      </c>
      <c r="J220" s="27">
        <v>23802</v>
      </c>
    </row>
    <row r="221" spans="1:10" s="3" customFormat="1" ht="18" customHeight="1" x14ac:dyDescent="0.15">
      <c r="A221" s="23" t="s">
        <v>53</v>
      </c>
      <c r="B221" s="24" t="s">
        <v>54</v>
      </c>
      <c r="C221" s="7" t="s">
        <v>22</v>
      </c>
      <c r="D221" s="25">
        <v>728</v>
      </c>
      <c r="E221" s="25">
        <v>711</v>
      </c>
      <c r="F221" s="26">
        <f t="shared" si="5"/>
        <v>97.66</v>
      </c>
      <c r="G221" s="25">
        <v>27197</v>
      </c>
      <c r="H221" s="25">
        <v>26511</v>
      </c>
      <c r="I221" s="25">
        <v>91993</v>
      </c>
      <c r="J221" s="27">
        <v>24677</v>
      </c>
    </row>
    <row r="222" spans="1:10" s="3" customFormat="1" ht="18" customHeight="1" x14ac:dyDescent="0.15">
      <c r="A222" s="21" t="s">
        <v>53</v>
      </c>
      <c r="B222" s="22" t="s">
        <v>54</v>
      </c>
      <c r="C222" s="8" t="s">
        <v>23</v>
      </c>
      <c r="D222" s="28">
        <v>742</v>
      </c>
      <c r="E222" s="29">
        <v>716</v>
      </c>
      <c r="F222" s="30">
        <f t="shared" si="5"/>
        <v>96.5</v>
      </c>
      <c r="G222" s="29">
        <v>23261</v>
      </c>
      <c r="H222" s="29">
        <v>25828</v>
      </c>
      <c r="I222" s="29">
        <v>119849</v>
      </c>
      <c r="J222" s="31">
        <v>32378</v>
      </c>
    </row>
    <row r="223" spans="1:10" s="3" customFormat="1" ht="18" customHeight="1" x14ac:dyDescent="0.15">
      <c r="A223" s="23" t="s">
        <v>90</v>
      </c>
      <c r="B223" s="24" t="s">
        <v>91</v>
      </c>
      <c r="C223" s="6" t="s">
        <v>16</v>
      </c>
      <c r="D223" s="25">
        <v>755</v>
      </c>
      <c r="E223" s="25">
        <v>669</v>
      </c>
      <c r="F223" s="26">
        <f t="shared" si="5"/>
        <v>88.61</v>
      </c>
      <c r="G223" s="25">
        <v>25613</v>
      </c>
      <c r="H223" s="25">
        <v>23563</v>
      </c>
      <c r="I223" s="25">
        <v>79834</v>
      </c>
      <c r="J223" s="27">
        <v>21068</v>
      </c>
    </row>
    <row r="224" spans="1:10" s="3" customFormat="1" ht="18" customHeight="1" x14ac:dyDescent="0.15">
      <c r="A224" s="23" t="s">
        <v>90</v>
      </c>
      <c r="B224" s="24" t="s">
        <v>91</v>
      </c>
      <c r="C224" s="7" t="s">
        <v>12</v>
      </c>
      <c r="D224" s="25">
        <v>705</v>
      </c>
      <c r="E224" s="25">
        <v>660</v>
      </c>
      <c r="F224" s="26">
        <f t="shared" si="5"/>
        <v>93.62</v>
      </c>
      <c r="G224" s="25">
        <v>28329</v>
      </c>
      <c r="H224" s="25">
        <v>28751</v>
      </c>
      <c r="I224" s="25">
        <v>88561</v>
      </c>
      <c r="J224" s="27">
        <v>25764</v>
      </c>
    </row>
    <row r="225" spans="1:10" s="3" customFormat="1" ht="18" customHeight="1" x14ac:dyDescent="0.15">
      <c r="A225" s="23" t="s">
        <v>90</v>
      </c>
      <c r="B225" s="24" t="s">
        <v>91</v>
      </c>
      <c r="C225" s="7" t="s">
        <v>17</v>
      </c>
      <c r="D225" s="25">
        <v>752</v>
      </c>
      <c r="E225" s="25">
        <v>725</v>
      </c>
      <c r="F225" s="26">
        <f t="shared" si="5"/>
        <v>96.41</v>
      </c>
      <c r="G225" s="25">
        <v>28851</v>
      </c>
      <c r="H225" s="25">
        <v>26968</v>
      </c>
      <c r="I225" s="25">
        <v>79492</v>
      </c>
      <c r="J225" s="27">
        <v>31909</v>
      </c>
    </row>
    <row r="226" spans="1:10" s="3" customFormat="1" ht="18" customHeight="1" x14ac:dyDescent="0.15">
      <c r="A226" s="23" t="s">
        <v>90</v>
      </c>
      <c r="B226" s="24" t="s">
        <v>91</v>
      </c>
      <c r="C226" s="7" t="s">
        <v>18</v>
      </c>
      <c r="D226" s="25">
        <v>752</v>
      </c>
      <c r="E226" s="25">
        <v>712</v>
      </c>
      <c r="F226" s="26">
        <f t="shared" si="5"/>
        <v>94.68</v>
      </c>
      <c r="G226" s="25">
        <v>21162</v>
      </c>
      <c r="H226" s="25">
        <v>22763</v>
      </c>
      <c r="I226" s="25">
        <v>103330</v>
      </c>
      <c r="J226" s="27">
        <v>24472</v>
      </c>
    </row>
    <row r="227" spans="1:10" s="3" customFormat="1" ht="18" customHeight="1" x14ac:dyDescent="0.15">
      <c r="A227" s="23" t="s">
        <v>90</v>
      </c>
      <c r="B227" s="24" t="s">
        <v>91</v>
      </c>
      <c r="C227" s="7" t="s">
        <v>19</v>
      </c>
      <c r="D227" s="25">
        <v>774</v>
      </c>
      <c r="E227" s="25">
        <v>734</v>
      </c>
      <c r="F227" s="26">
        <f t="shared" si="5"/>
        <v>94.83</v>
      </c>
      <c r="G227" s="25">
        <v>29004</v>
      </c>
      <c r="H227" s="25">
        <v>28663</v>
      </c>
      <c r="I227" s="25">
        <v>85185</v>
      </c>
      <c r="J227" s="27">
        <v>24669</v>
      </c>
    </row>
    <row r="228" spans="1:10" s="3" customFormat="1" ht="18" customHeight="1" x14ac:dyDescent="0.15">
      <c r="A228" s="23" t="s">
        <v>90</v>
      </c>
      <c r="B228" s="24" t="s">
        <v>91</v>
      </c>
      <c r="C228" s="7" t="s">
        <v>14</v>
      </c>
      <c r="D228" s="25">
        <v>752</v>
      </c>
      <c r="E228" s="25">
        <v>730</v>
      </c>
      <c r="F228" s="26">
        <f t="shared" si="5"/>
        <v>97.07</v>
      </c>
      <c r="G228" s="25">
        <v>28823</v>
      </c>
      <c r="H228" s="25">
        <v>30764</v>
      </c>
      <c r="I228" s="25">
        <v>106044</v>
      </c>
      <c r="J228" s="27">
        <v>24324</v>
      </c>
    </row>
    <row r="229" spans="1:10" s="3" customFormat="1" ht="18" customHeight="1" x14ac:dyDescent="0.15">
      <c r="A229" s="23" t="s">
        <v>90</v>
      </c>
      <c r="B229" s="24" t="s">
        <v>91</v>
      </c>
      <c r="C229" s="7" t="s">
        <v>20</v>
      </c>
      <c r="D229" s="25">
        <v>814</v>
      </c>
      <c r="E229" s="25">
        <v>784</v>
      </c>
      <c r="F229" s="26">
        <f t="shared" si="5"/>
        <v>96.31</v>
      </c>
      <c r="G229" s="25">
        <v>34386</v>
      </c>
      <c r="H229" s="25">
        <v>36670</v>
      </c>
      <c r="I229" s="25">
        <v>99687</v>
      </c>
      <c r="J229" s="27">
        <v>27847</v>
      </c>
    </row>
    <row r="230" spans="1:10" s="3" customFormat="1" ht="18" customHeight="1" x14ac:dyDescent="0.15">
      <c r="A230" s="23" t="s">
        <v>90</v>
      </c>
      <c r="B230" s="24" t="s">
        <v>91</v>
      </c>
      <c r="C230" s="7" t="s">
        <v>21</v>
      </c>
      <c r="D230" s="25">
        <v>844</v>
      </c>
      <c r="E230" s="25">
        <v>791</v>
      </c>
      <c r="F230" s="26">
        <f t="shared" si="5"/>
        <v>93.72</v>
      </c>
      <c r="G230" s="25">
        <v>43168</v>
      </c>
      <c r="H230" s="25">
        <v>43297</v>
      </c>
      <c r="I230" s="25">
        <v>126387</v>
      </c>
      <c r="J230" s="27">
        <v>30513</v>
      </c>
    </row>
    <row r="231" spans="1:10" s="3" customFormat="1" ht="18" customHeight="1" x14ac:dyDescent="0.15">
      <c r="A231" s="23" t="s">
        <v>90</v>
      </c>
      <c r="B231" s="24" t="s">
        <v>91</v>
      </c>
      <c r="C231" s="7" t="s">
        <v>15</v>
      </c>
      <c r="D231" s="25">
        <v>804</v>
      </c>
      <c r="E231" s="25">
        <v>795</v>
      </c>
      <c r="F231" s="26">
        <f t="shared" si="5"/>
        <v>98.88</v>
      </c>
      <c r="G231" s="25">
        <v>40462</v>
      </c>
      <c r="H231" s="25">
        <v>40662</v>
      </c>
      <c r="I231" s="25">
        <v>133855</v>
      </c>
      <c r="J231" s="27">
        <v>27111</v>
      </c>
    </row>
    <row r="232" spans="1:10" s="3" customFormat="1" ht="18" customHeight="1" x14ac:dyDescent="0.15">
      <c r="A232" s="23" t="s">
        <v>90</v>
      </c>
      <c r="B232" s="24" t="s">
        <v>91</v>
      </c>
      <c r="C232" s="7" t="s">
        <v>4</v>
      </c>
      <c r="D232" s="25">
        <v>780</v>
      </c>
      <c r="E232" s="25">
        <v>772</v>
      </c>
      <c r="F232" s="26">
        <f t="shared" si="5"/>
        <v>98.97</v>
      </c>
      <c r="G232" s="25">
        <v>35633</v>
      </c>
      <c r="H232" s="25">
        <v>35298</v>
      </c>
      <c r="I232" s="25">
        <v>108820</v>
      </c>
      <c r="J232" s="27">
        <v>22186</v>
      </c>
    </row>
    <row r="233" spans="1:10" s="3" customFormat="1" ht="18" customHeight="1" x14ac:dyDescent="0.15">
      <c r="A233" s="23" t="s">
        <v>90</v>
      </c>
      <c r="B233" s="24" t="s">
        <v>91</v>
      </c>
      <c r="C233" s="7" t="s">
        <v>22</v>
      </c>
      <c r="D233" s="25">
        <v>750</v>
      </c>
      <c r="E233" s="25">
        <v>727</v>
      </c>
      <c r="F233" s="26">
        <f t="shared" si="5"/>
        <v>96.93</v>
      </c>
      <c r="G233" s="25">
        <v>29572</v>
      </c>
      <c r="H233" s="25">
        <v>29112</v>
      </c>
      <c r="I233" s="25">
        <v>103245</v>
      </c>
      <c r="J233" s="27">
        <v>25040</v>
      </c>
    </row>
    <row r="234" spans="1:10" s="3" customFormat="1" ht="18" customHeight="1" x14ac:dyDescent="0.15">
      <c r="A234" s="21" t="s">
        <v>90</v>
      </c>
      <c r="B234" s="22" t="s">
        <v>91</v>
      </c>
      <c r="C234" s="8" t="s">
        <v>23</v>
      </c>
      <c r="D234" s="28">
        <v>746</v>
      </c>
      <c r="E234" s="29">
        <v>709</v>
      </c>
      <c r="F234" s="30">
        <f t="shared" si="5"/>
        <v>95.04</v>
      </c>
      <c r="G234" s="29">
        <v>24436</v>
      </c>
      <c r="H234" s="29">
        <v>27556</v>
      </c>
      <c r="I234" s="29">
        <v>105491</v>
      </c>
      <c r="J234" s="31">
        <v>28518</v>
      </c>
    </row>
    <row r="235" spans="1:10" s="3" customFormat="1" ht="18" customHeight="1" x14ac:dyDescent="0.15">
      <c r="A235" s="23" t="s">
        <v>93</v>
      </c>
      <c r="B235" s="24" t="s">
        <v>94</v>
      </c>
      <c r="C235" s="6" t="s">
        <v>16</v>
      </c>
      <c r="D235" s="25">
        <v>744</v>
      </c>
      <c r="E235" s="25">
        <v>724</v>
      </c>
      <c r="F235" s="26">
        <f>IF(D235=0,"",ROUND(E235/D235*100,2))</f>
        <v>97.31</v>
      </c>
      <c r="G235" s="25">
        <v>29708</v>
      </c>
      <c r="H235" s="25">
        <v>28457</v>
      </c>
      <c r="I235" s="25">
        <v>81523</v>
      </c>
      <c r="J235" s="27">
        <v>20923</v>
      </c>
    </row>
    <row r="236" spans="1:10" s="3" customFormat="1" ht="18" customHeight="1" x14ac:dyDescent="0.15">
      <c r="A236" s="23" t="s">
        <v>93</v>
      </c>
      <c r="B236" s="24" t="s">
        <v>94</v>
      </c>
      <c r="C236" s="7" t="s">
        <v>12</v>
      </c>
      <c r="D236" s="25">
        <v>672</v>
      </c>
      <c r="E236" s="25">
        <v>630</v>
      </c>
      <c r="F236" s="26">
        <f t="shared" ref="F236:F246" si="6">IF(D236=0,"",ROUND(E236/D236*100,2))</f>
        <v>93.75</v>
      </c>
      <c r="G236" s="25">
        <v>29285</v>
      </c>
      <c r="H236" s="25">
        <v>28566</v>
      </c>
      <c r="I236" s="25">
        <v>69222</v>
      </c>
      <c r="J236" s="27">
        <v>21787</v>
      </c>
    </row>
    <row r="237" spans="1:10" s="3" customFormat="1" ht="18" customHeight="1" x14ac:dyDescent="0.15">
      <c r="A237" s="23" t="s">
        <v>93</v>
      </c>
      <c r="B237" s="24" t="s">
        <v>94</v>
      </c>
      <c r="C237" s="7" t="s">
        <v>17</v>
      </c>
      <c r="D237" s="25">
        <v>776</v>
      </c>
      <c r="E237" s="25">
        <v>749</v>
      </c>
      <c r="F237" s="26">
        <f t="shared" si="6"/>
        <v>96.52</v>
      </c>
      <c r="G237" s="25">
        <v>30818</v>
      </c>
      <c r="H237" s="25">
        <v>28851</v>
      </c>
      <c r="I237" s="25">
        <v>70230</v>
      </c>
      <c r="J237" s="27">
        <v>33119</v>
      </c>
    </row>
    <row r="238" spans="1:10" s="3" customFormat="1" ht="18" customHeight="1" x14ac:dyDescent="0.15">
      <c r="A238" s="23" t="s">
        <v>93</v>
      </c>
      <c r="B238" s="24" t="s">
        <v>94</v>
      </c>
      <c r="C238" s="7" t="s">
        <v>18</v>
      </c>
      <c r="D238" s="25">
        <v>750</v>
      </c>
      <c r="E238" s="25">
        <v>726</v>
      </c>
      <c r="F238" s="26">
        <f t="shared" si="6"/>
        <v>96.8</v>
      </c>
      <c r="G238" s="25">
        <v>23996</v>
      </c>
      <c r="H238" s="25">
        <v>25530</v>
      </c>
      <c r="I238" s="25">
        <v>91756</v>
      </c>
      <c r="J238" s="27">
        <v>28540</v>
      </c>
    </row>
    <row r="239" spans="1:10" s="3" customFormat="1" ht="18" customHeight="1" x14ac:dyDescent="0.15">
      <c r="A239" s="23" t="s">
        <v>93</v>
      </c>
      <c r="B239" s="24" t="s">
        <v>94</v>
      </c>
      <c r="C239" s="7" t="s">
        <v>19</v>
      </c>
      <c r="D239" s="25">
        <v>772</v>
      </c>
      <c r="E239" s="25">
        <v>744</v>
      </c>
      <c r="F239" s="26">
        <f t="shared" si="6"/>
        <v>96.37</v>
      </c>
      <c r="G239" s="25">
        <v>31363</v>
      </c>
      <c r="H239" s="25">
        <v>31414</v>
      </c>
      <c r="I239" s="25">
        <v>98797</v>
      </c>
      <c r="J239" s="27">
        <v>42644</v>
      </c>
    </row>
    <row r="240" spans="1:10" s="3" customFormat="1" ht="18" customHeight="1" x14ac:dyDescent="0.15">
      <c r="A240" s="23" t="s">
        <v>93</v>
      </c>
      <c r="B240" s="24" t="s">
        <v>94</v>
      </c>
      <c r="C240" s="7" t="s">
        <v>14</v>
      </c>
      <c r="D240" s="25">
        <v>754</v>
      </c>
      <c r="E240" s="25">
        <v>734</v>
      </c>
      <c r="F240" s="26">
        <f t="shared" si="6"/>
        <v>97.35</v>
      </c>
      <c r="G240" s="25">
        <v>31501</v>
      </c>
      <c r="H240" s="25">
        <v>34062</v>
      </c>
      <c r="I240" s="25">
        <v>101161</v>
      </c>
      <c r="J240" s="27">
        <v>28800</v>
      </c>
    </row>
    <row r="241" spans="1:10" s="3" customFormat="1" ht="18" customHeight="1" x14ac:dyDescent="0.15">
      <c r="A241" s="23" t="s">
        <v>93</v>
      </c>
      <c r="B241" s="24" t="s">
        <v>94</v>
      </c>
      <c r="C241" s="7" t="s">
        <v>20</v>
      </c>
      <c r="D241" s="25">
        <v>816</v>
      </c>
      <c r="E241" s="25">
        <v>786</v>
      </c>
      <c r="F241" s="26">
        <f t="shared" si="6"/>
        <v>96.32</v>
      </c>
      <c r="G241" s="25">
        <v>36625</v>
      </c>
      <c r="H241" s="25">
        <v>39095</v>
      </c>
      <c r="I241" s="25">
        <v>111371</v>
      </c>
      <c r="J241" s="27">
        <v>26839</v>
      </c>
    </row>
    <row r="242" spans="1:10" s="3" customFormat="1" ht="18" customHeight="1" x14ac:dyDescent="0.15">
      <c r="A242" s="23" t="s">
        <v>93</v>
      </c>
      <c r="B242" s="24" t="s">
        <v>94</v>
      </c>
      <c r="C242" s="7" t="s">
        <v>21</v>
      </c>
      <c r="D242" s="25">
        <v>840</v>
      </c>
      <c r="E242" s="25">
        <v>820</v>
      </c>
      <c r="F242" s="26">
        <f t="shared" si="6"/>
        <v>97.62</v>
      </c>
      <c r="G242" s="25">
        <v>45368</v>
      </c>
      <c r="H242" s="25">
        <v>44929</v>
      </c>
      <c r="I242" s="25">
        <v>142717</v>
      </c>
      <c r="J242" s="27">
        <v>30133</v>
      </c>
    </row>
    <row r="243" spans="1:10" s="3" customFormat="1" ht="18" customHeight="1" x14ac:dyDescent="0.15">
      <c r="A243" s="23" t="s">
        <v>93</v>
      </c>
      <c r="B243" s="24" t="s">
        <v>94</v>
      </c>
      <c r="C243" s="7" t="s">
        <v>15</v>
      </c>
      <c r="D243" s="25">
        <v>806</v>
      </c>
      <c r="E243" s="25">
        <v>794</v>
      </c>
      <c r="F243" s="26">
        <f t="shared" si="6"/>
        <v>98.51</v>
      </c>
      <c r="G243" s="25">
        <v>41993</v>
      </c>
      <c r="H243" s="25">
        <v>41712</v>
      </c>
      <c r="I243" s="25">
        <v>98440</v>
      </c>
      <c r="J243" s="27">
        <v>29781</v>
      </c>
    </row>
    <row r="244" spans="1:10" s="3" customFormat="1" ht="18" customHeight="1" x14ac:dyDescent="0.15">
      <c r="A244" s="23" t="s">
        <v>93</v>
      </c>
      <c r="B244" s="24" t="s">
        <v>94</v>
      </c>
      <c r="C244" s="7" t="s">
        <v>4</v>
      </c>
      <c r="D244" s="25">
        <v>778</v>
      </c>
      <c r="E244" s="25">
        <v>763</v>
      </c>
      <c r="F244" s="26">
        <f t="shared" si="6"/>
        <v>98.07</v>
      </c>
      <c r="G244" s="25">
        <v>37546</v>
      </c>
      <c r="H244" s="25">
        <v>37319</v>
      </c>
      <c r="I244" s="25">
        <v>106498</v>
      </c>
      <c r="J244" s="27">
        <v>27601</v>
      </c>
    </row>
    <row r="245" spans="1:10" s="3" customFormat="1" ht="18" customHeight="1" x14ac:dyDescent="0.15">
      <c r="A245" s="23" t="s">
        <v>93</v>
      </c>
      <c r="B245" s="24" t="s">
        <v>94</v>
      </c>
      <c r="C245" s="7" t="s">
        <v>22</v>
      </c>
      <c r="D245" s="25">
        <v>746</v>
      </c>
      <c r="E245" s="25">
        <v>712</v>
      </c>
      <c r="F245" s="26">
        <f t="shared" si="6"/>
        <v>95.44</v>
      </c>
      <c r="G245" s="25">
        <v>30033</v>
      </c>
      <c r="H245" s="25">
        <v>29596</v>
      </c>
      <c r="I245" s="25">
        <v>88682</v>
      </c>
      <c r="J245" s="27">
        <v>22727</v>
      </c>
    </row>
    <row r="246" spans="1:10" s="3" customFormat="1" ht="18" customHeight="1" x14ac:dyDescent="0.15">
      <c r="A246" s="21" t="s">
        <v>93</v>
      </c>
      <c r="B246" s="22" t="s">
        <v>94</v>
      </c>
      <c r="C246" s="8" t="s">
        <v>23</v>
      </c>
      <c r="D246" s="28">
        <v>720</v>
      </c>
      <c r="E246" s="29">
        <v>637</v>
      </c>
      <c r="F246" s="30">
        <f t="shared" si="6"/>
        <v>88.47</v>
      </c>
      <c r="G246" s="29">
        <v>24529</v>
      </c>
      <c r="H246" s="29">
        <v>27366</v>
      </c>
      <c r="I246" s="29">
        <v>99516</v>
      </c>
      <c r="J246" s="31">
        <v>30138</v>
      </c>
    </row>
    <row r="247" spans="1:10" s="3" customFormat="1" ht="9.9499999999999993" customHeight="1" x14ac:dyDescent="0.15">
      <c r="A247" s="24"/>
      <c r="B247" s="24"/>
      <c r="C247" s="7"/>
      <c r="D247" s="32"/>
      <c r="E247" s="32"/>
      <c r="F247" s="33"/>
      <c r="G247" s="32"/>
      <c r="H247" s="32"/>
      <c r="I247" s="32"/>
      <c r="J247" s="32"/>
    </row>
    <row r="248" spans="1:10" s="34" customFormat="1" ht="18" customHeight="1" thickBot="1" x14ac:dyDescent="0.2">
      <c r="A248" s="9" t="s">
        <v>2</v>
      </c>
      <c r="B248" s="9"/>
      <c r="C248" s="10"/>
      <c r="D248" s="10"/>
      <c r="E248" s="10"/>
    </row>
    <row r="249" spans="1:10" s="34" customFormat="1" ht="18" customHeight="1" x14ac:dyDescent="0.15">
      <c r="A249" s="40" t="str">
        <f>"2025（令和7）年"&amp;COUNTA(D235:D246)&amp;"月迄"</f>
        <v>2025（令和7）年12月迄</v>
      </c>
      <c r="B249" s="41"/>
      <c r="C249" s="42"/>
      <c r="D249" s="11">
        <f>SUM(D235:D246)</f>
        <v>9174</v>
      </c>
      <c r="E249" s="11">
        <f>SUM(E235:E246)</f>
        <v>8819</v>
      </c>
      <c r="F249" s="12">
        <f>ROUND(E249/D249*100,2)</f>
        <v>96.13</v>
      </c>
      <c r="G249" s="11">
        <f>SUM(G235:G246)</f>
        <v>392765</v>
      </c>
      <c r="H249" s="11">
        <f t="shared" ref="H249:J249" si="7">SUM(H235:H246)</f>
        <v>396897</v>
      </c>
      <c r="I249" s="11">
        <f t="shared" si="7"/>
        <v>1159913</v>
      </c>
      <c r="J249" s="11">
        <f t="shared" si="7"/>
        <v>343032</v>
      </c>
    </row>
    <row r="250" spans="1:10" s="34" customFormat="1" ht="18" customHeight="1" x14ac:dyDescent="0.15">
      <c r="A250" s="43" t="str">
        <f>"前年"&amp;COUNTA(D235:D246)&amp;"月迄"</f>
        <v>前年12月迄</v>
      </c>
      <c r="B250" s="44"/>
      <c r="C250" s="45"/>
      <c r="D250" s="13">
        <f ca="1">SUM(D223:OFFSET(D223,COUNTA($D$235:$D$246)-1,0))</f>
        <v>9228</v>
      </c>
      <c r="E250" s="13">
        <f ca="1">SUM(E223:OFFSET(E223,COUNTA($D$235:$D$246)-1,0))</f>
        <v>8808</v>
      </c>
      <c r="F250" s="15">
        <f ca="1">ROUND(E250/D250*100,2)</f>
        <v>95.45</v>
      </c>
      <c r="G250" s="13">
        <f ca="1">SUM(G223:OFFSET(G223,COUNTA($G$235:$G$246)-1,0))</f>
        <v>369439</v>
      </c>
      <c r="H250" s="13">
        <f ca="1">SUM(H223:OFFSET(H223,COUNTA($H$235:$H$246)-1,0))</f>
        <v>374067</v>
      </c>
      <c r="I250" s="14">
        <f ca="1">SUM(I223:OFFSET(I223,COUNTA($I$235:$I$246)-1,0))</f>
        <v>1219931</v>
      </c>
      <c r="J250" s="38">
        <f ca="1">SUM(J223:OFFSET(J223,COUNTA($J$235:$J$246)-1,0))</f>
        <v>313421</v>
      </c>
    </row>
    <row r="251" spans="1:10" s="34" customFormat="1" ht="18" customHeight="1" thickBot="1" x14ac:dyDescent="0.2">
      <c r="A251" s="46" t="s">
        <v>0</v>
      </c>
      <c r="B251" s="47"/>
      <c r="C251" s="48"/>
      <c r="D251" s="16">
        <f t="shared" ref="D251:J251" ca="1" si="8">D249-D250</f>
        <v>-54</v>
      </c>
      <c r="E251" s="17">
        <f t="shared" ca="1" si="8"/>
        <v>11</v>
      </c>
      <c r="F251" s="18">
        <f t="shared" ca="1" si="8"/>
        <v>0.67999999999999261</v>
      </c>
      <c r="G251" s="16">
        <f ca="1">G249-G250</f>
        <v>23326</v>
      </c>
      <c r="H251" s="16">
        <f t="shared" ca="1" si="8"/>
        <v>22830</v>
      </c>
      <c r="I251" s="17">
        <f t="shared" ca="1" si="8"/>
        <v>-60018</v>
      </c>
      <c r="J251" s="39">
        <f t="shared" ca="1" si="8"/>
        <v>29611</v>
      </c>
    </row>
    <row r="252" spans="1:10" s="3" customFormat="1" ht="18" customHeight="1" x14ac:dyDescent="0.15">
      <c r="A252" s="3" t="s">
        <v>24</v>
      </c>
    </row>
    <row r="253" spans="1:10" s="3" customFormat="1" ht="18" customHeight="1" x14ac:dyDescent="0.15">
      <c r="A253" s="3" t="s">
        <v>41</v>
      </c>
    </row>
    <row r="254" spans="1:10" s="3" customFormat="1" ht="18" customHeight="1" x14ac:dyDescent="0.15">
      <c r="A254" s="3" t="s">
        <v>25</v>
      </c>
    </row>
    <row r="255" spans="1:10" s="3" customFormat="1" ht="18" customHeight="1" x14ac:dyDescent="0.15">
      <c r="A255" s="3" t="s">
        <v>26</v>
      </c>
    </row>
    <row r="256" spans="1:10" s="64" customFormat="1" ht="18" customHeight="1" x14ac:dyDescent="0.15">
      <c r="A256" s="64" t="s">
        <v>96</v>
      </c>
    </row>
    <row r="257" spans="1:1" s="34" customFormat="1" ht="18" customHeight="1" x14ac:dyDescent="0.15">
      <c r="A257" s="3"/>
    </row>
    <row r="258" spans="1:1" s="34" customFormat="1" ht="18" customHeight="1" x14ac:dyDescent="0.15"/>
    <row r="259" spans="1:1" s="34" customFormat="1" ht="18" customHeight="1" x14ac:dyDescent="0.15"/>
    <row r="260" spans="1:1" s="34" customFormat="1" ht="18" customHeight="1" x14ac:dyDescent="0.15"/>
    <row r="261" spans="1:1" s="34" customFormat="1" ht="18" customHeight="1" x14ac:dyDescent="0.15"/>
    <row r="262" spans="1:1" s="34" customFormat="1" ht="18" customHeight="1" x14ac:dyDescent="0.15"/>
    <row r="263" spans="1:1" s="34" customFormat="1" ht="18" customHeight="1" x14ac:dyDescent="0.15"/>
    <row r="264" spans="1:1" s="34" customFormat="1" ht="18" customHeight="1" x14ac:dyDescent="0.15"/>
    <row r="265" spans="1:1" s="34" customFormat="1" ht="18" customHeight="1" x14ac:dyDescent="0.15"/>
  </sheetData>
  <autoFilter ref="A6:J222" xr:uid="{00000000-0009-0000-0000-000000000000}"/>
  <mergeCells count="14">
    <mergeCell ref="I5:I6"/>
    <mergeCell ref="J5:J6"/>
    <mergeCell ref="B4:B6"/>
    <mergeCell ref="C4:C6"/>
    <mergeCell ref="D4:D6"/>
    <mergeCell ref="E4:E6"/>
    <mergeCell ref="F4:F6"/>
    <mergeCell ref="G4:G6"/>
    <mergeCell ref="I4:J4"/>
    <mergeCell ref="A249:C249"/>
    <mergeCell ref="A250:C250"/>
    <mergeCell ref="A251:C251"/>
    <mergeCell ref="A4:A6"/>
    <mergeCell ref="H4:H6"/>
  </mergeCells>
  <phoneticPr fontId="22"/>
  <pageMargins left="0.7" right="0.7" top="0.75" bottom="0.75" header="0.3" footer="0.3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H33" sqref="H33"/>
    </sheetView>
  </sheetViews>
  <sheetFormatPr defaultColWidth="9" defaultRowHeight="13.5" x14ac:dyDescent="0.15"/>
  <cols>
    <col min="1" max="1" width="17.75" style="1" customWidth="1"/>
    <col min="2" max="2" width="5.5" style="1" customWidth="1"/>
    <col min="3" max="7" width="11.875" style="1" customWidth="1"/>
    <col min="8" max="8" width="13.875" style="1" bestFit="1" customWidth="1"/>
    <col min="9" max="9" width="12.75" style="1" customWidth="1"/>
    <col min="10" max="16384" width="9" style="1"/>
  </cols>
  <sheetData>
    <row r="1" spans="1:9" ht="16.5" customHeight="1" x14ac:dyDescent="0.15">
      <c r="A1" s="2" t="s">
        <v>46</v>
      </c>
      <c r="C1" s="2"/>
      <c r="D1" s="2"/>
    </row>
    <row r="2" spans="1:9" ht="13.5" customHeight="1" x14ac:dyDescent="0.15"/>
    <row r="3" spans="1:9" s="3" customFormat="1" ht="18" customHeight="1" x14ac:dyDescent="0.15">
      <c r="A3" s="3" t="s">
        <v>5</v>
      </c>
    </row>
    <row r="4" spans="1:9" s="3" customFormat="1" ht="18" customHeight="1" x14ac:dyDescent="0.15">
      <c r="A4" s="49" t="s">
        <v>88</v>
      </c>
      <c r="B4" s="59"/>
      <c r="C4" s="51" t="s">
        <v>3</v>
      </c>
      <c r="D4" s="51" t="s">
        <v>6</v>
      </c>
      <c r="E4" s="51" t="s">
        <v>7</v>
      </c>
      <c r="F4" s="51" t="s">
        <v>8</v>
      </c>
      <c r="G4" s="51" t="s">
        <v>1</v>
      </c>
      <c r="H4" s="49" t="s">
        <v>9</v>
      </c>
      <c r="I4" s="59"/>
    </row>
    <row r="5" spans="1:9" s="3" customFormat="1" ht="18" customHeight="1" x14ac:dyDescent="0.15">
      <c r="A5" s="61"/>
      <c r="B5" s="62"/>
      <c r="C5" s="63"/>
      <c r="D5" s="63"/>
      <c r="E5" s="63"/>
      <c r="F5" s="63"/>
      <c r="G5" s="63"/>
      <c r="H5" s="4" t="s">
        <v>10</v>
      </c>
      <c r="I5" s="5" t="s">
        <v>11</v>
      </c>
    </row>
    <row r="6" spans="1:9" s="3" customFormat="1" ht="18" customHeight="1" x14ac:dyDescent="0.15">
      <c r="A6" s="19" t="s">
        <v>27</v>
      </c>
      <c r="B6" s="20" t="s">
        <v>13</v>
      </c>
      <c r="C6" s="35">
        <v>12577</v>
      </c>
      <c r="D6" s="35">
        <v>12243</v>
      </c>
      <c r="E6" s="36">
        <f t="shared" ref="E6:E22" si="0">IF(C6=0,"",ROUND(D6/C6*100,2))</f>
        <v>97.34</v>
      </c>
      <c r="F6" s="35">
        <v>483855</v>
      </c>
      <c r="G6" s="35">
        <v>468338</v>
      </c>
      <c r="H6" s="35">
        <v>5717195</v>
      </c>
      <c r="I6" s="37">
        <v>1577250</v>
      </c>
    </row>
    <row r="7" spans="1:9" s="3" customFormat="1" ht="18" customHeight="1" x14ac:dyDescent="0.15">
      <c r="A7" s="23" t="s">
        <v>28</v>
      </c>
      <c r="B7" s="24" t="s">
        <v>13</v>
      </c>
      <c r="C7" s="25">
        <v>11931</v>
      </c>
      <c r="D7" s="25">
        <v>11687</v>
      </c>
      <c r="E7" s="26">
        <f t="shared" si="0"/>
        <v>97.95</v>
      </c>
      <c r="F7" s="25">
        <v>463296</v>
      </c>
      <c r="G7" s="25">
        <v>446392</v>
      </c>
      <c r="H7" s="25">
        <v>5845582</v>
      </c>
      <c r="I7" s="27">
        <v>1461534</v>
      </c>
    </row>
    <row r="8" spans="1:9" s="3" customFormat="1" ht="18" customHeight="1" x14ac:dyDescent="0.15">
      <c r="A8" s="23" t="s">
        <v>29</v>
      </c>
      <c r="B8" s="24" t="s">
        <v>13</v>
      </c>
      <c r="C8" s="25">
        <v>12085</v>
      </c>
      <c r="D8" s="25">
        <v>11837</v>
      </c>
      <c r="E8" s="26">
        <f t="shared" si="0"/>
        <v>97.95</v>
      </c>
      <c r="F8" s="25">
        <v>439856</v>
      </c>
      <c r="G8" s="25">
        <v>437386</v>
      </c>
      <c r="H8" s="25">
        <v>5055269</v>
      </c>
      <c r="I8" s="27">
        <v>1262133</v>
      </c>
    </row>
    <row r="9" spans="1:9" s="3" customFormat="1" ht="18" customHeight="1" x14ac:dyDescent="0.15">
      <c r="A9" s="23" t="s">
        <v>30</v>
      </c>
      <c r="B9" s="24" t="s">
        <v>13</v>
      </c>
      <c r="C9" s="25">
        <v>12189</v>
      </c>
      <c r="D9" s="25">
        <v>11792</v>
      </c>
      <c r="E9" s="26">
        <f t="shared" si="0"/>
        <v>96.74</v>
      </c>
      <c r="F9" s="25">
        <v>400960</v>
      </c>
      <c r="G9" s="25">
        <v>403541</v>
      </c>
      <c r="H9" s="25">
        <v>4449282</v>
      </c>
      <c r="I9" s="27">
        <v>972100</v>
      </c>
    </row>
    <row r="10" spans="1:9" s="3" customFormat="1" ht="18" customHeight="1" x14ac:dyDescent="0.15">
      <c r="A10" s="23" t="s">
        <v>31</v>
      </c>
      <c r="B10" s="24" t="s">
        <v>13</v>
      </c>
      <c r="C10" s="25">
        <v>11751</v>
      </c>
      <c r="D10" s="25">
        <v>11427</v>
      </c>
      <c r="E10" s="26">
        <f t="shared" si="0"/>
        <v>97.24</v>
      </c>
      <c r="F10" s="25">
        <v>371581</v>
      </c>
      <c r="G10" s="25">
        <v>365231</v>
      </c>
      <c r="H10" s="25">
        <v>4569914</v>
      </c>
      <c r="I10" s="27">
        <v>878874</v>
      </c>
    </row>
    <row r="11" spans="1:9" s="3" customFormat="1" ht="18" customHeight="1" x14ac:dyDescent="0.15">
      <c r="A11" s="23" t="s">
        <v>32</v>
      </c>
      <c r="B11" s="24" t="s">
        <v>13</v>
      </c>
      <c r="C11" s="25">
        <v>10692</v>
      </c>
      <c r="D11" s="25">
        <v>10486</v>
      </c>
      <c r="E11" s="26">
        <f t="shared" si="0"/>
        <v>98.07</v>
      </c>
      <c r="F11" s="25">
        <v>358223</v>
      </c>
      <c r="G11" s="25">
        <v>350928</v>
      </c>
      <c r="H11" s="25">
        <v>3170774</v>
      </c>
      <c r="I11" s="27">
        <v>747699</v>
      </c>
    </row>
    <row r="12" spans="1:9" s="3" customFormat="1" ht="18" customHeight="1" x14ac:dyDescent="0.15">
      <c r="A12" s="23" t="s">
        <v>33</v>
      </c>
      <c r="B12" s="24" t="s">
        <v>13</v>
      </c>
      <c r="C12" s="25">
        <v>8775</v>
      </c>
      <c r="D12" s="25">
        <v>8524</v>
      </c>
      <c r="E12" s="26">
        <f t="shared" si="0"/>
        <v>97.14</v>
      </c>
      <c r="F12" s="25">
        <v>300760</v>
      </c>
      <c r="G12" s="25">
        <v>300618</v>
      </c>
      <c r="H12" s="25">
        <v>2324722</v>
      </c>
      <c r="I12" s="27">
        <v>654177</v>
      </c>
    </row>
    <row r="13" spans="1:9" s="3" customFormat="1" ht="18" customHeight="1" x14ac:dyDescent="0.15">
      <c r="A13" s="23" t="s">
        <v>34</v>
      </c>
      <c r="B13" s="24" t="s">
        <v>13</v>
      </c>
      <c r="C13" s="25">
        <v>7984</v>
      </c>
      <c r="D13" s="25">
        <v>7785</v>
      </c>
      <c r="E13" s="26">
        <f t="shared" si="0"/>
        <v>97.51</v>
      </c>
      <c r="F13" s="25">
        <v>320948</v>
      </c>
      <c r="G13" s="25">
        <v>316655</v>
      </c>
      <c r="H13" s="25">
        <v>2800720</v>
      </c>
      <c r="I13" s="27">
        <v>599532</v>
      </c>
    </row>
    <row r="14" spans="1:9" s="3" customFormat="1" ht="18" customHeight="1" x14ac:dyDescent="0.15">
      <c r="A14" s="23" t="s">
        <v>35</v>
      </c>
      <c r="B14" s="24" t="s">
        <v>13</v>
      </c>
      <c r="C14" s="25">
        <v>9380</v>
      </c>
      <c r="D14" s="25">
        <v>9170</v>
      </c>
      <c r="E14" s="26">
        <f t="shared" si="0"/>
        <v>97.76</v>
      </c>
      <c r="F14" s="25">
        <v>339248</v>
      </c>
      <c r="G14" s="25">
        <v>337586</v>
      </c>
      <c r="H14" s="25">
        <v>2211929</v>
      </c>
      <c r="I14" s="27">
        <v>587373</v>
      </c>
    </row>
    <row r="15" spans="1:9" s="3" customFormat="1" ht="18" customHeight="1" x14ac:dyDescent="0.15">
      <c r="A15" s="23" t="s">
        <v>36</v>
      </c>
      <c r="B15" s="24" t="s">
        <v>13</v>
      </c>
      <c r="C15" s="25">
        <v>9340</v>
      </c>
      <c r="D15" s="25">
        <v>9088</v>
      </c>
      <c r="E15" s="26">
        <f t="shared" si="0"/>
        <v>97.3</v>
      </c>
      <c r="F15" s="25">
        <v>340495</v>
      </c>
      <c r="G15" s="25">
        <v>340112</v>
      </c>
      <c r="H15" s="25">
        <v>2054824</v>
      </c>
      <c r="I15" s="27">
        <v>571835</v>
      </c>
    </row>
    <row r="16" spans="1:9" s="3" customFormat="1" ht="18" customHeight="1" x14ac:dyDescent="0.15">
      <c r="A16" s="23" t="s">
        <v>37</v>
      </c>
      <c r="B16" s="24" t="s">
        <v>13</v>
      </c>
      <c r="C16" s="25">
        <v>9277</v>
      </c>
      <c r="D16" s="25">
        <v>8930</v>
      </c>
      <c r="E16" s="26">
        <f t="shared" si="0"/>
        <v>96.26</v>
      </c>
      <c r="F16" s="25">
        <v>346164</v>
      </c>
      <c r="G16" s="25">
        <v>339347</v>
      </c>
      <c r="H16" s="25">
        <v>1993098</v>
      </c>
      <c r="I16" s="27">
        <v>516836</v>
      </c>
    </row>
    <row r="17" spans="1:9" s="3" customFormat="1" ht="18" customHeight="1" x14ac:dyDescent="0.15">
      <c r="A17" s="23" t="s">
        <v>38</v>
      </c>
      <c r="B17" s="24" t="s">
        <v>13</v>
      </c>
      <c r="C17" s="25">
        <v>9558</v>
      </c>
      <c r="D17" s="25">
        <v>9220</v>
      </c>
      <c r="E17" s="26">
        <f t="shared" si="0"/>
        <v>96.46</v>
      </c>
      <c r="F17" s="25">
        <v>358377</v>
      </c>
      <c r="G17" s="25">
        <v>357360</v>
      </c>
      <c r="H17" s="25">
        <v>2205779</v>
      </c>
      <c r="I17" s="27">
        <v>494863</v>
      </c>
    </row>
    <row r="18" spans="1:9" s="3" customFormat="1" ht="18" customHeight="1" x14ac:dyDescent="0.15">
      <c r="A18" s="23" t="s">
        <v>39</v>
      </c>
      <c r="B18" s="24" t="s">
        <v>13</v>
      </c>
      <c r="C18" s="25">
        <v>9464</v>
      </c>
      <c r="D18" s="25">
        <v>9319</v>
      </c>
      <c r="E18" s="26">
        <f t="shared" si="0"/>
        <v>98.47</v>
      </c>
      <c r="F18" s="25">
        <v>369424</v>
      </c>
      <c r="G18" s="25">
        <v>372855</v>
      </c>
      <c r="H18" s="25">
        <v>2027374</v>
      </c>
      <c r="I18" s="27">
        <v>426131</v>
      </c>
    </row>
    <row r="19" spans="1:9" s="3" customFormat="1" ht="18" customHeight="1" x14ac:dyDescent="0.15">
      <c r="A19" s="23" t="s">
        <v>40</v>
      </c>
      <c r="B19" s="24" t="s">
        <v>13</v>
      </c>
      <c r="C19" s="25">
        <v>9776</v>
      </c>
      <c r="D19" s="25">
        <v>9475</v>
      </c>
      <c r="E19" s="26">
        <f t="shared" si="0"/>
        <v>96.92</v>
      </c>
      <c r="F19" s="25">
        <v>386495</v>
      </c>
      <c r="G19" s="25">
        <v>388524</v>
      </c>
      <c r="H19" s="25">
        <v>1985414</v>
      </c>
      <c r="I19" s="27">
        <v>475805</v>
      </c>
    </row>
    <row r="20" spans="1:9" s="3" customFormat="1" ht="18" customHeight="1" x14ac:dyDescent="0.15">
      <c r="A20" s="23" t="s">
        <v>42</v>
      </c>
      <c r="B20" s="24" t="s">
        <v>13</v>
      </c>
      <c r="C20" s="25">
        <v>10151</v>
      </c>
      <c r="D20" s="25">
        <v>9887</v>
      </c>
      <c r="E20" s="26">
        <f t="shared" si="0"/>
        <v>97.4</v>
      </c>
      <c r="F20" s="25">
        <v>432198</v>
      </c>
      <c r="G20" s="25">
        <v>434772</v>
      </c>
      <c r="H20" s="25">
        <v>1811075</v>
      </c>
      <c r="I20" s="27">
        <v>437677</v>
      </c>
    </row>
    <row r="21" spans="1:9" s="3" customFormat="1" ht="18" customHeight="1" x14ac:dyDescent="0.15">
      <c r="A21" s="23" t="s">
        <v>43</v>
      </c>
      <c r="B21" s="24" t="s">
        <v>13</v>
      </c>
      <c r="C21" s="25">
        <v>7988</v>
      </c>
      <c r="D21" s="25">
        <v>7734</v>
      </c>
      <c r="E21" s="26">
        <f t="shared" si="0"/>
        <v>96.82</v>
      </c>
      <c r="F21" s="25">
        <v>212586</v>
      </c>
      <c r="G21" s="25">
        <v>216942</v>
      </c>
      <c r="H21" s="25">
        <v>1117440</v>
      </c>
      <c r="I21" s="27">
        <v>265069</v>
      </c>
    </row>
    <row r="22" spans="1:9" s="3" customFormat="1" ht="18" customHeight="1" x14ac:dyDescent="0.15">
      <c r="A22" s="23" t="s">
        <v>44</v>
      </c>
      <c r="B22" s="24" t="s">
        <v>13</v>
      </c>
      <c r="C22" s="25">
        <v>7482</v>
      </c>
      <c r="D22" s="25">
        <v>7193</v>
      </c>
      <c r="E22" s="26">
        <f t="shared" si="0"/>
        <v>96.14</v>
      </c>
      <c r="F22" s="25">
        <v>195598</v>
      </c>
      <c r="G22" s="25">
        <v>198871</v>
      </c>
      <c r="H22" s="25">
        <v>771374</v>
      </c>
      <c r="I22" s="27">
        <v>229763</v>
      </c>
    </row>
    <row r="23" spans="1:9" s="3" customFormat="1" ht="18" customHeight="1" x14ac:dyDescent="0.15">
      <c r="A23" s="23" t="s">
        <v>45</v>
      </c>
      <c r="B23" s="24" t="s">
        <v>13</v>
      </c>
      <c r="C23" s="25">
        <v>9760</v>
      </c>
      <c r="D23" s="25">
        <v>9376</v>
      </c>
      <c r="E23" s="26">
        <f>IF(C23=0,"",ROUND(D23/C23*100,2))</f>
        <v>96.07</v>
      </c>
      <c r="F23" s="25">
        <v>316082</v>
      </c>
      <c r="G23" s="25">
        <v>314353</v>
      </c>
      <c r="H23" s="25">
        <v>1221322</v>
      </c>
      <c r="I23" s="27">
        <v>250404</v>
      </c>
    </row>
    <row r="24" spans="1:9" s="3" customFormat="1" ht="18" customHeight="1" x14ac:dyDescent="0.15">
      <c r="A24" s="23" t="s">
        <v>89</v>
      </c>
      <c r="B24" s="24" t="s">
        <v>13</v>
      </c>
      <c r="C24" s="25">
        <v>9416</v>
      </c>
      <c r="D24" s="25">
        <v>9104</v>
      </c>
      <c r="E24" s="26">
        <f>IF(C24=0,"",ROUND(D24/C24*100,2))</f>
        <v>96.69</v>
      </c>
      <c r="F24" s="25">
        <v>361472</v>
      </c>
      <c r="G24" s="25">
        <v>366394</v>
      </c>
      <c r="H24" s="25">
        <v>1205366</v>
      </c>
      <c r="I24" s="27">
        <v>350344</v>
      </c>
    </row>
    <row r="25" spans="1:9" s="3" customFormat="1" ht="18" customHeight="1" x14ac:dyDescent="0.15">
      <c r="A25" s="23" t="s">
        <v>92</v>
      </c>
      <c r="B25" s="24" t="s">
        <v>13</v>
      </c>
      <c r="C25" s="25">
        <v>9228</v>
      </c>
      <c r="D25" s="25">
        <v>8808</v>
      </c>
      <c r="E25" s="26">
        <v>95.45</v>
      </c>
      <c r="F25" s="25">
        <v>369439</v>
      </c>
      <c r="G25" s="25">
        <v>374067</v>
      </c>
      <c r="H25" s="25">
        <v>1219931</v>
      </c>
      <c r="I25" s="27">
        <v>313421</v>
      </c>
    </row>
    <row r="26" spans="1:9" s="3" customFormat="1" ht="18" customHeight="1" x14ac:dyDescent="0.15">
      <c r="A26" s="21" t="s">
        <v>95</v>
      </c>
      <c r="B26" s="22" t="s">
        <v>13</v>
      </c>
      <c r="C26" s="29">
        <v>9174</v>
      </c>
      <c r="D26" s="29">
        <v>8819</v>
      </c>
      <c r="E26" s="30">
        <v>96.13</v>
      </c>
      <c r="F26" s="29">
        <v>392765</v>
      </c>
      <c r="G26" s="29">
        <v>396897</v>
      </c>
      <c r="H26" s="29">
        <v>1159913</v>
      </c>
      <c r="I26" s="31">
        <v>343032</v>
      </c>
    </row>
    <row r="27" spans="1:9" s="3" customFormat="1" ht="18" customHeight="1" x14ac:dyDescent="0.15">
      <c r="A27" s="3" t="s">
        <v>24</v>
      </c>
    </row>
    <row r="28" spans="1:9" s="3" customFormat="1" ht="18" customHeight="1" x14ac:dyDescent="0.15">
      <c r="A28" s="3" t="s">
        <v>41</v>
      </c>
    </row>
    <row r="29" spans="1:9" s="3" customFormat="1" ht="18" customHeight="1" x14ac:dyDescent="0.15">
      <c r="A29" s="3" t="s">
        <v>25</v>
      </c>
    </row>
    <row r="30" spans="1:9" s="3" customFormat="1" ht="18" customHeight="1" x14ac:dyDescent="0.15">
      <c r="A30" s="3" t="s">
        <v>26</v>
      </c>
    </row>
    <row r="31" spans="1:9" s="34" customFormat="1" ht="18" customHeight="1" x14ac:dyDescent="0.15"/>
    <row r="32" spans="1:9" s="34" customFormat="1" ht="18" customHeight="1" x14ac:dyDescent="0.15"/>
    <row r="33" s="34" customFormat="1" ht="18" customHeight="1" x14ac:dyDescent="0.15"/>
  </sheetData>
  <mergeCells count="7">
    <mergeCell ref="H4:I4"/>
    <mergeCell ref="A4:B5"/>
    <mergeCell ref="C4:C5"/>
    <mergeCell ref="D4:D5"/>
    <mergeCell ref="E4:E5"/>
    <mergeCell ref="F4:F5"/>
    <mergeCell ref="G4:G5"/>
  </mergeCells>
  <phoneticPr fontId="2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月別データ</vt:lpstr>
      <vt:lpstr>年別データ</vt:lpstr>
      <vt:lpstr>月別データ!Print_Area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2026-02-17T05:31:33Z</cp:lastPrinted>
  <dcterms:created xsi:type="dcterms:W3CDTF">2002-01-09T00:27:56Z</dcterms:created>
  <dcterms:modified xsi:type="dcterms:W3CDTF">2026-03-12T00:10:55Z</dcterms:modified>
</cp:coreProperties>
</file>