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4tempsv1\Redirect\f01718\Desktop\"/>
    </mc:Choice>
  </mc:AlternateContent>
  <xr:revisionPtr revIDLastSave="0" documentId="13_ncr:1_{99516B35-535D-4D12-92CB-F07BE241B3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月別データ" sheetId="31" r:id="rId1"/>
    <sheet name="年別データ" sheetId="32" r:id="rId2"/>
  </sheets>
  <definedNames>
    <definedName name="_xlnm._FilterDatabase" localSheetId="0" hidden="1">月別データ!$A$6:$K$246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0" i="31" l="1"/>
  <c r="F250" i="31"/>
  <c r="J249" i="31"/>
  <c r="F249" i="31"/>
  <c r="D249" i="31"/>
  <c r="D250" i="31"/>
  <c r="K250" i="31" l="1"/>
  <c r="I250" i="31"/>
  <c r="H250" i="31"/>
  <c r="G250" i="31"/>
  <c r="E250" i="31"/>
  <c r="K249" i="31"/>
  <c r="I249" i="31"/>
  <c r="H249" i="31"/>
  <c r="G249" i="31"/>
  <c r="E249" i="31"/>
  <c r="A250" i="31"/>
  <c r="A249" i="31"/>
  <c r="J251" i="31" l="1"/>
  <c r="K251" i="31" l="1"/>
  <c r="I251" i="31"/>
  <c r="H251" i="31"/>
  <c r="F251" i="31"/>
  <c r="G251" i="31"/>
  <c r="E251" i="31"/>
  <c r="D251" i="31"/>
</calcChain>
</file>

<file path=xl/sharedStrings.xml><?xml version="1.0" encoding="utf-8"?>
<sst xmlns="http://schemas.openxmlformats.org/spreadsheetml/2006/main" count="798" uniqueCount="92">
  <si>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</si>
  <si>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</si>
  <si>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計</t>
    <rPh sb="0" eb="1">
      <t>ケイ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</si>
  <si>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</si>
  <si>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</si>
  <si>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</si>
  <si>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</si>
  <si>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</si>
  <si>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</si>
  <si>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</si>
  <si>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</si>
  <si>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</si>
  <si>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</si>
  <si>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</si>
  <si>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</si>
  <si>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資料 … 市公設地方卸売市場</t>
    <rPh sb="1" eb="3">
      <t>シリョウ</t>
    </rPh>
    <rPh sb="6" eb="7">
      <t>シ</t>
    </rPh>
    <rPh sb="7" eb="9">
      <t>コウセツ</t>
    </rPh>
    <rPh sb="9" eb="11">
      <t>チホウ</t>
    </rPh>
    <rPh sb="11" eb="13">
      <t>オロシウ</t>
    </rPh>
    <rPh sb="13" eb="15">
      <t>イチバ</t>
    </rPh>
    <phoneticPr fontId="4"/>
  </si>
  <si>
    <t>合　　　計</t>
    <rPh sb="0" eb="1">
      <t>ゴウ</t>
    </rPh>
    <rPh sb="4" eb="5">
      <t>ケイ</t>
    </rPh>
    <phoneticPr fontId="4"/>
  </si>
  <si>
    <t>野　　　菜</t>
    <rPh sb="0" eb="1">
      <t>ノ</t>
    </rPh>
    <rPh sb="4" eb="5">
      <t>ナ</t>
    </rPh>
    <phoneticPr fontId="4"/>
  </si>
  <si>
    <t>そ　の　他</t>
    <rPh sb="4" eb="5">
      <t>タ</t>
    </rPh>
    <phoneticPr fontId="4"/>
  </si>
  <si>
    <t>（単位：㎏、円）</t>
    <rPh sb="1" eb="3">
      <t>タンイ</t>
    </rPh>
    <rPh sb="6" eb="7">
      <t>エン</t>
    </rPh>
    <phoneticPr fontId="4"/>
  </si>
  <si>
    <t>果　　　実</t>
    <rPh sb="0" eb="1">
      <t>ハタシ</t>
    </rPh>
    <rPh sb="4" eb="5">
      <t>ジツ</t>
    </rPh>
    <phoneticPr fontId="4"/>
  </si>
  <si>
    <t>増減</t>
    <rPh sb="0" eb="2">
      <t>ゾウゲン</t>
    </rPh>
    <phoneticPr fontId="8"/>
  </si>
  <si>
    <t>【累計値・比較】</t>
    <phoneticPr fontId="2"/>
  </si>
  <si>
    <t>2005（平成17）年</t>
    <rPh sb="5" eb="7">
      <t>ヘイセイ</t>
    </rPh>
    <rPh sb="10" eb="11">
      <t>ネン</t>
    </rPh>
    <phoneticPr fontId="2"/>
  </si>
  <si>
    <t>2006（平成18）年</t>
    <rPh sb="5" eb="7">
      <t>ヘイセイ</t>
    </rPh>
    <rPh sb="10" eb="11">
      <t>ネン</t>
    </rPh>
    <phoneticPr fontId="2"/>
  </si>
  <si>
    <t>2007（平成19）年</t>
    <rPh sb="5" eb="7">
      <t>ヘイセイ</t>
    </rPh>
    <rPh sb="10" eb="11">
      <t>ネン</t>
    </rPh>
    <phoneticPr fontId="2"/>
  </si>
  <si>
    <t>2008（平成20）年</t>
    <rPh sb="5" eb="7">
      <t>ヘイセイ</t>
    </rPh>
    <rPh sb="10" eb="11">
      <t>ネン</t>
    </rPh>
    <phoneticPr fontId="2"/>
  </si>
  <si>
    <t>2009（平成21）年</t>
    <rPh sb="5" eb="7">
      <t>ヘイセイ</t>
    </rPh>
    <rPh sb="10" eb="11">
      <t>ネン</t>
    </rPh>
    <phoneticPr fontId="2"/>
  </si>
  <si>
    <t>2010（平成22）年</t>
    <rPh sb="5" eb="7">
      <t>ヘイセイ</t>
    </rPh>
    <rPh sb="10" eb="11">
      <t>ネン</t>
    </rPh>
    <phoneticPr fontId="2"/>
  </si>
  <si>
    <t>2011（平成23）年</t>
    <rPh sb="5" eb="7">
      <t>ヘイセイ</t>
    </rPh>
    <rPh sb="10" eb="11">
      <t>ネン</t>
    </rPh>
    <phoneticPr fontId="2"/>
  </si>
  <si>
    <t>2012（平成24）年</t>
    <rPh sb="5" eb="7">
      <t>ヘイセイ</t>
    </rPh>
    <rPh sb="10" eb="11">
      <t>ネン</t>
    </rPh>
    <phoneticPr fontId="2"/>
  </si>
  <si>
    <t>2013（平成25）年</t>
    <rPh sb="5" eb="7">
      <t>ヘイセイ</t>
    </rPh>
    <rPh sb="10" eb="11">
      <t>ネン</t>
    </rPh>
    <phoneticPr fontId="2"/>
  </si>
  <si>
    <t>2014（平成26）年</t>
    <rPh sb="5" eb="7">
      <t>ヘイセイ</t>
    </rPh>
    <rPh sb="10" eb="11">
      <t>ネン</t>
    </rPh>
    <phoneticPr fontId="2"/>
  </si>
  <si>
    <t>2015（平成27）年</t>
    <rPh sb="5" eb="7">
      <t>ヘイセイ</t>
    </rPh>
    <rPh sb="10" eb="11">
      <t>ネン</t>
    </rPh>
    <phoneticPr fontId="2"/>
  </si>
  <si>
    <t>2016（平成28）年</t>
    <rPh sb="5" eb="7">
      <t>ヘイセイ</t>
    </rPh>
    <rPh sb="10" eb="11">
      <t>ネン</t>
    </rPh>
    <phoneticPr fontId="2"/>
  </si>
  <si>
    <t>2017（平成29）年</t>
    <rPh sb="5" eb="7">
      <t>ヘイセイ</t>
    </rPh>
    <rPh sb="10" eb="11">
      <t>ネン</t>
    </rPh>
    <phoneticPr fontId="2"/>
  </si>
  <si>
    <t>2018（平成30）年</t>
    <rPh sb="5" eb="7">
      <t>ヘイセイ</t>
    </rPh>
    <rPh sb="10" eb="11">
      <t>ネン</t>
    </rPh>
    <phoneticPr fontId="2"/>
  </si>
  <si>
    <t>計</t>
    <rPh sb="0" eb="1">
      <t>ケイ</t>
    </rPh>
    <phoneticPr fontId="2"/>
  </si>
  <si>
    <t>2019（令和元）年</t>
    <rPh sb="5" eb="8">
      <t>レイワガン</t>
    </rPh>
    <rPh sb="9" eb="10">
      <t>ネン</t>
    </rPh>
    <phoneticPr fontId="2"/>
  </si>
  <si>
    <t>2020（令和 2）年</t>
    <rPh sb="5" eb="7">
      <t>レイワ</t>
    </rPh>
    <rPh sb="10" eb="11">
      <t>ネン</t>
    </rPh>
    <phoneticPr fontId="2"/>
  </si>
  <si>
    <t>2021（令和 3）年</t>
    <rPh sb="5" eb="7">
      <t>レイワ</t>
    </rPh>
    <rPh sb="10" eb="11">
      <t>ネン</t>
    </rPh>
    <phoneticPr fontId="2"/>
  </si>
  <si>
    <t>2022（令和 4）年</t>
    <rPh sb="5" eb="7">
      <t>レイワ</t>
    </rPh>
    <rPh sb="10" eb="11">
      <t>ネン</t>
    </rPh>
    <phoneticPr fontId="2"/>
  </si>
  <si>
    <t>2023（令和 5）年</t>
    <rPh sb="5" eb="7">
      <t>レイワ</t>
    </rPh>
    <rPh sb="10" eb="11">
      <t>ネン</t>
    </rPh>
    <phoneticPr fontId="4"/>
  </si>
  <si>
    <t>青果物取扱高【年別】</t>
    <rPh sb="0" eb="3">
      <t>セイカブツ</t>
    </rPh>
    <rPh sb="3" eb="5">
      <t>トリアツカ</t>
    </rPh>
    <rPh sb="5" eb="6">
      <t>ダカ</t>
    </rPh>
    <rPh sb="7" eb="8">
      <t>ネン</t>
    </rPh>
    <rPh sb="8" eb="9">
      <t>ベツ</t>
    </rPh>
    <phoneticPr fontId="4"/>
  </si>
  <si>
    <t>年次</t>
    <rPh sb="0" eb="1">
      <t>ネン</t>
    </rPh>
    <rPh sb="1" eb="2">
      <t>ジ</t>
    </rPh>
    <phoneticPr fontId="4"/>
  </si>
  <si>
    <t>（注）… 種別を合計しても、端数処理の関係で「計」と一致しない場合があります。</t>
    <rPh sb="1" eb="2">
      <t>チュウ</t>
    </rPh>
    <rPh sb="5" eb="7">
      <t>シュベツ</t>
    </rPh>
    <rPh sb="8" eb="10">
      <t>ゴウケイ</t>
    </rPh>
    <rPh sb="14" eb="16">
      <t>ハスウ</t>
    </rPh>
    <rPh sb="16" eb="18">
      <t>ショリ</t>
    </rPh>
    <rPh sb="19" eb="21">
      <t>カンケイ</t>
    </rPh>
    <rPh sb="23" eb="24">
      <t>ケイ</t>
    </rPh>
    <rPh sb="26" eb="28">
      <t>イッチ</t>
    </rPh>
    <rPh sb="31" eb="33">
      <t>バアイ</t>
    </rPh>
    <phoneticPr fontId="4"/>
  </si>
  <si>
    <t>西暦</t>
    <rPh sb="0" eb="2">
      <t>セイレキ</t>
    </rPh>
    <phoneticPr fontId="4"/>
  </si>
  <si>
    <t>和暦</t>
    <rPh sb="0" eb="2">
      <t>ワレキ</t>
    </rPh>
    <phoneticPr fontId="2"/>
  </si>
  <si>
    <t>月</t>
    <rPh sb="0" eb="1">
      <t>ツキ</t>
    </rPh>
    <phoneticPr fontId="2"/>
  </si>
  <si>
    <t>2024年</t>
    <rPh sb="4" eb="5">
      <t>ネン</t>
    </rPh>
    <phoneticPr fontId="4"/>
  </si>
  <si>
    <t>令和6年</t>
    <rPh sb="0" eb="2">
      <t>レイワ</t>
    </rPh>
    <rPh sb="3" eb="4">
      <t>ネン</t>
    </rPh>
    <phoneticPr fontId="2"/>
  </si>
  <si>
    <t>2023年</t>
    <rPh sb="4" eb="5">
      <t>ネン</t>
    </rPh>
    <phoneticPr fontId="4"/>
  </si>
  <si>
    <t>令和5年</t>
    <rPh sb="0" eb="2">
      <t>レイワ</t>
    </rPh>
    <rPh sb="3" eb="4">
      <t>ネン</t>
    </rPh>
    <phoneticPr fontId="2"/>
  </si>
  <si>
    <t>2022年</t>
    <rPh sb="4" eb="5">
      <t>ネン</t>
    </rPh>
    <phoneticPr fontId="2"/>
  </si>
  <si>
    <t>令和4年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</si>
  <si>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</si>
  <si>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令和3年</t>
    <rPh sb="0" eb="2">
      <t>レイワ</t>
    </rPh>
    <rPh sb="3" eb="4">
      <t>ネン</t>
    </rPh>
    <phoneticPr fontId="2"/>
  </si>
  <si>
    <t>2020年</t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</si>
  <si>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</si>
  <si>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2019年</t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</si>
  <si>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</si>
  <si>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平成31年</t>
    <rPh sb="0" eb="2">
      <t>ヘイセイ</t>
    </rPh>
    <rPh sb="4" eb="5">
      <t>ネン</t>
    </rPh>
    <phoneticPr fontId="2"/>
  </si>
  <si>
    <t>2018年</t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</si>
  <si>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</si>
  <si>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2017年</t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</si>
  <si>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</si>
  <si>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2016年</t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</si>
  <si>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</si>
  <si>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2015年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</si>
  <si>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</si>
  <si>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2014年</t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</si>
  <si>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</si>
  <si>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2013年</t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</si>
  <si>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</si>
  <si>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2012年</t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</si>
  <si>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</si>
  <si>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2011年</t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</si>
  <si>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</si>
  <si>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</si>
  <si>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</si>
  <si>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</si>
  <si>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</si>
  <si>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</si>
  <si>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</si>
  <si>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</si>
  <si>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</si>
  <si>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</si>
  <si>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</si>
  <si>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青果物取扱高【月別】</t>
    <rPh sb="0" eb="3">
      <t>セイカブツ</t>
    </rPh>
    <rPh sb="3" eb="5">
      <t>トリアツカ</t>
    </rPh>
    <rPh sb="5" eb="6">
      <t>ダカ</t>
    </rPh>
    <rPh sb="7" eb="8">
      <t>ツキ</t>
    </rPh>
    <rPh sb="8" eb="9">
      <t>ベツ</t>
    </rPh>
    <phoneticPr fontId="4"/>
  </si>
  <si>
    <t>2024（令和 6）年</t>
    <rPh sb="5" eb="7">
      <t>レイワ</t>
    </rPh>
    <rPh sb="10" eb="11">
      <t>ネン</t>
    </rPh>
    <phoneticPr fontId="4"/>
  </si>
  <si>
    <t>2025年</t>
    <rPh sb="4" eb="5">
      <t>ネン</t>
    </rPh>
    <phoneticPr fontId="4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</si>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</sst>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176" fontId="9" fillId="0" borderId="0" xfId="1" applyNumberFormat="1" applyFont="1" applyBorder="1" applyAlignment="1">
      <alignment vertical="center"/>
    </xf>
    <xf numFmtId="176" fontId="9" fillId="2" borderId="6" xfId="0" applyNumberFormat="1" applyFont="1" applyFill="1" applyBorder="1" applyAlignment="1">
      <alignment vertical="center"/>
    </xf>
    <xf numFmtId="176" fontId="9" fillId="2" borderId="2" xfId="0" applyNumberFormat="1" applyFont="1" applyFill="1" applyBorder="1" applyAlignment="1">
      <alignment vertical="center"/>
    </xf>
    <xf numFmtId="176" fontId="9" fillId="2" borderId="7" xfId="0" applyNumberFormat="1" applyFont="1" applyFill="1" applyBorder="1" applyAlignment="1">
      <alignment vertical="center"/>
    </xf>
    <xf numFmtId="176" fontId="9" fillId="2" borderId="4" xfId="0" applyNumberFormat="1" applyFont="1" applyFill="1" applyBorder="1" applyAlignment="1">
      <alignment vertical="center"/>
    </xf>
    <xf numFmtId="176" fontId="9" fillId="2" borderId="8" xfId="0" applyNumberFormat="1" applyFont="1" applyFill="1" applyBorder="1" applyAlignment="1">
      <alignment vertical="center"/>
    </xf>
    <xf numFmtId="176" fontId="9" fillId="2" borderId="9" xfId="0" applyNumberFormat="1" applyFont="1" applyFill="1" applyBorder="1" applyAlignment="1">
      <alignment vertical="center"/>
    </xf>
    <xf numFmtId="176" fontId="9" fillId="2" borderId="1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41" fontId="7" fillId="0" borderId="11" xfId="0" applyNumberFormat="1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14" xfId="0" applyNumberFormat="1" applyFont="1" applyBorder="1" applyAlignment="1">
      <alignment vertical="center"/>
    </xf>
    <xf numFmtId="41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1" fontId="7" fillId="0" borderId="16" xfId="0" applyNumberFormat="1" applyFont="1" applyBorder="1" applyAlignment="1">
      <alignment vertical="center"/>
    </xf>
    <xf numFmtId="41" fontId="7" fillId="0" borderId="17" xfId="0" applyNumberFormat="1" applyFont="1" applyBorder="1" applyAlignment="1">
      <alignment vertical="center"/>
    </xf>
    <xf numFmtId="41" fontId="7" fillId="0" borderId="18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vertical="center"/>
    </xf>
    <xf numFmtId="41" fontId="7" fillId="0" borderId="20" xfId="0" applyNumberFormat="1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41" fontId="7" fillId="0" borderId="21" xfId="0" applyNumberFormat="1" applyFont="1" applyBorder="1" applyAlignment="1">
      <alignment vertical="center"/>
    </xf>
    <xf numFmtId="41" fontId="7" fillId="0" borderId="22" xfId="0" applyNumberFormat="1" applyFont="1" applyBorder="1" applyAlignment="1">
      <alignment vertical="center"/>
    </xf>
    <xf numFmtId="41" fontId="7" fillId="0" borderId="23" xfId="0" applyNumberFormat="1" applyFont="1" applyBorder="1" applyAlignment="1">
      <alignment vertical="center"/>
    </xf>
    <xf numFmtId="41" fontId="7" fillId="0" borderId="2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quotePrefix="1" applyFont="1" applyAlignment="1">
      <alignment vertical="center"/>
    </xf>
    <xf numFmtId="41" fontId="7" fillId="0" borderId="0" xfId="0" applyNumberFormat="1" applyFont="1" applyAlignment="1">
      <alignment vertical="center"/>
    </xf>
    <xf numFmtId="176" fontId="9" fillId="2" borderId="35" xfId="0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5"/>
  <sheetViews>
    <sheetView tabSelected="1" workbookViewId="0">
      <pane xSplit="3" ySplit="6" topLeftCell="D234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 x14ac:dyDescent="0.15"/>
  <cols>
    <col min="1" max="2" width="8.625" style="18" customWidth="1"/>
    <col min="3" max="3" width="5.5" style="18" customWidth="1"/>
    <col min="4" max="4" width="13.875" style="18" bestFit="1" customWidth="1"/>
    <col min="5" max="5" width="18.375" style="18" bestFit="1" customWidth="1"/>
    <col min="6" max="6" width="15" style="18" bestFit="1" customWidth="1"/>
    <col min="7" max="7" width="17.25" style="18" bestFit="1" customWidth="1"/>
    <col min="8" max="8" width="15" style="18" bestFit="1" customWidth="1"/>
    <col min="9" max="9" width="17.25" style="18" bestFit="1" customWidth="1"/>
    <col min="10" max="10" width="13.875" style="18" customWidth="1"/>
    <col min="11" max="11" width="17.25" style="18" customWidth="1"/>
    <col min="12" max="16384" width="9" style="18"/>
  </cols>
  <sheetData>
    <row r="1" spans="1:11" ht="16.7" customHeight="1" x14ac:dyDescent="0.15">
      <c r="A1" s="17" t="s">
        <v>88</v>
      </c>
      <c r="B1" s="17"/>
      <c r="D1" s="17"/>
    </row>
    <row r="2" spans="1:11" ht="13.5" customHeight="1" x14ac:dyDescent="0.15"/>
    <row r="3" spans="1:11" s="1" customFormat="1" ht="16.7" customHeight="1" x14ac:dyDescent="0.15">
      <c r="A3" s="1" t="s">
        <v>19</v>
      </c>
    </row>
    <row r="4" spans="1:11" s="1" customFormat="1" ht="18" customHeight="1" x14ac:dyDescent="0.15">
      <c r="A4" s="48" t="s">
        <v>46</v>
      </c>
      <c r="B4" s="51" t="s">
        <v>47</v>
      </c>
      <c r="C4" s="54" t="s">
        <v>48</v>
      </c>
      <c r="D4" s="61" t="s">
        <v>16</v>
      </c>
      <c r="E4" s="72"/>
      <c r="F4" s="54" t="s">
        <v>17</v>
      </c>
      <c r="G4" s="46"/>
      <c r="H4" s="61" t="s">
        <v>20</v>
      </c>
      <c r="I4" s="62"/>
      <c r="J4" s="46" t="s">
        <v>18</v>
      </c>
      <c r="K4" s="46"/>
    </row>
    <row r="5" spans="1:11" s="1" customFormat="1" ht="18" customHeight="1" x14ac:dyDescent="0.15">
      <c r="A5" s="49"/>
      <c r="B5" s="52"/>
      <c r="C5" s="55"/>
      <c r="D5" s="46" t="s">
        <v>0</v>
      </c>
      <c r="E5" s="57" t="s">
        <v>1</v>
      </c>
      <c r="F5" s="59" t="s">
        <v>0</v>
      </c>
      <c r="G5" s="46" t="s">
        <v>1</v>
      </c>
      <c r="H5" s="46" t="s">
        <v>0</v>
      </c>
      <c r="I5" s="46" t="s">
        <v>1</v>
      </c>
      <c r="J5" s="46" t="s">
        <v>0</v>
      </c>
      <c r="K5" s="46" t="s">
        <v>1</v>
      </c>
    </row>
    <row r="6" spans="1:11" s="1" customFormat="1" ht="18" customHeight="1" x14ac:dyDescent="0.15">
      <c r="A6" s="50"/>
      <c r="B6" s="53"/>
      <c r="C6" s="56"/>
      <c r="D6" s="47"/>
      <c r="E6" s="58"/>
      <c r="F6" s="60"/>
      <c r="G6" s="47"/>
      <c r="H6" s="47"/>
      <c r="I6" s="47"/>
      <c r="J6" s="47"/>
      <c r="K6" s="47"/>
    </row>
    <row r="7" spans="1:11" s="1" customFormat="1" ht="18" customHeight="1" x14ac:dyDescent="0.15">
      <c r="A7" s="25" t="s">
        <v>86</v>
      </c>
      <c r="B7" s="1" t="s">
        <v>87</v>
      </c>
      <c r="C7" s="4" t="s">
        <v>3</v>
      </c>
      <c r="D7" s="27">
        <v>1818626</v>
      </c>
      <c r="E7" s="28">
        <v>536868093</v>
      </c>
      <c r="F7" s="29">
        <v>1192393</v>
      </c>
      <c r="G7" s="30">
        <v>352801951</v>
      </c>
      <c r="H7" s="30">
        <v>602067</v>
      </c>
      <c r="I7" s="30">
        <v>170092581</v>
      </c>
      <c r="J7" s="30">
        <v>24166</v>
      </c>
      <c r="K7" s="30">
        <v>13973561</v>
      </c>
    </row>
    <row r="8" spans="1:11" s="1" customFormat="1" ht="18" customHeight="1" x14ac:dyDescent="0.15">
      <c r="A8" s="25" t="s">
        <v>86</v>
      </c>
      <c r="B8" s="1" t="s">
        <v>87</v>
      </c>
      <c r="C8" s="4" t="s">
        <v>4</v>
      </c>
      <c r="D8" s="27">
        <v>2182029</v>
      </c>
      <c r="E8" s="28">
        <v>577220602</v>
      </c>
      <c r="F8" s="29">
        <v>1393595</v>
      </c>
      <c r="G8" s="30">
        <v>357762802</v>
      </c>
      <c r="H8" s="30">
        <v>770205</v>
      </c>
      <c r="I8" s="30">
        <v>210591472</v>
      </c>
      <c r="J8" s="30">
        <v>18229</v>
      </c>
      <c r="K8" s="30">
        <v>8866328</v>
      </c>
    </row>
    <row r="9" spans="1:11" s="1" customFormat="1" ht="18" customHeight="1" x14ac:dyDescent="0.15">
      <c r="A9" s="25" t="s">
        <v>86</v>
      </c>
      <c r="B9" s="1" t="s">
        <v>87</v>
      </c>
      <c r="C9" s="4" t="s">
        <v>5</v>
      </c>
      <c r="D9" s="27">
        <v>2511935</v>
      </c>
      <c r="E9" s="28">
        <v>651765677</v>
      </c>
      <c r="F9" s="29">
        <v>1593468</v>
      </c>
      <c r="G9" s="30">
        <v>387539905</v>
      </c>
      <c r="H9" s="30">
        <v>904017</v>
      </c>
      <c r="I9" s="30">
        <v>257564642</v>
      </c>
      <c r="J9" s="30">
        <v>14450</v>
      </c>
      <c r="K9" s="30">
        <v>6661130</v>
      </c>
    </row>
    <row r="10" spans="1:11" s="1" customFormat="1" ht="18" customHeight="1" x14ac:dyDescent="0.15">
      <c r="A10" s="25" t="s">
        <v>86</v>
      </c>
      <c r="B10" s="1" t="s">
        <v>87</v>
      </c>
      <c r="C10" s="4" t="s">
        <v>6</v>
      </c>
      <c r="D10" s="27">
        <v>2262062</v>
      </c>
      <c r="E10" s="28">
        <v>614301503</v>
      </c>
      <c r="F10" s="29">
        <v>1600319</v>
      </c>
      <c r="G10" s="30">
        <v>406111344</v>
      </c>
      <c r="H10" s="30">
        <v>649980</v>
      </c>
      <c r="I10" s="30">
        <v>202552744</v>
      </c>
      <c r="J10" s="30">
        <v>11763</v>
      </c>
      <c r="K10" s="30">
        <v>5637415</v>
      </c>
    </row>
    <row r="11" spans="1:11" s="1" customFormat="1" ht="18" customHeight="1" x14ac:dyDescent="0.15">
      <c r="A11" s="25" t="s">
        <v>86</v>
      </c>
      <c r="B11" s="1" t="s">
        <v>87</v>
      </c>
      <c r="C11" s="4" t="s">
        <v>7</v>
      </c>
      <c r="D11" s="27">
        <v>2454445</v>
      </c>
      <c r="E11" s="28">
        <v>708446743</v>
      </c>
      <c r="F11" s="29">
        <v>1768740</v>
      </c>
      <c r="G11" s="30">
        <v>439479642</v>
      </c>
      <c r="H11" s="30">
        <v>672917</v>
      </c>
      <c r="I11" s="30">
        <v>263064868</v>
      </c>
      <c r="J11" s="30">
        <v>12788</v>
      </c>
      <c r="K11" s="30">
        <v>5902233</v>
      </c>
    </row>
    <row r="12" spans="1:11" s="1" customFormat="1" ht="18" customHeight="1" x14ac:dyDescent="0.15">
      <c r="A12" s="25" t="s">
        <v>86</v>
      </c>
      <c r="B12" s="1" t="s">
        <v>87</v>
      </c>
      <c r="C12" s="4" t="s">
        <v>8</v>
      </c>
      <c r="D12" s="27">
        <v>2776519</v>
      </c>
      <c r="E12" s="28">
        <v>784721926</v>
      </c>
      <c r="F12" s="29">
        <v>1896506</v>
      </c>
      <c r="G12" s="30">
        <v>458391644</v>
      </c>
      <c r="H12" s="30">
        <v>868178</v>
      </c>
      <c r="I12" s="30">
        <v>320687323</v>
      </c>
      <c r="J12" s="30">
        <v>11835</v>
      </c>
      <c r="K12" s="30">
        <v>5642959</v>
      </c>
    </row>
    <row r="13" spans="1:11" s="1" customFormat="1" ht="18" customHeight="1" x14ac:dyDescent="0.15">
      <c r="A13" s="25" t="s">
        <v>86</v>
      </c>
      <c r="B13" s="1" t="s">
        <v>87</v>
      </c>
      <c r="C13" s="4" t="s">
        <v>9</v>
      </c>
      <c r="D13" s="27">
        <v>3346692</v>
      </c>
      <c r="E13" s="28">
        <v>936950296</v>
      </c>
      <c r="F13" s="29">
        <v>2081442</v>
      </c>
      <c r="G13" s="30">
        <v>466604717</v>
      </c>
      <c r="H13" s="30">
        <v>1258483</v>
      </c>
      <c r="I13" s="30">
        <v>466312664</v>
      </c>
      <c r="J13" s="30">
        <v>6767</v>
      </c>
      <c r="K13" s="30">
        <v>4032915</v>
      </c>
    </row>
    <row r="14" spans="1:11" s="1" customFormat="1" ht="18" customHeight="1" x14ac:dyDescent="0.15">
      <c r="A14" s="25" t="s">
        <v>86</v>
      </c>
      <c r="B14" s="1" t="s">
        <v>87</v>
      </c>
      <c r="C14" s="4" t="s">
        <v>10</v>
      </c>
      <c r="D14" s="27">
        <v>3703432</v>
      </c>
      <c r="E14" s="28">
        <v>989253857</v>
      </c>
      <c r="F14" s="29">
        <v>2216825</v>
      </c>
      <c r="G14" s="30">
        <v>502196060</v>
      </c>
      <c r="H14" s="30">
        <v>1477147</v>
      </c>
      <c r="I14" s="30">
        <v>481973727</v>
      </c>
      <c r="J14" s="30">
        <v>9460</v>
      </c>
      <c r="K14" s="30">
        <v>5084070</v>
      </c>
    </row>
    <row r="15" spans="1:11" s="1" customFormat="1" ht="18" customHeight="1" x14ac:dyDescent="0.15">
      <c r="A15" s="25" t="s">
        <v>86</v>
      </c>
      <c r="B15" s="1" t="s">
        <v>87</v>
      </c>
      <c r="C15" s="4" t="s">
        <v>11</v>
      </c>
      <c r="D15" s="27">
        <v>3261547</v>
      </c>
      <c r="E15" s="28">
        <v>795579079</v>
      </c>
      <c r="F15" s="29">
        <v>2072163</v>
      </c>
      <c r="G15" s="30">
        <v>427603595</v>
      </c>
      <c r="H15" s="30">
        <v>1182310</v>
      </c>
      <c r="I15" s="30">
        <v>363834440</v>
      </c>
      <c r="J15" s="30">
        <v>7074</v>
      </c>
      <c r="K15" s="30">
        <v>4141044</v>
      </c>
    </row>
    <row r="16" spans="1:11" s="1" customFormat="1" ht="18" customHeight="1" x14ac:dyDescent="0.15">
      <c r="A16" s="25" t="s">
        <v>86</v>
      </c>
      <c r="B16" s="1" t="s">
        <v>87</v>
      </c>
      <c r="C16" s="4" t="s">
        <v>12</v>
      </c>
      <c r="D16" s="27">
        <v>3925250</v>
      </c>
      <c r="E16" s="28">
        <v>715884026</v>
      </c>
      <c r="F16" s="29">
        <v>2601888</v>
      </c>
      <c r="G16" s="30">
        <v>405274371</v>
      </c>
      <c r="H16" s="30">
        <v>1311130</v>
      </c>
      <c r="I16" s="30">
        <v>303818627</v>
      </c>
      <c r="J16" s="30">
        <v>12232</v>
      </c>
      <c r="K16" s="30">
        <v>6791028</v>
      </c>
    </row>
    <row r="17" spans="1:11" s="1" customFormat="1" ht="18" customHeight="1" x14ac:dyDescent="0.15">
      <c r="A17" s="25" t="s">
        <v>86</v>
      </c>
      <c r="B17" s="1" t="s">
        <v>87</v>
      </c>
      <c r="C17" s="4" t="s">
        <v>13</v>
      </c>
      <c r="D17" s="27">
        <v>3308706</v>
      </c>
      <c r="E17" s="28">
        <v>673652681</v>
      </c>
      <c r="F17" s="29">
        <v>2121649</v>
      </c>
      <c r="G17" s="30">
        <v>357630246</v>
      </c>
      <c r="H17" s="30">
        <v>1169633</v>
      </c>
      <c r="I17" s="30">
        <v>306439477</v>
      </c>
      <c r="J17" s="30">
        <v>17424</v>
      </c>
      <c r="K17" s="30">
        <v>9582958</v>
      </c>
    </row>
    <row r="18" spans="1:11" s="1" customFormat="1" ht="18" customHeight="1" x14ac:dyDescent="0.15">
      <c r="A18" s="33" t="s">
        <v>86</v>
      </c>
      <c r="B18" s="42" t="s">
        <v>87</v>
      </c>
      <c r="C18" s="5" t="s">
        <v>14</v>
      </c>
      <c r="D18" s="38">
        <v>3413899</v>
      </c>
      <c r="E18" s="36">
        <v>919754541</v>
      </c>
      <c r="F18" s="37">
        <v>2060039</v>
      </c>
      <c r="G18" s="38">
        <v>463535498</v>
      </c>
      <c r="H18" s="38">
        <v>1318433</v>
      </c>
      <c r="I18" s="38">
        <v>422116587</v>
      </c>
      <c r="J18" s="38">
        <v>35427</v>
      </c>
      <c r="K18" s="38">
        <v>34102456</v>
      </c>
    </row>
    <row r="19" spans="1:11" s="1" customFormat="1" ht="18" customHeight="1" x14ac:dyDescent="0.15">
      <c r="A19" s="25" t="s">
        <v>84</v>
      </c>
      <c r="B19" s="1" t="s">
        <v>85</v>
      </c>
      <c r="C19" s="4" t="s">
        <v>3</v>
      </c>
      <c r="D19" s="27">
        <v>2063348</v>
      </c>
      <c r="E19" s="28">
        <v>568960707</v>
      </c>
      <c r="F19" s="29">
        <v>1400632</v>
      </c>
      <c r="G19" s="30">
        <v>339948473</v>
      </c>
      <c r="H19" s="30">
        <v>638063</v>
      </c>
      <c r="I19" s="30">
        <v>214381181</v>
      </c>
      <c r="J19" s="30">
        <v>24653</v>
      </c>
      <c r="K19" s="30">
        <v>14631053</v>
      </c>
    </row>
    <row r="20" spans="1:11" s="1" customFormat="1" ht="18" customHeight="1" x14ac:dyDescent="0.15">
      <c r="A20" s="25" t="s">
        <v>84</v>
      </c>
      <c r="B20" s="1" t="s">
        <v>85</v>
      </c>
      <c r="C20" s="4" t="s">
        <v>4</v>
      </c>
      <c r="D20" s="27">
        <v>2409829</v>
      </c>
      <c r="E20" s="28">
        <v>605826756</v>
      </c>
      <c r="F20" s="29">
        <v>1584391</v>
      </c>
      <c r="G20" s="30">
        <v>346213058</v>
      </c>
      <c r="H20" s="30">
        <v>806575</v>
      </c>
      <c r="I20" s="30">
        <v>251244961</v>
      </c>
      <c r="J20" s="30">
        <v>18863</v>
      </c>
      <c r="K20" s="30">
        <v>8368737</v>
      </c>
    </row>
    <row r="21" spans="1:11" s="1" customFormat="1" ht="18" customHeight="1" x14ac:dyDescent="0.15">
      <c r="A21" s="25" t="s">
        <v>84</v>
      </c>
      <c r="B21" s="1" t="s">
        <v>85</v>
      </c>
      <c r="C21" s="4" t="s">
        <v>5</v>
      </c>
      <c r="D21" s="27">
        <v>2619116</v>
      </c>
      <c r="E21" s="28">
        <v>711605996</v>
      </c>
      <c r="F21" s="29">
        <v>1714589</v>
      </c>
      <c r="G21" s="30">
        <v>406504355</v>
      </c>
      <c r="H21" s="30">
        <v>890235</v>
      </c>
      <c r="I21" s="30">
        <v>298952643</v>
      </c>
      <c r="J21" s="30">
        <v>14292</v>
      </c>
      <c r="K21" s="30">
        <v>6148998</v>
      </c>
    </row>
    <row r="22" spans="1:11" s="1" customFormat="1" ht="18" customHeight="1" x14ac:dyDescent="0.15">
      <c r="A22" s="25" t="s">
        <v>84</v>
      </c>
      <c r="B22" s="1" t="s">
        <v>85</v>
      </c>
      <c r="C22" s="4" t="s">
        <v>6</v>
      </c>
      <c r="D22" s="27">
        <v>2315008</v>
      </c>
      <c r="E22" s="28">
        <v>657591199</v>
      </c>
      <c r="F22" s="29">
        <v>1689804</v>
      </c>
      <c r="G22" s="30">
        <v>419631432</v>
      </c>
      <c r="H22" s="30">
        <v>616692</v>
      </c>
      <c r="I22" s="30">
        <v>233115431</v>
      </c>
      <c r="J22" s="30">
        <v>8512</v>
      </c>
      <c r="K22" s="30">
        <v>4844336</v>
      </c>
    </row>
    <row r="23" spans="1:11" s="1" customFormat="1" ht="18" customHeight="1" x14ac:dyDescent="0.15">
      <c r="A23" s="25" t="s">
        <v>84</v>
      </c>
      <c r="B23" s="1" t="s">
        <v>85</v>
      </c>
      <c r="C23" s="4" t="s">
        <v>7</v>
      </c>
      <c r="D23" s="27">
        <v>2616178</v>
      </c>
      <c r="E23" s="28">
        <v>729897536</v>
      </c>
      <c r="F23" s="29">
        <v>1927456</v>
      </c>
      <c r="G23" s="30">
        <v>450325627</v>
      </c>
      <c r="H23" s="30">
        <v>682050</v>
      </c>
      <c r="I23" s="30">
        <v>275644177</v>
      </c>
      <c r="J23" s="30">
        <v>6672</v>
      </c>
      <c r="K23" s="30">
        <v>3927732</v>
      </c>
    </row>
    <row r="24" spans="1:11" s="1" customFormat="1" ht="18" customHeight="1" x14ac:dyDescent="0.15">
      <c r="A24" s="25" t="s">
        <v>84</v>
      </c>
      <c r="B24" s="1" t="s">
        <v>85</v>
      </c>
      <c r="C24" s="4" t="s">
        <v>8</v>
      </c>
      <c r="D24" s="27">
        <v>3158151</v>
      </c>
      <c r="E24" s="28">
        <v>779077209</v>
      </c>
      <c r="F24" s="29">
        <v>2257147</v>
      </c>
      <c r="G24" s="30">
        <v>428058440</v>
      </c>
      <c r="H24" s="30">
        <v>891077</v>
      </c>
      <c r="I24" s="30">
        <v>345886954</v>
      </c>
      <c r="J24" s="30">
        <v>9927</v>
      </c>
      <c r="K24" s="30">
        <v>5131815</v>
      </c>
    </row>
    <row r="25" spans="1:11" s="1" customFormat="1" ht="18" customHeight="1" x14ac:dyDescent="0.15">
      <c r="A25" s="25" t="s">
        <v>84</v>
      </c>
      <c r="B25" s="1" t="s">
        <v>85</v>
      </c>
      <c r="C25" s="4" t="s">
        <v>9</v>
      </c>
      <c r="D25" s="27">
        <v>3801199</v>
      </c>
      <c r="E25" s="28">
        <v>987514415</v>
      </c>
      <c r="F25" s="29">
        <v>2313572</v>
      </c>
      <c r="G25" s="30">
        <v>500735817</v>
      </c>
      <c r="H25" s="30">
        <v>1479423</v>
      </c>
      <c r="I25" s="30">
        <v>481865318</v>
      </c>
      <c r="J25" s="30">
        <v>8204</v>
      </c>
      <c r="K25" s="30">
        <v>4913280</v>
      </c>
    </row>
    <row r="26" spans="1:11" s="1" customFormat="1" ht="18" customHeight="1" x14ac:dyDescent="0.15">
      <c r="A26" s="25" t="s">
        <v>84</v>
      </c>
      <c r="B26" s="1" t="s">
        <v>85</v>
      </c>
      <c r="C26" s="4" t="s">
        <v>10</v>
      </c>
      <c r="D26" s="27">
        <v>3874101</v>
      </c>
      <c r="E26" s="28">
        <v>948326673</v>
      </c>
      <c r="F26" s="29">
        <v>2546624</v>
      </c>
      <c r="G26" s="30">
        <v>518478264</v>
      </c>
      <c r="H26" s="30">
        <v>1321298</v>
      </c>
      <c r="I26" s="30">
        <v>425519699</v>
      </c>
      <c r="J26" s="30">
        <v>6179</v>
      </c>
      <c r="K26" s="30">
        <v>4328710</v>
      </c>
    </row>
    <row r="27" spans="1:11" s="1" customFormat="1" ht="18" customHeight="1" x14ac:dyDescent="0.15">
      <c r="A27" s="25" t="s">
        <v>84</v>
      </c>
      <c r="B27" s="1" t="s">
        <v>85</v>
      </c>
      <c r="C27" s="4" t="s">
        <v>11</v>
      </c>
      <c r="D27" s="27">
        <v>3284404</v>
      </c>
      <c r="E27" s="28">
        <v>749565616</v>
      </c>
      <c r="F27" s="29">
        <v>2183812</v>
      </c>
      <c r="G27" s="30">
        <v>430849681</v>
      </c>
      <c r="H27" s="30">
        <v>1095542</v>
      </c>
      <c r="I27" s="30">
        <v>315639151</v>
      </c>
      <c r="J27" s="30">
        <v>5050</v>
      </c>
      <c r="K27" s="30">
        <v>3076784</v>
      </c>
    </row>
    <row r="28" spans="1:11" s="1" customFormat="1" ht="18" customHeight="1" x14ac:dyDescent="0.15">
      <c r="A28" s="25" t="s">
        <v>84</v>
      </c>
      <c r="B28" s="1" t="s">
        <v>85</v>
      </c>
      <c r="C28" s="4" t="s">
        <v>12</v>
      </c>
      <c r="D28" s="27">
        <v>3989267</v>
      </c>
      <c r="E28" s="28">
        <v>791423902</v>
      </c>
      <c r="F28" s="29">
        <v>2546684</v>
      </c>
      <c r="G28" s="30">
        <v>459954163</v>
      </c>
      <c r="H28" s="30">
        <v>1433091</v>
      </c>
      <c r="I28" s="30">
        <v>325530644</v>
      </c>
      <c r="J28" s="30">
        <v>9492</v>
      </c>
      <c r="K28" s="30">
        <v>5939095</v>
      </c>
    </row>
    <row r="29" spans="1:11" s="1" customFormat="1" ht="18" customHeight="1" x14ac:dyDescent="0.15">
      <c r="A29" s="25" t="s">
        <v>84</v>
      </c>
      <c r="B29" s="1" t="s">
        <v>85</v>
      </c>
      <c r="C29" s="4" t="s">
        <v>13</v>
      </c>
      <c r="D29" s="27">
        <v>3377066</v>
      </c>
      <c r="E29" s="28">
        <v>684724477</v>
      </c>
      <c r="F29" s="29">
        <v>1923408</v>
      </c>
      <c r="G29" s="30">
        <v>381989198</v>
      </c>
      <c r="H29" s="30">
        <v>1439126</v>
      </c>
      <c r="I29" s="30">
        <v>293857598</v>
      </c>
      <c r="J29" s="30">
        <v>14532</v>
      </c>
      <c r="K29" s="30">
        <v>8877681</v>
      </c>
    </row>
    <row r="30" spans="1:11" s="1" customFormat="1" ht="18" customHeight="1" x14ac:dyDescent="0.15">
      <c r="A30" s="33" t="s">
        <v>84</v>
      </c>
      <c r="B30" s="42" t="s">
        <v>85</v>
      </c>
      <c r="C30" s="5" t="s">
        <v>14</v>
      </c>
      <c r="D30" s="38">
        <v>3664752</v>
      </c>
      <c r="E30" s="36">
        <v>929811246</v>
      </c>
      <c r="F30" s="37">
        <v>1877796</v>
      </c>
      <c r="G30" s="38">
        <v>496143944</v>
      </c>
      <c r="H30" s="38">
        <v>1752259</v>
      </c>
      <c r="I30" s="38">
        <v>397418246</v>
      </c>
      <c r="J30" s="38">
        <v>34697</v>
      </c>
      <c r="K30" s="38">
        <v>36249056</v>
      </c>
    </row>
    <row r="31" spans="1:11" s="1" customFormat="1" ht="18" customHeight="1" x14ac:dyDescent="0.15">
      <c r="A31" s="25" t="s">
        <v>82</v>
      </c>
      <c r="B31" s="1" t="s">
        <v>83</v>
      </c>
      <c r="C31" s="4" t="s">
        <v>3</v>
      </c>
      <c r="D31" s="27">
        <v>2171477</v>
      </c>
      <c r="E31" s="28">
        <v>548032240</v>
      </c>
      <c r="F31" s="29">
        <v>1485987</v>
      </c>
      <c r="G31" s="30">
        <v>349822491</v>
      </c>
      <c r="H31" s="30">
        <v>671150</v>
      </c>
      <c r="I31" s="30">
        <v>188294172</v>
      </c>
      <c r="J31" s="30">
        <v>14340</v>
      </c>
      <c r="K31" s="30">
        <v>9915577</v>
      </c>
    </row>
    <row r="32" spans="1:11" s="1" customFormat="1" ht="18" customHeight="1" x14ac:dyDescent="0.15">
      <c r="A32" s="25" t="s">
        <v>82</v>
      </c>
      <c r="B32" s="1" t="s">
        <v>83</v>
      </c>
      <c r="C32" s="4" t="s">
        <v>4</v>
      </c>
      <c r="D32" s="27">
        <v>2731096</v>
      </c>
      <c r="E32" s="28">
        <v>739203927</v>
      </c>
      <c r="F32" s="29">
        <v>1686460</v>
      </c>
      <c r="G32" s="30">
        <v>436305986</v>
      </c>
      <c r="H32" s="30">
        <v>1036357</v>
      </c>
      <c r="I32" s="30">
        <v>297009652</v>
      </c>
      <c r="J32" s="30">
        <v>8279</v>
      </c>
      <c r="K32" s="30">
        <v>5888289</v>
      </c>
    </row>
    <row r="33" spans="1:11" s="1" customFormat="1" ht="18" customHeight="1" x14ac:dyDescent="0.15">
      <c r="A33" s="25" t="s">
        <v>82</v>
      </c>
      <c r="B33" s="1" t="s">
        <v>83</v>
      </c>
      <c r="C33" s="4" t="s">
        <v>5</v>
      </c>
      <c r="D33" s="27">
        <v>2534995</v>
      </c>
      <c r="E33" s="28">
        <v>735511347</v>
      </c>
      <c r="F33" s="29">
        <v>1558849</v>
      </c>
      <c r="G33" s="30">
        <v>424453808</v>
      </c>
      <c r="H33" s="30">
        <v>969635</v>
      </c>
      <c r="I33" s="30">
        <v>305887244</v>
      </c>
      <c r="J33" s="30">
        <v>6511</v>
      </c>
      <c r="K33" s="30">
        <v>5170295</v>
      </c>
    </row>
    <row r="34" spans="1:11" s="1" customFormat="1" ht="18" customHeight="1" x14ac:dyDescent="0.15">
      <c r="A34" s="25" t="s">
        <v>82</v>
      </c>
      <c r="B34" s="1" t="s">
        <v>83</v>
      </c>
      <c r="C34" s="4" t="s">
        <v>6</v>
      </c>
      <c r="D34" s="27">
        <v>2249266</v>
      </c>
      <c r="E34" s="28">
        <v>600989779</v>
      </c>
      <c r="F34" s="29">
        <v>1512436</v>
      </c>
      <c r="G34" s="30">
        <v>386707982</v>
      </c>
      <c r="H34" s="30">
        <v>730206</v>
      </c>
      <c r="I34" s="30">
        <v>209840911</v>
      </c>
      <c r="J34" s="30">
        <v>6624</v>
      </c>
      <c r="K34" s="30">
        <v>4440886</v>
      </c>
    </row>
    <row r="35" spans="1:11" s="1" customFormat="1" ht="18" customHeight="1" x14ac:dyDescent="0.15">
      <c r="A35" s="25" t="s">
        <v>82</v>
      </c>
      <c r="B35" s="1" t="s">
        <v>83</v>
      </c>
      <c r="C35" s="4" t="s">
        <v>7</v>
      </c>
      <c r="D35" s="27">
        <v>2379550</v>
      </c>
      <c r="E35" s="28">
        <v>644347913</v>
      </c>
      <c r="F35" s="29">
        <v>1588511</v>
      </c>
      <c r="G35" s="30">
        <v>386735141</v>
      </c>
      <c r="H35" s="30">
        <v>785621</v>
      </c>
      <c r="I35" s="30">
        <v>253432270</v>
      </c>
      <c r="J35" s="30">
        <v>5418</v>
      </c>
      <c r="K35" s="30">
        <v>4180502</v>
      </c>
    </row>
    <row r="36" spans="1:11" s="1" customFormat="1" ht="18" customHeight="1" x14ac:dyDescent="0.15">
      <c r="A36" s="25" t="s">
        <v>82</v>
      </c>
      <c r="B36" s="1" t="s">
        <v>83</v>
      </c>
      <c r="C36" s="4" t="s">
        <v>8</v>
      </c>
      <c r="D36" s="27">
        <v>2798407</v>
      </c>
      <c r="E36" s="28">
        <v>736107428</v>
      </c>
      <c r="F36" s="29">
        <v>1787829</v>
      </c>
      <c r="G36" s="30">
        <v>404944737</v>
      </c>
      <c r="H36" s="30">
        <v>1003693</v>
      </c>
      <c r="I36" s="30">
        <v>327040741</v>
      </c>
      <c r="J36" s="30">
        <v>6885</v>
      </c>
      <c r="K36" s="30">
        <v>4121950</v>
      </c>
    </row>
    <row r="37" spans="1:11" s="1" customFormat="1" ht="18" customHeight="1" x14ac:dyDescent="0.15">
      <c r="A37" s="25" t="s">
        <v>82</v>
      </c>
      <c r="B37" s="1" t="s">
        <v>83</v>
      </c>
      <c r="C37" s="4" t="s">
        <v>9</v>
      </c>
      <c r="D37" s="27">
        <v>3764766</v>
      </c>
      <c r="E37" s="28">
        <v>920566673</v>
      </c>
      <c r="F37" s="29">
        <v>2409089</v>
      </c>
      <c r="G37" s="30">
        <v>470202932</v>
      </c>
      <c r="H37" s="30">
        <v>1347244</v>
      </c>
      <c r="I37" s="30">
        <v>444880253</v>
      </c>
      <c r="J37" s="30">
        <v>8433</v>
      </c>
      <c r="K37" s="30">
        <v>5483488</v>
      </c>
    </row>
    <row r="38" spans="1:11" s="1" customFormat="1" ht="18" customHeight="1" x14ac:dyDescent="0.15">
      <c r="A38" s="25" t="s">
        <v>82</v>
      </c>
      <c r="B38" s="1" t="s">
        <v>83</v>
      </c>
      <c r="C38" s="4" t="s">
        <v>10</v>
      </c>
      <c r="D38" s="27">
        <v>4070433</v>
      </c>
      <c r="E38" s="28">
        <v>908860674</v>
      </c>
      <c r="F38" s="29">
        <v>2500172</v>
      </c>
      <c r="G38" s="30">
        <v>452693705</v>
      </c>
      <c r="H38" s="30">
        <v>1564425</v>
      </c>
      <c r="I38" s="30">
        <v>452058781</v>
      </c>
      <c r="J38" s="30">
        <v>5836</v>
      </c>
      <c r="K38" s="30">
        <v>4108188</v>
      </c>
    </row>
    <row r="39" spans="1:11" s="1" customFormat="1" ht="18" customHeight="1" x14ac:dyDescent="0.15">
      <c r="A39" s="25" t="s">
        <v>82</v>
      </c>
      <c r="B39" s="1" t="s">
        <v>83</v>
      </c>
      <c r="C39" s="4" t="s">
        <v>11</v>
      </c>
      <c r="D39" s="27">
        <v>3392953</v>
      </c>
      <c r="E39" s="28">
        <v>719271854</v>
      </c>
      <c r="F39" s="29">
        <v>2176372</v>
      </c>
      <c r="G39" s="30">
        <v>420554939</v>
      </c>
      <c r="H39" s="30">
        <v>1211201</v>
      </c>
      <c r="I39" s="30">
        <v>295065517</v>
      </c>
      <c r="J39" s="30">
        <v>5380</v>
      </c>
      <c r="K39" s="30">
        <v>3651398</v>
      </c>
    </row>
    <row r="40" spans="1:11" s="1" customFormat="1" ht="18" customHeight="1" x14ac:dyDescent="0.15">
      <c r="A40" s="25" t="s">
        <v>82</v>
      </c>
      <c r="B40" s="1" t="s">
        <v>83</v>
      </c>
      <c r="C40" s="4" t="s">
        <v>12</v>
      </c>
      <c r="D40" s="27">
        <v>3825810</v>
      </c>
      <c r="E40" s="28">
        <v>712260218</v>
      </c>
      <c r="F40" s="29">
        <v>2289810</v>
      </c>
      <c r="G40" s="30">
        <v>400551918</v>
      </c>
      <c r="H40" s="30">
        <v>1530235</v>
      </c>
      <c r="I40" s="30">
        <v>307492326</v>
      </c>
      <c r="J40" s="30">
        <v>5765</v>
      </c>
      <c r="K40" s="30">
        <v>4215974</v>
      </c>
    </row>
    <row r="41" spans="1:11" s="1" customFormat="1" ht="18" customHeight="1" x14ac:dyDescent="0.15">
      <c r="A41" s="25" t="s">
        <v>82</v>
      </c>
      <c r="B41" s="1" t="s">
        <v>83</v>
      </c>
      <c r="C41" s="4" t="s">
        <v>13</v>
      </c>
      <c r="D41" s="27">
        <v>2982581</v>
      </c>
      <c r="E41" s="28">
        <v>625286964</v>
      </c>
      <c r="F41" s="29">
        <v>1641682</v>
      </c>
      <c r="G41" s="30">
        <v>345703408</v>
      </c>
      <c r="H41" s="30">
        <v>1332913</v>
      </c>
      <c r="I41" s="30">
        <v>273214142</v>
      </c>
      <c r="J41" s="30">
        <v>7986</v>
      </c>
      <c r="K41" s="30">
        <v>6369414</v>
      </c>
    </row>
    <row r="42" spans="1:11" s="1" customFormat="1" ht="18" customHeight="1" x14ac:dyDescent="0.15">
      <c r="A42" s="33" t="s">
        <v>82</v>
      </c>
      <c r="B42" s="42" t="s">
        <v>83</v>
      </c>
      <c r="C42" s="5" t="s">
        <v>14</v>
      </c>
      <c r="D42" s="38">
        <v>3484367</v>
      </c>
      <c r="E42" s="36">
        <v>890076123</v>
      </c>
      <c r="F42" s="37">
        <v>1712199</v>
      </c>
      <c r="G42" s="38">
        <v>425796197</v>
      </c>
      <c r="H42" s="38">
        <v>1738418</v>
      </c>
      <c r="I42" s="38">
        <v>427518779</v>
      </c>
      <c r="J42" s="38">
        <v>33750</v>
      </c>
      <c r="K42" s="38">
        <v>36761147</v>
      </c>
    </row>
    <row r="43" spans="1:11" s="1" customFormat="1" ht="18" customHeight="1" x14ac:dyDescent="0.15">
      <c r="A43" s="25" t="s">
        <v>80</v>
      </c>
      <c r="B43" s="1" t="s">
        <v>81</v>
      </c>
      <c r="C43" s="4" t="s">
        <v>3</v>
      </c>
      <c r="D43" s="27">
        <v>2148101</v>
      </c>
      <c r="E43" s="28">
        <v>570128640</v>
      </c>
      <c r="F43" s="29">
        <v>1483163</v>
      </c>
      <c r="G43" s="30">
        <v>365384469</v>
      </c>
      <c r="H43" s="30">
        <v>650995</v>
      </c>
      <c r="I43" s="30">
        <v>192844865</v>
      </c>
      <c r="J43" s="30">
        <v>13943</v>
      </c>
      <c r="K43" s="30">
        <v>11899306</v>
      </c>
    </row>
    <row r="44" spans="1:11" s="1" customFormat="1" ht="18" customHeight="1" x14ac:dyDescent="0.15">
      <c r="A44" s="25" t="s">
        <v>80</v>
      </c>
      <c r="B44" s="1" t="s">
        <v>81</v>
      </c>
      <c r="C44" s="4" t="s">
        <v>4</v>
      </c>
      <c r="D44" s="27">
        <v>2588083</v>
      </c>
      <c r="E44" s="28">
        <v>619647483</v>
      </c>
      <c r="F44" s="29">
        <v>1603330</v>
      </c>
      <c r="G44" s="30">
        <v>357519730</v>
      </c>
      <c r="H44" s="30">
        <v>974931</v>
      </c>
      <c r="I44" s="30">
        <v>255457274</v>
      </c>
      <c r="J44" s="30">
        <v>9822</v>
      </c>
      <c r="K44" s="30">
        <v>6670479</v>
      </c>
    </row>
    <row r="45" spans="1:11" s="1" customFormat="1" ht="18" customHeight="1" x14ac:dyDescent="0.15">
      <c r="A45" s="25" t="s">
        <v>80</v>
      </c>
      <c r="B45" s="1" t="s">
        <v>81</v>
      </c>
      <c r="C45" s="4" t="s">
        <v>5</v>
      </c>
      <c r="D45" s="27">
        <v>2666493</v>
      </c>
      <c r="E45" s="28">
        <v>682870833</v>
      </c>
      <c r="F45" s="29">
        <v>1633579</v>
      </c>
      <c r="G45" s="30">
        <v>402981403</v>
      </c>
      <c r="H45" s="30">
        <v>1025200</v>
      </c>
      <c r="I45" s="30">
        <v>275144979</v>
      </c>
      <c r="J45" s="30">
        <v>7714</v>
      </c>
      <c r="K45" s="30">
        <v>4744451</v>
      </c>
    </row>
    <row r="46" spans="1:11" s="1" customFormat="1" ht="18" customHeight="1" x14ac:dyDescent="0.15">
      <c r="A46" s="25" t="s">
        <v>80</v>
      </c>
      <c r="B46" s="1" t="s">
        <v>81</v>
      </c>
      <c r="C46" s="4" t="s">
        <v>6</v>
      </c>
      <c r="D46" s="27">
        <v>2535363</v>
      </c>
      <c r="E46" s="28">
        <v>649673131</v>
      </c>
      <c r="F46" s="29">
        <v>1725914</v>
      </c>
      <c r="G46" s="30">
        <v>434471703</v>
      </c>
      <c r="H46" s="30">
        <v>804206</v>
      </c>
      <c r="I46" s="30">
        <v>211672528</v>
      </c>
      <c r="J46" s="30">
        <v>5243</v>
      </c>
      <c r="K46" s="30">
        <v>3528900</v>
      </c>
    </row>
    <row r="47" spans="1:11" s="1" customFormat="1" ht="18" customHeight="1" x14ac:dyDescent="0.15">
      <c r="A47" s="25" t="s">
        <v>80</v>
      </c>
      <c r="B47" s="1" t="s">
        <v>81</v>
      </c>
      <c r="C47" s="4" t="s">
        <v>7</v>
      </c>
      <c r="D47" s="27">
        <v>2467969</v>
      </c>
      <c r="E47" s="28">
        <v>658442719</v>
      </c>
      <c r="F47" s="29">
        <v>1654911</v>
      </c>
      <c r="G47" s="30">
        <v>418874921</v>
      </c>
      <c r="H47" s="30">
        <v>807622</v>
      </c>
      <c r="I47" s="30">
        <v>236078889</v>
      </c>
      <c r="J47" s="30">
        <v>5436</v>
      </c>
      <c r="K47" s="30">
        <v>3488909</v>
      </c>
    </row>
    <row r="48" spans="1:11" s="1" customFormat="1" ht="18" customHeight="1" x14ac:dyDescent="0.15">
      <c r="A48" s="25" t="s">
        <v>80</v>
      </c>
      <c r="B48" s="1" t="s">
        <v>81</v>
      </c>
      <c r="C48" s="4" t="s">
        <v>8</v>
      </c>
      <c r="D48" s="27">
        <v>3191612</v>
      </c>
      <c r="E48" s="28">
        <v>836411056</v>
      </c>
      <c r="F48" s="29">
        <v>2059196</v>
      </c>
      <c r="G48" s="30">
        <v>458654053</v>
      </c>
      <c r="H48" s="30">
        <v>1126102</v>
      </c>
      <c r="I48" s="30">
        <v>373550241</v>
      </c>
      <c r="J48" s="30">
        <v>6314</v>
      </c>
      <c r="K48" s="30">
        <v>4206762</v>
      </c>
    </row>
    <row r="49" spans="1:11" s="1" customFormat="1" ht="18" customHeight="1" x14ac:dyDescent="0.15">
      <c r="A49" s="25" t="s">
        <v>80</v>
      </c>
      <c r="B49" s="1" t="s">
        <v>81</v>
      </c>
      <c r="C49" s="4" t="s">
        <v>9</v>
      </c>
      <c r="D49" s="27">
        <v>3825375</v>
      </c>
      <c r="E49" s="28">
        <v>1008376877</v>
      </c>
      <c r="F49" s="29">
        <v>2445001</v>
      </c>
      <c r="G49" s="30">
        <v>533759162</v>
      </c>
      <c r="H49" s="30">
        <v>1373450</v>
      </c>
      <c r="I49" s="30">
        <v>470212953</v>
      </c>
      <c r="J49" s="30">
        <v>6924</v>
      </c>
      <c r="K49" s="30">
        <v>4404762</v>
      </c>
    </row>
    <row r="50" spans="1:11" s="1" customFormat="1" ht="18" customHeight="1" x14ac:dyDescent="0.15">
      <c r="A50" s="25" t="s">
        <v>80</v>
      </c>
      <c r="B50" s="1" t="s">
        <v>81</v>
      </c>
      <c r="C50" s="4" t="s">
        <v>10</v>
      </c>
      <c r="D50" s="27">
        <v>3699343</v>
      </c>
      <c r="E50" s="28">
        <v>936082166</v>
      </c>
      <c r="F50" s="29">
        <v>2293099</v>
      </c>
      <c r="G50" s="30">
        <v>528262569</v>
      </c>
      <c r="H50" s="30">
        <v>1396983</v>
      </c>
      <c r="I50" s="30">
        <v>402273598</v>
      </c>
      <c r="J50" s="30">
        <v>9261</v>
      </c>
      <c r="K50" s="30">
        <v>5545999</v>
      </c>
    </row>
    <row r="51" spans="1:11" s="1" customFormat="1" ht="18" customHeight="1" x14ac:dyDescent="0.15">
      <c r="A51" s="25" t="s">
        <v>80</v>
      </c>
      <c r="B51" s="1" t="s">
        <v>81</v>
      </c>
      <c r="C51" s="4" t="s">
        <v>11</v>
      </c>
      <c r="D51" s="27">
        <v>3569087</v>
      </c>
      <c r="E51" s="28">
        <v>757939027</v>
      </c>
      <c r="F51" s="29">
        <v>2250203</v>
      </c>
      <c r="G51" s="30">
        <v>450618537</v>
      </c>
      <c r="H51" s="30">
        <v>1312866</v>
      </c>
      <c r="I51" s="30">
        <v>303714542</v>
      </c>
      <c r="J51" s="30">
        <v>6018</v>
      </c>
      <c r="K51" s="30">
        <v>3605948</v>
      </c>
    </row>
    <row r="52" spans="1:11" s="1" customFormat="1" ht="18" customHeight="1" x14ac:dyDescent="0.15">
      <c r="A52" s="25" t="s">
        <v>80</v>
      </c>
      <c r="B52" s="1" t="s">
        <v>81</v>
      </c>
      <c r="C52" s="4" t="s">
        <v>12</v>
      </c>
      <c r="D52" s="27">
        <v>4461595</v>
      </c>
      <c r="E52" s="28">
        <v>737764733</v>
      </c>
      <c r="F52" s="29">
        <v>2869385</v>
      </c>
      <c r="G52" s="30">
        <v>454281819</v>
      </c>
      <c r="H52" s="30">
        <v>1585150</v>
      </c>
      <c r="I52" s="30">
        <v>279377415</v>
      </c>
      <c r="J52" s="30">
        <v>7060</v>
      </c>
      <c r="K52" s="30">
        <v>4105499</v>
      </c>
    </row>
    <row r="53" spans="1:11" s="1" customFormat="1" ht="18" customHeight="1" x14ac:dyDescent="0.15">
      <c r="A53" s="25" t="s">
        <v>80</v>
      </c>
      <c r="B53" s="1" t="s">
        <v>81</v>
      </c>
      <c r="C53" s="4" t="s">
        <v>13</v>
      </c>
      <c r="D53" s="27">
        <v>3521872</v>
      </c>
      <c r="E53" s="28">
        <v>615289627</v>
      </c>
      <c r="F53" s="29">
        <v>1890376</v>
      </c>
      <c r="G53" s="30">
        <v>345170201</v>
      </c>
      <c r="H53" s="30">
        <v>1613738</v>
      </c>
      <c r="I53" s="30">
        <v>261748909</v>
      </c>
      <c r="J53" s="30">
        <v>17758</v>
      </c>
      <c r="K53" s="30">
        <v>8370517</v>
      </c>
    </row>
    <row r="54" spans="1:11" s="1" customFormat="1" ht="18" customHeight="1" x14ac:dyDescent="0.15">
      <c r="A54" s="33" t="s">
        <v>80</v>
      </c>
      <c r="B54" s="42" t="s">
        <v>81</v>
      </c>
      <c r="C54" s="5" t="s">
        <v>14</v>
      </c>
      <c r="D54" s="38">
        <v>4211909</v>
      </c>
      <c r="E54" s="36">
        <v>889488475</v>
      </c>
      <c r="F54" s="37">
        <v>2126511</v>
      </c>
      <c r="G54" s="38">
        <v>469203011</v>
      </c>
      <c r="H54" s="38">
        <v>2040199</v>
      </c>
      <c r="I54" s="38">
        <v>370914479</v>
      </c>
      <c r="J54" s="38">
        <v>45199</v>
      </c>
      <c r="K54" s="38">
        <v>49370985</v>
      </c>
    </row>
    <row r="55" spans="1:11" s="1" customFormat="1" ht="18" customHeight="1" x14ac:dyDescent="0.15">
      <c r="A55" s="25" t="s">
        <v>78</v>
      </c>
      <c r="B55" s="1" t="s">
        <v>79</v>
      </c>
      <c r="C55" s="4" t="s">
        <v>3</v>
      </c>
      <c r="D55" s="27">
        <v>2301435</v>
      </c>
      <c r="E55" s="28">
        <v>594814990</v>
      </c>
      <c r="F55" s="29">
        <v>1611293</v>
      </c>
      <c r="G55" s="30">
        <v>394657851</v>
      </c>
      <c r="H55" s="30">
        <v>672459</v>
      </c>
      <c r="I55" s="30">
        <v>184332979</v>
      </c>
      <c r="J55" s="30">
        <v>17683</v>
      </c>
      <c r="K55" s="30">
        <v>15824160</v>
      </c>
    </row>
    <row r="56" spans="1:11" s="1" customFormat="1" ht="18" customHeight="1" x14ac:dyDescent="0.15">
      <c r="A56" s="25" t="s">
        <v>78</v>
      </c>
      <c r="B56" s="1" t="s">
        <v>79</v>
      </c>
      <c r="C56" s="4" t="s">
        <v>4</v>
      </c>
      <c r="D56" s="27">
        <v>2464859</v>
      </c>
      <c r="E56" s="28">
        <v>639783491</v>
      </c>
      <c r="F56" s="29">
        <v>1495019</v>
      </c>
      <c r="G56" s="30">
        <v>398654944</v>
      </c>
      <c r="H56" s="30">
        <v>959964</v>
      </c>
      <c r="I56" s="30">
        <v>233584966</v>
      </c>
      <c r="J56" s="30">
        <v>9876</v>
      </c>
      <c r="K56" s="30">
        <v>7543581</v>
      </c>
    </row>
    <row r="57" spans="1:11" s="1" customFormat="1" ht="18" customHeight="1" x14ac:dyDescent="0.15">
      <c r="A57" s="25" t="s">
        <v>78</v>
      </c>
      <c r="B57" s="1" t="s">
        <v>79</v>
      </c>
      <c r="C57" s="4" t="s">
        <v>5</v>
      </c>
      <c r="D57" s="27">
        <v>2840081</v>
      </c>
      <c r="E57" s="28">
        <v>734310459</v>
      </c>
      <c r="F57" s="29">
        <v>1779660</v>
      </c>
      <c r="G57" s="30">
        <v>450562936</v>
      </c>
      <c r="H57" s="30">
        <v>1052211</v>
      </c>
      <c r="I57" s="30">
        <v>279442959</v>
      </c>
      <c r="J57" s="30">
        <v>8210</v>
      </c>
      <c r="K57" s="30">
        <v>4304564</v>
      </c>
    </row>
    <row r="58" spans="1:11" s="1" customFormat="1" ht="18" customHeight="1" x14ac:dyDescent="0.15">
      <c r="A58" s="25" t="s">
        <v>78</v>
      </c>
      <c r="B58" s="1" t="s">
        <v>79</v>
      </c>
      <c r="C58" s="4" t="s">
        <v>6</v>
      </c>
      <c r="D58" s="27">
        <v>2644267</v>
      </c>
      <c r="E58" s="28">
        <v>767378737</v>
      </c>
      <c r="F58" s="29">
        <v>1806479</v>
      </c>
      <c r="G58" s="30">
        <v>535558618</v>
      </c>
      <c r="H58" s="30">
        <v>829286</v>
      </c>
      <c r="I58" s="30">
        <v>227519726</v>
      </c>
      <c r="J58" s="30">
        <v>8502</v>
      </c>
      <c r="K58" s="30">
        <v>4300393</v>
      </c>
    </row>
    <row r="59" spans="1:11" s="1" customFormat="1" ht="18" customHeight="1" x14ac:dyDescent="0.15">
      <c r="A59" s="25" t="s">
        <v>78</v>
      </c>
      <c r="B59" s="1" t="s">
        <v>79</v>
      </c>
      <c r="C59" s="4" t="s">
        <v>7</v>
      </c>
      <c r="D59" s="27">
        <v>2424098</v>
      </c>
      <c r="E59" s="28">
        <v>712627362</v>
      </c>
      <c r="F59" s="29">
        <v>1795346</v>
      </c>
      <c r="G59" s="30">
        <v>482422988</v>
      </c>
      <c r="H59" s="30">
        <v>623289</v>
      </c>
      <c r="I59" s="30">
        <v>226799719</v>
      </c>
      <c r="J59" s="30">
        <v>5463</v>
      </c>
      <c r="K59" s="30">
        <v>3404655</v>
      </c>
    </row>
    <row r="60" spans="1:11" s="1" customFormat="1" ht="18" customHeight="1" x14ac:dyDescent="0.15">
      <c r="A60" s="25" t="s">
        <v>78</v>
      </c>
      <c r="B60" s="1" t="s">
        <v>79</v>
      </c>
      <c r="C60" s="4" t="s">
        <v>8</v>
      </c>
      <c r="D60" s="27">
        <v>2991619</v>
      </c>
      <c r="E60" s="28">
        <v>794974014</v>
      </c>
      <c r="F60" s="29">
        <v>2159328</v>
      </c>
      <c r="G60" s="30">
        <v>487609355</v>
      </c>
      <c r="H60" s="30">
        <v>827104</v>
      </c>
      <c r="I60" s="30">
        <v>303764804</v>
      </c>
      <c r="J60" s="30">
        <v>5187</v>
      </c>
      <c r="K60" s="30">
        <v>3599855</v>
      </c>
    </row>
    <row r="61" spans="1:11" s="1" customFormat="1" ht="18" customHeight="1" x14ac:dyDescent="0.15">
      <c r="A61" s="25" t="s">
        <v>78</v>
      </c>
      <c r="B61" s="1" t="s">
        <v>79</v>
      </c>
      <c r="C61" s="4" t="s">
        <v>9</v>
      </c>
      <c r="D61" s="27">
        <v>3881752</v>
      </c>
      <c r="E61" s="28">
        <v>1030552886</v>
      </c>
      <c r="F61" s="29">
        <v>2435780</v>
      </c>
      <c r="G61" s="30">
        <v>554271544</v>
      </c>
      <c r="H61" s="30">
        <v>1439458</v>
      </c>
      <c r="I61" s="30">
        <v>471977143</v>
      </c>
      <c r="J61" s="30">
        <v>6514</v>
      </c>
      <c r="K61" s="30">
        <v>4304199</v>
      </c>
    </row>
    <row r="62" spans="1:11" s="1" customFormat="1" ht="18" customHeight="1" x14ac:dyDescent="0.15">
      <c r="A62" s="25" t="s">
        <v>78</v>
      </c>
      <c r="B62" s="1" t="s">
        <v>79</v>
      </c>
      <c r="C62" s="4" t="s">
        <v>10</v>
      </c>
      <c r="D62" s="27">
        <v>4050735</v>
      </c>
      <c r="E62" s="28">
        <v>1003336840</v>
      </c>
      <c r="F62" s="29">
        <v>2497147</v>
      </c>
      <c r="G62" s="30">
        <v>552450619</v>
      </c>
      <c r="H62" s="30">
        <v>1548863</v>
      </c>
      <c r="I62" s="30">
        <v>447720616</v>
      </c>
      <c r="J62" s="30">
        <v>4725</v>
      </c>
      <c r="K62" s="30">
        <v>3165605</v>
      </c>
    </row>
    <row r="63" spans="1:11" s="1" customFormat="1" ht="18" customHeight="1" x14ac:dyDescent="0.15">
      <c r="A63" s="25" t="s">
        <v>78</v>
      </c>
      <c r="B63" s="1" t="s">
        <v>79</v>
      </c>
      <c r="C63" s="4" t="s">
        <v>11</v>
      </c>
      <c r="D63" s="27">
        <v>3392963</v>
      </c>
      <c r="E63" s="28">
        <v>845039931</v>
      </c>
      <c r="F63" s="29">
        <v>2267154</v>
      </c>
      <c r="G63" s="30">
        <v>534417847</v>
      </c>
      <c r="H63" s="30">
        <v>1122452</v>
      </c>
      <c r="I63" s="30">
        <v>308088554</v>
      </c>
      <c r="J63" s="30">
        <v>3357</v>
      </c>
      <c r="K63" s="30">
        <v>2533530</v>
      </c>
    </row>
    <row r="64" spans="1:11" s="1" customFormat="1" ht="18" customHeight="1" x14ac:dyDescent="0.15">
      <c r="A64" s="25" t="s">
        <v>78</v>
      </c>
      <c r="B64" s="1" t="s">
        <v>79</v>
      </c>
      <c r="C64" s="4" t="s">
        <v>12</v>
      </c>
      <c r="D64" s="27">
        <v>3501211</v>
      </c>
      <c r="E64" s="28">
        <v>801734603</v>
      </c>
      <c r="F64" s="29">
        <v>2322890</v>
      </c>
      <c r="G64" s="30">
        <v>505671586</v>
      </c>
      <c r="H64" s="30">
        <v>1171972</v>
      </c>
      <c r="I64" s="30">
        <v>292280483</v>
      </c>
      <c r="J64" s="30">
        <v>6349</v>
      </c>
      <c r="K64" s="30">
        <v>3782534</v>
      </c>
    </row>
    <row r="65" spans="1:11" s="1" customFormat="1" ht="18" customHeight="1" x14ac:dyDescent="0.15">
      <c r="A65" s="25" t="s">
        <v>78</v>
      </c>
      <c r="B65" s="1" t="s">
        <v>79</v>
      </c>
      <c r="C65" s="4" t="s">
        <v>13</v>
      </c>
      <c r="D65" s="27">
        <v>2971143</v>
      </c>
      <c r="E65" s="28">
        <v>755989828</v>
      </c>
      <c r="F65" s="29">
        <v>1815755</v>
      </c>
      <c r="G65" s="30">
        <v>458567777</v>
      </c>
      <c r="H65" s="30">
        <v>1145696</v>
      </c>
      <c r="I65" s="30">
        <v>290287895</v>
      </c>
      <c r="J65" s="30">
        <v>9692</v>
      </c>
      <c r="K65" s="30">
        <v>7134156</v>
      </c>
    </row>
    <row r="66" spans="1:11" s="1" customFormat="1" ht="18" customHeight="1" x14ac:dyDescent="0.15">
      <c r="A66" s="33" t="s">
        <v>78</v>
      </c>
      <c r="B66" s="42" t="s">
        <v>79</v>
      </c>
      <c r="C66" s="5" t="s">
        <v>14</v>
      </c>
      <c r="D66" s="38">
        <v>3642495</v>
      </c>
      <c r="E66" s="36">
        <v>968307827</v>
      </c>
      <c r="F66" s="37">
        <v>2129337</v>
      </c>
      <c r="G66" s="38">
        <v>492141655</v>
      </c>
      <c r="H66" s="38">
        <v>1473862</v>
      </c>
      <c r="I66" s="38">
        <v>426943652</v>
      </c>
      <c r="J66" s="38">
        <v>39296</v>
      </c>
      <c r="K66" s="38">
        <v>49222520</v>
      </c>
    </row>
    <row r="67" spans="1:11" s="1" customFormat="1" ht="18" customHeight="1" x14ac:dyDescent="0.15">
      <c r="A67" s="25" t="s">
        <v>76</v>
      </c>
      <c r="B67" s="1" t="s">
        <v>77</v>
      </c>
      <c r="C67" s="4" t="s">
        <v>3</v>
      </c>
      <c r="D67" s="27">
        <v>2313110</v>
      </c>
      <c r="E67" s="28">
        <v>669701842</v>
      </c>
      <c r="F67" s="29">
        <v>1626049</v>
      </c>
      <c r="G67" s="30">
        <v>416348613</v>
      </c>
      <c r="H67" s="30">
        <v>668235</v>
      </c>
      <c r="I67" s="30">
        <v>233878124</v>
      </c>
      <c r="J67" s="30">
        <v>18826</v>
      </c>
      <c r="K67" s="30">
        <v>19475105</v>
      </c>
    </row>
    <row r="68" spans="1:11" s="1" customFormat="1" ht="18" customHeight="1" x14ac:dyDescent="0.15">
      <c r="A68" s="25" t="s">
        <v>76</v>
      </c>
      <c r="B68" s="1" t="s">
        <v>77</v>
      </c>
      <c r="C68" s="4" t="s">
        <v>4</v>
      </c>
      <c r="D68" s="27">
        <v>2438907</v>
      </c>
      <c r="E68" s="28">
        <v>724297684</v>
      </c>
      <c r="F68" s="29">
        <v>1623155</v>
      </c>
      <c r="G68" s="30">
        <v>444129780</v>
      </c>
      <c r="H68" s="30">
        <v>805243</v>
      </c>
      <c r="I68" s="30">
        <v>270808281</v>
      </c>
      <c r="J68" s="30">
        <v>10509</v>
      </c>
      <c r="K68" s="30">
        <v>9359623</v>
      </c>
    </row>
    <row r="69" spans="1:11" s="1" customFormat="1" ht="18" customHeight="1" x14ac:dyDescent="0.15">
      <c r="A69" s="25" t="s">
        <v>76</v>
      </c>
      <c r="B69" s="1" t="s">
        <v>77</v>
      </c>
      <c r="C69" s="4" t="s">
        <v>5</v>
      </c>
      <c r="D69" s="27">
        <v>2671823</v>
      </c>
      <c r="E69" s="28">
        <v>732348224</v>
      </c>
      <c r="F69" s="29">
        <v>1792252</v>
      </c>
      <c r="G69" s="30">
        <v>477261097</v>
      </c>
      <c r="H69" s="30">
        <v>874664</v>
      </c>
      <c r="I69" s="30">
        <v>251790862</v>
      </c>
      <c r="J69" s="30">
        <v>4907</v>
      </c>
      <c r="K69" s="30">
        <v>3296265</v>
      </c>
    </row>
    <row r="70" spans="1:11" s="1" customFormat="1" ht="18" customHeight="1" x14ac:dyDescent="0.15">
      <c r="A70" s="25" t="s">
        <v>76</v>
      </c>
      <c r="B70" s="1" t="s">
        <v>77</v>
      </c>
      <c r="C70" s="4" t="s">
        <v>6</v>
      </c>
      <c r="D70" s="27">
        <v>2943528</v>
      </c>
      <c r="E70" s="28">
        <v>724725625</v>
      </c>
      <c r="F70" s="29">
        <v>2172084</v>
      </c>
      <c r="G70" s="30">
        <v>514986377</v>
      </c>
      <c r="H70" s="30">
        <v>767225</v>
      </c>
      <c r="I70" s="30">
        <v>206968672</v>
      </c>
      <c r="J70" s="30">
        <v>4219</v>
      </c>
      <c r="K70" s="30">
        <v>2770576</v>
      </c>
    </row>
    <row r="71" spans="1:11" s="1" customFormat="1" ht="18" customHeight="1" x14ac:dyDescent="0.15">
      <c r="A71" s="25" t="s">
        <v>76</v>
      </c>
      <c r="B71" s="1" t="s">
        <v>77</v>
      </c>
      <c r="C71" s="4" t="s">
        <v>7</v>
      </c>
      <c r="D71" s="27">
        <v>2691471</v>
      </c>
      <c r="E71" s="28">
        <v>666327628</v>
      </c>
      <c r="F71" s="29">
        <v>2081552</v>
      </c>
      <c r="G71" s="30">
        <v>475235203</v>
      </c>
      <c r="H71" s="30">
        <v>604938</v>
      </c>
      <c r="I71" s="30">
        <v>188353203</v>
      </c>
      <c r="J71" s="30">
        <v>4981</v>
      </c>
      <c r="K71" s="30">
        <v>2739222</v>
      </c>
    </row>
    <row r="72" spans="1:11" s="1" customFormat="1" ht="18" customHeight="1" x14ac:dyDescent="0.15">
      <c r="A72" s="25" t="s">
        <v>76</v>
      </c>
      <c r="B72" s="1" t="s">
        <v>77</v>
      </c>
      <c r="C72" s="4" t="s">
        <v>8</v>
      </c>
      <c r="D72" s="27">
        <v>3116714</v>
      </c>
      <c r="E72" s="28">
        <v>794252589</v>
      </c>
      <c r="F72" s="29">
        <v>2269182</v>
      </c>
      <c r="G72" s="30">
        <v>513883661</v>
      </c>
      <c r="H72" s="30">
        <v>843274</v>
      </c>
      <c r="I72" s="30">
        <v>277705507</v>
      </c>
      <c r="J72" s="30">
        <v>4258</v>
      </c>
      <c r="K72" s="30">
        <v>2663421</v>
      </c>
    </row>
    <row r="73" spans="1:11" s="1" customFormat="1" ht="18" customHeight="1" x14ac:dyDescent="0.15">
      <c r="A73" s="25" t="s">
        <v>76</v>
      </c>
      <c r="B73" s="1" t="s">
        <v>77</v>
      </c>
      <c r="C73" s="4" t="s">
        <v>9</v>
      </c>
      <c r="D73" s="27">
        <v>3705168</v>
      </c>
      <c r="E73" s="28">
        <v>1090852355</v>
      </c>
      <c r="F73" s="29">
        <v>2425125</v>
      </c>
      <c r="G73" s="30">
        <v>572080348</v>
      </c>
      <c r="H73" s="30">
        <v>1274856</v>
      </c>
      <c r="I73" s="30">
        <v>514863155</v>
      </c>
      <c r="J73" s="30">
        <v>5187</v>
      </c>
      <c r="K73" s="30">
        <v>3908852</v>
      </c>
    </row>
    <row r="74" spans="1:11" s="1" customFormat="1" ht="18" customHeight="1" x14ac:dyDescent="0.15">
      <c r="A74" s="25" t="s">
        <v>76</v>
      </c>
      <c r="B74" s="1" t="s">
        <v>77</v>
      </c>
      <c r="C74" s="4" t="s">
        <v>10</v>
      </c>
      <c r="D74" s="27">
        <v>4660109</v>
      </c>
      <c r="E74" s="28">
        <v>1036278552</v>
      </c>
      <c r="F74" s="29">
        <v>2893981</v>
      </c>
      <c r="G74" s="30">
        <v>556859245</v>
      </c>
      <c r="H74" s="30">
        <v>1762190</v>
      </c>
      <c r="I74" s="30">
        <v>476668146</v>
      </c>
      <c r="J74" s="30">
        <v>3938</v>
      </c>
      <c r="K74" s="30">
        <v>2751161</v>
      </c>
    </row>
    <row r="75" spans="1:11" s="1" customFormat="1" ht="18" customHeight="1" x14ac:dyDescent="0.15">
      <c r="A75" s="25" t="s">
        <v>76</v>
      </c>
      <c r="B75" s="1" t="s">
        <v>77</v>
      </c>
      <c r="C75" s="4" t="s">
        <v>11</v>
      </c>
      <c r="D75" s="27">
        <v>3611851</v>
      </c>
      <c r="E75" s="28">
        <v>845131869</v>
      </c>
      <c r="F75" s="29">
        <v>2509250</v>
      </c>
      <c r="G75" s="30">
        <v>551498886</v>
      </c>
      <c r="H75" s="30">
        <v>1099722</v>
      </c>
      <c r="I75" s="30">
        <v>291994599</v>
      </c>
      <c r="J75" s="30">
        <v>2879</v>
      </c>
      <c r="K75" s="30">
        <v>1638384</v>
      </c>
    </row>
    <row r="76" spans="1:11" s="1" customFormat="1" ht="18" customHeight="1" x14ac:dyDescent="0.15">
      <c r="A76" s="25" t="s">
        <v>76</v>
      </c>
      <c r="B76" s="1" t="s">
        <v>77</v>
      </c>
      <c r="C76" s="4" t="s">
        <v>12</v>
      </c>
      <c r="D76" s="27">
        <v>3834563</v>
      </c>
      <c r="E76" s="28">
        <v>834574991</v>
      </c>
      <c r="F76" s="29">
        <v>2548046</v>
      </c>
      <c r="G76" s="30">
        <v>534293389</v>
      </c>
      <c r="H76" s="30">
        <v>1280632</v>
      </c>
      <c r="I76" s="30">
        <v>297035865</v>
      </c>
      <c r="J76" s="30">
        <v>5885</v>
      </c>
      <c r="K76" s="30">
        <v>3245737</v>
      </c>
    </row>
    <row r="77" spans="1:11" s="1" customFormat="1" ht="18" customHeight="1" x14ac:dyDescent="0.15">
      <c r="A77" s="25" t="s">
        <v>76</v>
      </c>
      <c r="B77" s="1" t="s">
        <v>77</v>
      </c>
      <c r="C77" s="4" t="s">
        <v>13</v>
      </c>
      <c r="D77" s="27">
        <v>3264815</v>
      </c>
      <c r="E77" s="28">
        <v>645996403</v>
      </c>
      <c r="F77" s="29">
        <v>2176576</v>
      </c>
      <c r="G77" s="30">
        <v>405047652</v>
      </c>
      <c r="H77" s="30">
        <v>1080753</v>
      </c>
      <c r="I77" s="30">
        <v>235031258</v>
      </c>
      <c r="J77" s="30">
        <v>7486</v>
      </c>
      <c r="K77" s="30">
        <v>5917493</v>
      </c>
    </row>
    <row r="78" spans="1:11" s="1" customFormat="1" ht="18" customHeight="1" x14ac:dyDescent="0.15">
      <c r="A78" s="33" t="s">
        <v>76</v>
      </c>
      <c r="B78" s="42" t="s">
        <v>77</v>
      </c>
      <c r="C78" s="5" t="s">
        <v>14</v>
      </c>
      <c r="D78" s="38">
        <v>3849532</v>
      </c>
      <c r="E78" s="36">
        <v>951684444</v>
      </c>
      <c r="F78" s="37">
        <v>2219130</v>
      </c>
      <c r="G78" s="38">
        <v>517631253</v>
      </c>
      <c r="H78" s="38">
        <v>1605613</v>
      </c>
      <c r="I78" s="38">
        <v>394378638</v>
      </c>
      <c r="J78" s="38">
        <v>24789</v>
      </c>
      <c r="K78" s="38">
        <v>39674553</v>
      </c>
    </row>
    <row r="79" spans="1:11" s="1" customFormat="1" ht="18" customHeight="1" x14ac:dyDescent="0.15">
      <c r="A79" s="25" t="s">
        <v>74</v>
      </c>
      <c r="B79" s="1" t="s">
        <v>75</v>
      </c>
      <c r="C79" s="4" t="s">
        <v>3</v>
      </c>
      <c r="D79" s="27">
        <v>2252180</v>
      </c>
      <c r="E79" s="28">
        <v>638735489</v>
      </c>
      <c r="F79" s="29">
        <v>1673461</v>
      </c>
      <c r="G79" s="30">
        <v>435563558</v>
      </c>
      <c r="H79" s="30">
        <v>567061</v>
      </c>
      <c r="I79" s="30">
        <v>191497966</v>
      </c>
      <c r="J79" s="30">
        <v>11658</v>
      </c>
      <c r="K79" s="30">
        <v>11673965</v>
      </c>
    </row>
    <row r="80" spans="1:11" s="1" customFormat="1" ht="18" customHeight="1" x14ac:dyDescent="0.15">
      <c r="A80" s="25" t="s">
        <v>74</v>
      </c>
      <c r="B80" s="1" t="s">
        <v>75</v>
      </c>
      <c r="C80" s="4" t="s">
        <v>4</v>
      </c>
      <c r="D80" s="27">
        <v>2685555</v>
      </c>
      <c r="E80" s="28">
        <v>749725614</v>
      </c>
      <c r="F80" s="29">
        <v>1823574</v>
      </c>
      <c r="G80" s="30">
        <v>486805677</v>
      </c>
      <c r="H80" s="30">
        <v>849303</v>
      </c>
      <c r="I80" s="30">
        <v>254590089</v>
      </c>
      <c r="J80" s="30">
        <v>12678</v>
      </c>
      <c r="K80" s="30">
        <v>8329848</v>
      </c>
    </row>
    <row r="81" spans="1:11" s="1" customFormat="1" ht="18" customHeight="1" x14ac:dyDescent="0.15">
      <c r="A81" s="25" t="s">
        <v>74</v>
      </c>
      <c r="B81" s="1" t="s">
        <v>75</v>
      </c>
      <c r="C81" s="4" t="s">
        <v>5</v>
      </c>
      <c r="D81" s="27">
        <v>2703469</v>
      </c>
      <c r="E81" s="28">
        <v>811387216</v>
      </c>
      <c r="F81" s="29">
        <v>1949276</v>
      </c>
      <c r="G81" s="30">
        <v>561414787</v>
      </c>
      <c r="H81" s="30">
        <v>749855</v>
      </c>
      <c r="I81" s="30">
        <v>247404299</v>
      </c>
      <c r="J81" s="30">
        <v>4338</v>
      </c>
      <c r="K81" s="30">
        <v>2568130</v>
      </c>
    </row>
    <row r="82" spans="1:11" s="1" customFormat="1" ht="18" customHeight="1" x14ac:dyDescent="0.15">
      <c r="A82" s="25" t="s">
        <v>74</v>
      </c>
      <c r="B82" s="1" t="s">
        <v>75</v>
      </c>
      <c r="C82" s="4" t="s">
        <v>6</v>
      </c>
      <c r="D82" s="27">
        <v>2661869</v>
      </c>
      <c r="E82" s="28">
        <v>739377581</v>
      </c>
      <c r="F82" s="29">
        <v>1972010</v>
      </c>
      <c r="G82" s="30">
        <v>526420177</v>
      </c>
      <c r="H82" s="30">
        <v>687371</v>
      </c>
      <c r="I82" s="30">
        <v>211186517</v>
      </c>
      <c r="J82" s="30">
        <v>2488</v>
      </c>
      <c r="K82" s="30">
        <v>1770887</v>
      </c>
    </row>
    <row r="83" spans="1:11" s="1" customFormat="1" ht="18" customHeight="1" x14ac:dyDescent="0.15">
      <c r="A83" s="25" t="s">
        <v>74</v>
      </c>
      <c r="B83" s="1" t="s">
        <v>75</v>
      </c>
      <c r="C83" s="4" t="s">
        <v>7</v>
      </c>
      <c r="D83" s="27">
        <v>2591879</v>
      </c>
      <c r="E83" s="28">
        <v>736506988</v>
      </c>
      <c r="F83" s="29">
        <v>1968906</v>
      </c>
      <c r="G83" s="30">
        <v>524587121</v>
      </c>
      <c r="H83" s="30">
        <v>619223</v>
      </c>
      <c r="I83" s="30">
        <v>209695907</v>
      </c>
      <c r="J83" s="30">
        <v>3750</v>
      </c>
      <c r="K83" s="30">
        <v>2223960</v>
      </c>
    </row>
    <row r="84" spans="1:11" s="1" customFormat="1" ht="18" customHeight="1" x14ac:dyDescent="0.15">
      <c r="A84" s="25" t="s">
        <v>74</v>
      </c>
      <c r="B84" s="1" t="s">
        <v>75</v>
      </c>
      <c r="C84" s="4" t="s">
        <v>8</v>
      </c>
      <c r="D84" s="27">
        <v>3345008</v>
      </c>
      <c r="E84" s="28">
        <v>890431683</v>
      </c>
      <c r="F84" s="29">
        <v>2278417</v>
      </c>
      <c r="G84" s="30">
        <v>529206416</v>
      </c>
      <c r="H84" s="30">
        <v>1063265</v>
      </c>
      <c r="I84" s="30">
        <v>358617278</v>
      </c>
      <c r="J84" s="30">
        <v>3326</v>
      </c>
      <c r="K84" s="30">
        <v>2607989</v>
      </c>
    </row>
    <row r="85" spans="1:11" s="1" customFormat="1" ht="18" customHeight="1" x14ac:dyDescent="0.15">
      <c r="A85" s="25" t="s">
        <v>74</v>
      </c>
      <c r="B85" s="1" t="s">
        <v>75</v>
      </c>
      <c r="C85" s="4" t="s">
        <v>9</v>
      </c>
      <c r="D85" s="27">
        <v>4217055</v>
      </c>
      <c r="E85" s="28">
        <v>1137973004</v>
      </c>
      <c r="F85" s="29">
        <v>2492176</v>
      </c>
      <c r="G85" s="30">
        <v>589362755</v>
      </c>
      <c r="H85" s="30">
        <v>1720144</v>
      </c>
      <c r="I85" s="30">
        <v>544569972</v>
      </c>
      <c r="J85" s="30">
        <v>4735</v>
      </c>
      <c r="K85" s="30">
        <v>4040277</v>
      </c>
    </row>
    <row r="86" spans="1:11" s="1" customFormat="1" ht="18" customHeight="1" x14ac:dyDescent="0.15">
      <c r="A86" s="25" t="s">
        <v>74</v>
      </c>
      <c r="B86" s="1" t="s">
        <v>75</v>
      </c>
      <c r="C86" s="4" t="s">
        <v>10</v>
      </c>
      <c r="D86" s="27">
        <v>4610738</v>
      </c>
      <c r="E86" s="28">
        <v>1049290371</v>
      </c>
      <c r="F86" s="29">
        <v>2952677</v>
      </c>
      <c r="G86" s="30">
        <v>561073516</v>
      </c>
      <c r="H86" s="30">
        <v>1654987</v>
      </c>
      <c r="I86" s="30">
        <v>485893879</v>
      </c>
      <c r="J86" s="30">
        <v>3074</v>
      </c>
      <c r="K86" s="30">
        <v>2322976</v>
      </c>
    </row>
    <row r="87" spans="1:11" s="1" customFormat="1" ht="18" customHeight="1" x14ac:dyDescent="0.15">
      <c r="A87" s="25" t="s">
        <v>74</v>
      </c>
      <c r="B87" s="1" t="s">
        <v>75</v>
      </c>
      <c r="C87" s="4" t="s">
        <v>11</v>
      </c>
      <c r="D87" s="27">
        <v>3521668</v>
      </c>
      <c r="E87" s="28">
        <v>792377558</v>
      </c>
      <c r="F87" s="29">
        <v>2443324</v>
      </c>
      <c r="G87" s="30">
        <v>487602026</v>
      </c>
      <c r="H87" s="30">
        <v>1075929</v>
      </c>
      <c r="I87" s="30">
        <v>302738124</v>
      </c>
      <c r="J87" s="30">
        <v>2415</v>
      </c>
      <c r="K87" s="30">
        <v>2037408</v>
      </c>
    </row>
    <row r="88" spans="1:11" s="1" customFormat="1" ht="18" customHeight="1" x14ac:dyDescent="0.15">
      <c r="A88" s="25" t="s">
        <v>74</v>
      </c>
      <c r="B88" s="1" t="s">
        <v>75</v>
      </c>
      <c r="C88" s="4" t="s">
        <v>12</v>
      </c>
      <c r="D88" s="27">
        <v>3969404</v>
      </c>
      <c r="E88" s="28">
        <v>820696155</v>
      </c>
      <c r="F88" s="29">
        <v>2544753</v>
      </c>
      <c r="G88" s="30">
        <v>519878430</v>
      </c>
      <c r="H88" s="30">
        <v>1421003</v>
      </c>
      <c r="I88" s="30">
        <v>297652793</v>
      </c>
      <c r="J88" s="30">
        <v>3648</v>
      </c>
      <c r="K88" s="30">
        <v>3164932</v>
      </c>
    </row>
    <row r="89" spans="1:11" s="1" customFormat="1" ht="18" customHeight="1" x14ac:dyDescent="0.15">
      <c r="A89" s="25" t="s">
        <v>74</v>
      </c>
      <c r="B89" s="1" t="s">
        <v>75</v>
      </c>
      <c r="C89" s="4" t="s">
        <v>13</v>
      </c>
      <c r="D89" s="27">
        <v>3132774</v>
      </c>
      <c r="E89" s="28">
        <v>670004703</v>
      </c>
      <c r="F89" s="29">
        <v>1912999</v>
      </c>
      <c r="G89" s="30">
        <v>408444501</v>
      </c>
      <c r="H89" s="30">
        <v>1212362</v>
      </c>
      <c r="I89" s="30">
        <v>255024260</v>
      </c>
      <c r="J89" s="30">
        <v>7413</v>
      </c>
      <c r="K89" s="30">
        <v>6535942</v>
      </c>
    </row>
    <row r="90" spans="1:11" s="1" customFormat="1" ht="18" customHeight="1" x14ac:dyDescent="0.15">
      <c r="A90" s="33" t="s">
        <v>74</v>
      </c>
      <c r="B90" s="42" t="s">
        <v>75</v>
      </c>
      <c r="C90" s="5" t="s">
        <v>14</v>
      </c>
      <c r="D90" s="38">
        <v>3466857</v>
      </c>
      <c r="E90" s="36">
        <v>966270511</v>
      </c>
      <c r="F90" s="37">
        <v>1954545</v>
      </c>
      <c r="G90" s="38">
        <v>526229885</v>
      </c>
      <c r="H90" s="38">
        <v>1479550</v>
      </c>
      <c r="I90" s="38">
        <v>396119474</v>
      </c>
      <c r="J90" s="38">
        <v>32762</v>
      </c>
      <c r="K90" s="38">
        <v>43921152</v>
      </c>
    </row>
    <row r="91" spans="1:11" s="1" customFormat="1" ht="18" customHeight="1" x14ac:dyDescent="0.15">
      <c r="A91" s="25" t="s">
        <v>72</v>
      </c>
      <c r="B91" s="1" t="s">
        <v>73</v>
      </c>
      <c r="C91" s="4" t="s">
        <v>3</v>
      </c>
      <c r="D91" s="27">
        <v>2342794</v>
      </c>
      <c r="E91" s="28">
        <v>667922479</v>
      </c>
      <c r="F91" s="29">
        <v>1675399</v>
      </c>
      <c r="G91" s="30">
        <v>448049900</v>
      </c>
      <c r="H91" s="30">
        <v>647862</v>
      </c>
      <c r="I91" s="30">
        <v>202867233</v>
      </c>
      <c r="J91" s="30">
        <v>19533</v>
      </c>
      <c r="K91" s="30">
        <v>17005346</v>
      </c>
    </row>
    <row r="92" spans="1:11" s="1" customFormat="1" ht="18" customHeight="1" x14ac:dyDescent="0.15">
      <c r="A92" s="25" t="s">
        <v>72</v>
      </c>
      <c r="B92" s="1" t="s">
        <v>73</v>
      </c>
      <c r="C92" s="4" t="s">
        <v>4</v>
      </c>
      <c r="D92" s="27">
        <v>2759080</v>
      </c>
      <c r="E92" s="28">
        <v>682113820</v>
      </c>
      <c r="F92" s="29">
        <v>1904933</v>
      </c>
      <c r="G92" s="30">
        <v>437683254</v>
      </c>
      <c r="H92" s="30">
        <v>843750</v>
      </c>
      <c r="I92" s="30">
        <v>238069016</v>
      </c>
      <c r="J92" s="30">
        <v>10397</v>
      </c>
      <c r="K92" s="30">
        <v>6361550</v>
      </c>
    </row>
    <row r="93" spans="1:11" s="1" customFormat="1" ht="18" customHeight="1" x14ac:dyDescent="0.15">
      <c r="A93" s="25" t="s">
        <v>72</v>
      </c>
      <c r="B93" s="1" t="s">
        <v>73</v>
      </c>
      <c r="C93" s="4" t="s">
        <v>5</v>
      </c>
      <c r="D93" s="27">
        <v>3068483</v>
      </c>
      <c r="E93" s="28">
        <v>732540311</v>
      </c>
      <c r="F93" s="29">
        <v>2188369</v>
      </c>
      <c r="G93" s="30">
        <v>477748114</v>
      </c>
      <c r="H93" s="30">
        <v>874430</v>
      </c>
      <c r="I93" s="30">
        <v>251193513</v>
      </c>
      <c r="J93" s="30">
        <v>5684</v>
      </c>
      <c r="K93" s="30">
        <v>3598684</v>
      </c>
    </row>
    <row r="94" spans="1:11" s="1" customFormat="1" ht="18" customHeight="1" x14ac:dyDescent="0.15">
      <c r="A94" s="25" t="s">
        <v>72</v>
      </c>
      <c r="B94" s="1" t="s">
        <v>73</v>
      </c>
      <c r="C94" s="4" t="s">
        <v>6</v>
      </c>
      <c r="D94" s="27">
        <v>2844114</v>
      </c>
      <c r="E94" s="28">
        <v>718980317</v>
      </c>
      <c r="F94" s="29">
        <v>2141786</v>
      </c>
      <c r="G94" s="30">
        <v>504209677</v>
      </c>
      <c r="H94" s="30">
        <v>699194</v>
      </c>
      <c r="I94" s="30">
        <v>212497856</v>
      </c>
      <c r="J94" s="30">
        <v>3134</v>
      </c>
      <c r="K94" s="30">
        <v>2272784</v>
      </c>
    </row>
    <row r="95" spans="1:11" s="1" customFormat="1" ht="18" customHeight="1" x14ac:dyDescent="0.15">
      <c r="A95" s="25" t="s">
        <v>72</v>
      </c>
      <c r="B95" s="1" t="s">
        <v>73</v>
      </c>
      <c r="C95" s="4" t="s">
        <v>7</v>
      </c>
      <c r="D95" s="27">
        <v>2951103</v>
      </c>
      <c r="E95" s="28">
        <v>715297546</v>
      </c>
      <c r="F95" s="29">
        <v>2285681</v>
      </c>
      <c r="G95" s="30">
        <v>496352215</v>
      </c>
      <c r="H95" s="30">
        <v>662610</v>
      </c>
      <c r="I95" s="30">
        <v>217072541</v>
      </c>
      <c r="J95" s="30">
        <v>2812</v>
      </c>
      <c r="K95" s="30">
        <v>1872790</v>
      </c>
    </row>
    <row r="96" spans="1:11" s="1" customFormat="1" ht="18" customHeight="1" x14ac:dyDescent="0.15">
      <c r="A96" s="25" t="s">
        <v>72</v>
      </c>
      <c r="B96" s="1" t="s">
        <v>73</v>
      </c>
      <c r="C96" s="4" t="s">
        <v>8</v>
      </c>
      <c r="D96" s="27">
        <v>2907077</v>
      </c>
      <c r="E96" s="28">
        <v>786210679</v>
      </c>
      <c r="F96" s="29">
        <v>2166454</v>
      </c>
      <c r="G96" s="30">
        <v>502030437</v>
      </c>
      <c r="H96" s="30">
        <v>735990</v>
      </c>
      <c r="I96" s="30">
        <v>281658544</v>
      </c>
      <c r="J96" s="30">
        <v>4633</v>
      </c>
      <c r="K96" s="30">
        <v>2521698</v>
      </c>
    </row>
    <row r="97" spans="1:11" s="1" customFormat="1" ht="18" customHeight="1" x14ac:dyDescent="0.15">
      <c r="A97" s="25" t="s">
        <v>72</v>
      </c>
      <c r="B97" s="1" t="s">
        <v>73</v>
      </c>
      <c r="C97" s="4" t="s">
        <v>9</v>
      </c>
      <c r="D97" s="27">
        <v>4075916</v>
      </c>
      <c r="E97" s="28">
        <v>1171229335</v>
      </c>
      <c r="F97" s="29">
        <v>2428664</v>
      </c>
      <c r="G97" s="30">
        <v>590534410</v>
      </c>
      <c r="H97" s="30">
        <v>1642876</v>
      </c>
      <c r="I97" s="30">
        <v>576915215</v>
      </c>
      <c r="J97" s="30">
        <v>4376</v>
      </c>
      <c r="K97" s="30">
        <v>3779710</v>
      </c>
    </row>
    <row r="98" spans="1:11" s="1" customFormat="1" ht="18" customHeight="1" x14ac:dyDescent="0.15">
      <c r="A98" s="25" t="s">
        <v>72</v>
      </c>
      <c r="B98" s="1" t="s">
        <v>73</v>
      </c>
      <c r="C98" s="4" t="s">
        <v>10</v>
      </c>
      <c r="D98" s="27">
        <v>4345274</v>
      </c>
      <c r="E98" s="28">
        <v>1073277253</v>
      </c>
      <c r="F98" s="29">
        <v>2690707</v>
      </c>
      <c r="G98" s="30">
        <v>583873462</v>
      </c>
      <c r="H98" s="30">
        <v>1651813</v>
      </c>
      <c r="I98" s="30">
        <v>487034379</v>
      </c>
      <c r="J98" s="30">
        <v>2754</v>
      </c>
      <c r="K98" s="30">
        <v>2369412</v>
      </c>
    </row>
    <row r="99" spans="1:11" s="1" customFormat="1" ht="18" customHeight="1" x14ac:dyDescent="0.15">
      <c r="A99" s="25" t="s">
        <v>72</v>
      </c>
      <c r="B99" s="1" t="s">
        <v>73</v>
      </c>
      <c r="C99" s="4" t="s">
        <v>11</v>
      </c>
      <c r="D99" s="27">
        <v>3310062</v>
      </c>
      <c r="E99" s="28">
        <v>872332340</v>
      </c>
      <c r="F99" s="29">
        <v>2160598</v>
      </c>
      <c r="G99" s="30">
        <v>549284599</v>
      </c>
      <c r="H99" s="30">
        <v>1147037</v>
      </c>
      <c r="I99" s="30">
        <v>321030578</v>
      </c>
      <c r="J99" s="30">
        <v>2427</v>
      </c>
      <c r="K99" s="30">
        <v>2017163</v>
      </c>
    </row>
    <row r="100" spans="1:11" s="1" customFormat="1" ht="18" customHeight="1" x14ac:dyDescent="0.15">
      <c r="A100" s="25" t="s">
        <v>72</v>
      </c>
      <c r="B100" s="1" t="s">
        <v>73</v>
      </c>
      <c r="C100" s="4" t="s">
        <v>12</v>
      </c>
      <c r="D100" s="27">
        <v>3645251</v>
      </c>
      <c r="E100" s="28">
        <v>812899348</v>
      </c>
      <c r="F100" s="29">
        <v>2393535</v>
      </c>
      <c r="G100" s="30">
        <v>530544828</v>
      </c>
      <c r="H100" s="30">
        <v>1247118</v>
      </c>
      <c r="I100" s="30">
        <v>279296921</v>
      </c>
      <c r="J100" s="30">
        <v>4598</v>
      </c>
      <c r="K100" s="30">
        <v>3057599</v>
      </c>
    </row>
    <row r="101" spans="1:11" s="1" customFormat="1" ht="18" customHeight="1" x14ac:dyDescent="0.15">
      <c r="A101" s="25" t="s">
        <v>72</v>
      </c>
      <c r="B101" s="1" t="s">
        <v>73</v>
      </c>
      <c r="C101" s="4" t="s">
        <v>13</v>
      </c>
      <c r="D101" s="27">
        <v>3128983</v>
      </c>
      <c r="E101" s="28">
        <v>755279921</v>
      </c>
      <c r="F101" s="29">
        <v>1915837</v>
      </c>
      <c r="G101" s="30">
        <v>459736722</v>
      </c>
      <c r="H101" s="30">
        <v>1195696</v>
      </c>
      <c r="I101" s="30">
        <v>288602189</v>
      </c>
      <c r="J101" s="30">
        <v>17450</v>
      </c>
      <c r="K101" s="30">
        <v>6941010</v>
      </c>
    </row>
    <row r="102" spans="1:11" s="1" customFormat="1" ht="18" customHeight="1" x14ac:dyDescent="0.15">
      <c r="A102" s="33" t="s">
        <v>72</v>
      </c>
      <c r="B102" s="42" t="s">
        <v>73</v>
      </c>
      <c r="C102" s="5" t="s">
        <v>14</v>
      </c>
      <c r="D102" s="38">
        <v>3519578</v>
      </c>
      <c r="E102" s="36">
        <v>988515168</v>
      </c>
      <c r="F102" s="37">
        <v>1978816</v>
      </c>
      <c r="G102" s="38">
        <v>515512279</v>
      </c>
      <c r="H102" s="38">
        <v>1516373</v>
      </c>
      <c r="I102" s="38">
        <v>434732911</v>
      </c>
      <c r="J102" s="38">
        <v>24389</v>
      </c>
      <c r="K102" s="38">
        <v>38269978</v>
      </c>
    </row>
    <row r="103" spans="1:11" s="1" customFormat="1" ht="18" customHeight="1" x14ac:dyDescent="0.15">
      <c r="A103" s="25" t="s">
        <v>70</v>
      </c>
      <c r="B103" s="1" t="s">
        <v>71</v>
      </c>
      <c r="C103" s="4" t="s">
        <v>3</v>
      </c>
      <c r="D103" s="27">
        <v>2378152</v>
      </c>
      <c r="E103" s="28">
        <v>680172280</v>
      </c>
      <c r="F103" s="29">
        <v>1684101</v>
      </c>
      <c r="G103" s="30">
        <v>440890076</v>
      </c>
      <c r="H103" s="30">
        <v>682072</v>
      </c>
      <c r="I103" s="30">
        <v>225360057</v>
      </c>
      <c r="J103" s="30">
        <v>11979</v>
      </c>
      <c r="K103" s="30">
        <v>13922147</v>
      </c>
    </row>
    <row r="104" spans="1:11" s="1" customFormat="1" ht="18" customHeight="1" x14ac:dyDescent="0.15">
      <c r="A104" s="25" t="s">
        <v>70</v>
      </c>
      <c r="B104" s="1" t="s">
        <v>71</v>
      </c>
      <c r="C104" s="4" t="s">
        <v>4</v>
      </c>
      <c r="D104" s="27">
        <v>2560550</v>
      </c>
      <c r="E104" s="28">
        <v>707598353</v>
      </c>
      <c r="F104" s="29">
        <v>1787282</v>
      </c>
      <c r="G104" s="30">
        <v>445170826</v>
      </c>
      <c r="H104" s="30">
        <v>766200</v>
      </c>
      <c r="I104" s="30">
        <v>255837049</v>
      </c>
      <c r="J104" s="30">
        <v>7068</v>
      </c>
      <c r="K104" s="30">
        <v>6590478</v>
      </c>
    </row>
    <row r="105" spans="1:11" s="1" customFormat="1" ht="18" customHeight="1" x14ac:dyDescent="0.15">
      <c r="A105" s="25" t="s">
        <v>70</v>
      </c>
      <c r="B105" s="1" t="s">
        <v>71</v>
      </c>
      <c r="C105" s="4" t="s">
        <v>5</v>
      </c>
      <c r="D105" s="27">
        <v>2736036</v>
      </c>
      <c r="E105" s="28">
        <v>760744597</v>
      </c>
      <c r="F105" s="29">
        <v>1839530</v>
      </c>
      <c r="G105" s="30">
        <v>460490859</v>
      </c>
      <c r="H105" s="30">
        <v>891014</v>
      </c>
      <c r="I105" s="30">
        <v>296666748</v>
      </c>
      <c r="J105" s="30">
        <v>5492</v>
      </c>
      <c r="K105" s="30">
        <v>3586990</v>
      </c>
    </row>
    <row r="106" spans="1:11" s="1" customFormat="1" ht="18" customHeight="1" x14ac:dyDescent="0.15">
      <c r="A106" s="25" t="s">
        <v>70</v>
      </c>
      <c r="B106" s="1" t="s">
        <v>71</v>
      </c>
      <c r="C106" s="4" t="s">
        <v>6</v>
      </c>
      <c r="D106" s="27">
        <v>2557458</v>
      </c>
      <c r="E106" s="28">
        <v>725629039</v>
      </c>
      <c r="F106" s="29">
        <v>2047138</v>
      </c>
      <c r="G106" s="30">
        <v>518081307</v>
      </c>
      <c r="H106" s="30">
        <v>507826</v>
      </c>
      <c r="I106" s="30">
        <v>205694987</v>
      </c>
      <c r="J106" s="30">
        <v>2494</v>
      </c>
      <c r="K106" s="30">
        <v>1852745</v>
      </c>
    </row>
    <row r="107" spans="1:11" s="1" customFormat="1" ht="18" customHeight="1" x14ac:dyDescent="0.15">
      <c r="A107" s="25" t="s">
        <v>70</v>
      </c>
      <c r="B107" s="1" t="s">
        <v>71</v>
      </c>
      <c r="C107" s="4" t="s">
        <v>7</v>
      </c>
      <c r="D107" s="27">
        <v>2525685</v>
      </c>
      <c r="E107" s="28">
        <v>773496203</v>
      </c>
      <c r="F107" s="29">
        <v>2004977</v>
      </c>
      <c r="G107" s="30">
        <v>534298819</v>
      </c>
      <c r="H107" s="30">
        <v>518512</v>
      </c>
      <c r="I107" s="30">
        <v>237494972</v>
      </c>
      <c r="J107" s="30">
        <v>2196</v>
      </c>
      <c r="K107" s="30">
        <v>1702412</v>
      </c>
    </row>
    <row r="108" spans="1:11" s="1" customFormat="1" ht="18" customHeight="1" x14ac:dyDescent="0.15">
      <c r="A108" s="25" t="s">
        <v>70</v>
      </c>
      <c r="B108" s="1" t="s">
        <v>71</v>
      </c>
      <c r="C108" s="4" t="s">
        <v>8</v>
      </c>
      <c r="D108" s="27">
        <v>2972703</v>
      </c>
      <c r="E108" s="28">
        <v>881573071</v>
      </c>
      <c r="F108" s="29">
        <v>2272743</v>
      </c>
      <c r="G108" s="30">
        <v>563312960</v>
      </c>
      <c r="H108" s="30">
        <v>695649</v>
      </c>
      <c r="I108" s="30">
        <v>315098213</v>
      </c>
      <c r="J108" s="30">
        <v>4311</v>
      </c>
      <c r="K108" s="30">
        <v>3161898</v>
      </c>
    </row>
    <row r="109" spans="1:11" s="1" customFormat="1" ht="18" customHeight="1" x14ac:dyDescent="0.15">
      <c r="A109" s="25" t="s">
        <v>70</v>
      </c>
      <c r="B109" s="1" t="s">
        <v>71</v>
      </c>
      <c r="C109" s="4" t="s">
        <v>9</v>
      </c>
      <c r="D109" s="27">
        <v>4011955</v>
      </c>
      <c r="E109" s="28">
        <v>1132983351</v>
      </c>
      <c r="F109" s="29">
        <v>2508702</v>
      </c>
      <c r="G109" s="30">
        <v>576025557</v>
      </c>
      <c r="H109" s="30">
        <v>1500381</v>
      </c>
      <c r="I109" s="30">
        <v>553782228</v>
      </c>
      <c r="J109" s="30">
        <v>2872</v>
      </c>
      <c r="K109" s="30">
        <v>3175566</v>
      </c>
    </row>
    <row r="110" spans="1:11" s="1" customFormat="1" ht="18" customHeight="1" x14ac:dyDescent="0.15">
      <c r="A110" s="25" t="s">
        <v>70</v>
      </c>
      <c r="B110" s="1" t="s">
        <v>71</v>
      </c>
      <c r="C110" s="4" t="s">
        <v>10</v>
      </c>
      <c r="D110" s="27">
        <v>4249411</v>
      </c>
      <c r="E110" s="28">
        <v>1088972728</v>
      </c>
      <c r="F110" s="29">
        <v>2639956</v>
      </c>
      <c r="G110" s="30">
        <v>562427257</v>
      </c>
      <c r="H110" s="30">
        <v>1607051</v>
      </c>
      <c r="I110" s="30">
        <v>524238701</v>
      </c>
      <c r="J110" s="30">
        <v>2404</v>
      </c>
      <c r="K110" s="30">
        <v>2306770</v>
      </c>
    </row>
    <row r="111" spans="1:11" s="1" customFormat="1" ht="18" customHeight="1" x14ac:dyDescent="0.15">
      <c r="A111" s="25" t="s">
        <v>70</v>
      </c>
      <c r="B111" s="1" t="s">
        <v>71</v>
      </c>
      <c r="C111" s="4" t="s">
        <v>11</v>
      </c>
      <c r="D111" s="27">
        <v>3581174</v>
      </c>
      <c r="E111" s="28">
        <v>918852724</v>
      </c>
      <c r="F111" s="29">
        <v>2389060</v>
      </c>
      <c r="G111" s="30">
        <v>557519308</v>
      </c>
      <c r="H111" s="30">
        <v>1189946</v>
      </c>
      <c r="I111" s="30">
        <v>359661780</v>
      </c>
      <c r="J111" s="30">
        <v>2168</v>
      </c>
      <c r="K111" s="30">
        <v>1671636</v>
      </c>
    </row>
    <row r="112" spans="1:11" s="1" customFormat="1" ht="18" customHeight="1" x14ac:dyDescent="0.15">
      <c r="A112" s="25" t="s">
        <v>70</v>
      </c>
      <c r="B112" s="1" t="s">
        <v>71</v>
      </c>
      <c r="C112" s="4" t="s">
        <v>12</v>
      </c>
      <c r="D112" s="27">
        <v>3987855</v>
      </c>
      <c r="E112" s="28">
        <v>822306826</v>
      </c>
      <c r="F112" s="29">
        <v>2675298</v>
      </c>
      <c r="G112" s="30">
        <v>511425586</v>
      </c>
      <c r="H112" s="30">
        <v>1308666</v>
      </c>
      <c r="I112" s="30">
        <v>307560781</v>
      </c>
      <c r="J112" s="30">
        <v>3891</v>
      </c>
      <c r="K112" s="30">
        <v>3320459</v>
      </c>
    </row>
    <row r="113" spans="1:11" s="1" customFormat="1" ht="18" customHeight="1" x14ac:dyDescent="0.15">
      <c r="A113" s="25" t="s">
        <v>70</v>
      </c>
      <c r="B113" s="1" t="s">
        <v>71</v>
      </c>
      <c r="C113" s="4" t="s">
        <v>13</v>
      </c>
      <c r="D113" s="27">
        <v>3360144</v>
      </c>
      <c r="E113" s="28">
        <v>683347514</v>
      </c>
      <c r="F113" s="29">
        <v>2123982</v>
      </c>
      <c r="G113" s="30">
        <v>416728358</v>
      </c>
      <c r="H113" s="30">
        <v>1230169</v>
      </c>
      <c r="I113" s="30">
        <v>260205389</v>
      </c>
      <c r="J113" s="30">
        <v>5993</v>
      </c>
      <c r="K113" s="30">
        <v>6413767</v>
      </c>
    </row>
    <row r="114" spans="1:11" s="1" customFormat="1" ht="18" customHeight="1" x14ac:dyDescent="0.15">
      <c r="A114" s="33" t="s">
        <v>70</v>
      </c>
      <c r="B114" s="42" t="s">
        <v>71</v>
      </c>
      <c r="C114" s="5" t="s">
        <v>14</v>
      </c>
      <c r="D114" s="38">
        <v>3756171</v>
      </c>
      <c r="E114" s="36">
        <v>961533383</v>
      </c>
      <c r="F114" s="37">
        <v>2349202</v>
      </c>
      <c r="G114" s="38">
        <v>556290434</v>
      </c>
      <c r="H114" s="38">
        <v>1385948</v>
      </c>
      <c r="I114" s="38">
        <v>369873616</v>
      </c>
      <c r="J114" s="38">
        <v>21021</v>
      </c>
      <c r="K114" s="38">
        <v>35369333</v>
      </c>
    </row>
    <row r="115" spans="1:11" s="1" customFormat="1" ht="18" customHeight="1" x14ac:dyDescent="0.15">
      <c r="A115" s="25" t="s">
        <v>68</v>
      </c>
      <c r="B115" s="1" t="s">
        <v>69</v>
      </c>
      <c r="C115" s="4" t="s">
        <v>3</v>
      </c>
      <c r="D115" s="27">
        <v>2435493</v>
      </c>
      <c r="E115" s="28">
        <v>670768726</v>
      </c>
      <c r="F115" s="29">
        <v>1792027</v>
      </c>
      <c r="G115" s="30">
        <v>437599609</v>
      </c>
      <c r="H115" s="30">
        <v>632694</v>
      </c>
      <c r="I115" s="30">
        <v>220370072</v>
      </c>
      <c r="J115" s="30">
        <v>10772</v>
      </c>
      <c r="K115" s="30">
        <v>12799045</v>
      </c>
    </row>
    <row r="116" spans="1:11" s="1" customFormat="1" ht="18" customHeight="1" x14ac:dyDescent="0.15">
      <c r="A116" s="25" t="s">
        <v>68</v>
      </c>
      <c r="B116" s="1" t="s">
        <v>69</v>
      </c>
      <c r="C116" s="4" t="s">
        <v>4</v>
      </c>
      <c r="D116" s="27">
        <v>2679405</v>
      </c>
      <c r="E116" s="28">
        <v>709373523</v>
      </c>
      <c r="F116" s="29">
        <v>1925408</v>
      </c>
      <c r="G116" s="30">
        <v>441216235</v>
      </c>
      <c r="H116" s="30">
        <v>749319</v>
      </c>
      <c r="I116" s="30">
        <v>264107089</v>
      </c>
      <c r="J116" s="30">
        <v>4678</v>
      </c>
      <c r="K116" s="30">
        <v>4050199</v>
      </c>
    </row>
    <row r="117" spans="1:11" s="1" customFormat="1" ht="18" customHeight="1" x14ac:dyDescent="0.15">
      <c r="A117" s="25" t="s">
        <v>68</v>
      </c>
      <c r="B117" s="1" t="s">
        <v>69</v>
      </c>
      <c r="C117" s="4" t="s">
        <v>5</v>
      </c>
      <c r="D117" s="27">
        <v>2918615</v>
      </c>
      <c r="E117" s="28">
        <v>806482457</v>
      </c>
      <c r="F117" s="29">
        <v>2082535</v>
      </c>
      <c r="G117" s="30">
        <v>489838625</v>
      </c>
      <c r="H117" s="30">
        <v>831665</v>
      </c>
      <c r="I117" s="30">
        <v>313219384</v>
      </c>
      <c r="J117" s="30">
        <v>4415</v>
      </c>
      <c r="K117" s="30">
        <v>3424448</v>
      </c>
    </row>
    <row r="118" spans="1:11" s="1" customFormat="1" ht="18" customHeight="1" x14ac:dyDescent="0.15">
      <c r="A118" s="25" t="s">
        <v>68</v>
      </c>
      <c r="B118" s="1" t="s">
        <v>69</v>
      </c>
      <c r="C118" s="4" t="s">
        <v>6</v>
      </c>
      <c r="D118" s="27">
        <v>2500133</v>
      </c>
      <c r="E118" s="28">
        <v>785984749</v>
      </c>
      <c r="F118" s="29">
        <v>1964391</v>
      </c>
      <c r="G118" s="30">
        <v>567505624</v>
      </c>
      <c r="H118" s="30">
        <v>531331</v>
      </c>
      <c r="I118" s="30">
        <v>215516295</v>
      </c>
      <c r="J118" s="30">
        <v>4411</v>
      </c>
      <c r="K118" s="30">
        <v>2962830</v>
      </c>
    </row>
    <row r="119" spans="1:11" s="1" customFormat="1" ht="18" customHeight="1" x14ac:dyDescent="0.15">
      <c r="A119" s="25" t="s">
        <v>68</v>
      </c>
      <c r="B119" s="1" t="s">
        <v>69</v>
      </c>
      <c r="C119" s="4" t="s">
        <v>7</v>
      </c>
      <c r="D119" s="27">
        <v>1979182</v>
      </c>
      <c r="E119" s="28">
        <v>713486259</v>
      </c>
      <c r="F119" s="29">
        <v>1540770</v>
      </c>
      <c r="G119" s="30">
        <v>506625153</v>
      </c>
      <c r="H119" s="30">
        <v>435916</v>
      </c>
      <c r="I119" s="30">
        <v>204907355</v>
      </c>
      <c r="J119" s="30">
        <v>2496</v>
      </c>
      <c r="K119" s="30">
        <v>1953751</v>
      </c>
    </row>
    <row r="120" spans="1:11" s="1" customFormat="1" ht="18" customHeight="1" x14ac:dyDescent="0.15">
      <c r="A120" s="25" t="s">
        <v>68</v>
      </c>
      <c r="B120" s="1" t="s">
        <v>69</v>
      </c>
      <c r="C120" s="4" t="s">
        <v>8</v>
      </c>
      <c r="D120" s="27">
        <v>2643493</v>
      </c>
      <c r="E120" s="28">
        <v>874446723</v>
      </c>
      <c r="F120" s="29">
        <v>2033808</v>
      </c>
      <c r="G120" s="30">
        <v>567330646</v>
      </c>
      <c r="H120" s="30">
        <v>607794</v>
      </c>
      <c r="I120" s="30">
        <v>305344819</v>
      </c>
      <c r="J120" s="30">
        <v>1891</v>
      </c>
      <c r="K120" s="30">
        <v>1771258</v>
      </c>
    </row>
    <row r="121" spans="1:11" s="1" customFormat="1" ht="18" customHeight="1" x14ac:dyDescent="0.15">
      <c r="A121" s="25" t="s">
        <v>68</v>
      </c>
      <c r="B121" s="1" t="s">
        <v>69</v>
      </c>
      <c r="C121" s="4" t="s">
        <v>9</v>
      </c>
      <c r="D121" s="27">
        <v>3574980</v>
      </c>
      <c r="E121" s="28">
        <v>1159917473</v>
      </c>
      <c r="F121" s="29">
        <v>2213458</v>
      </c>
      <c r="G121" s="30">
        <v>614408551</v>
      </c>
      <c r="H121" s="30">
        <v>1356755</v>
      </c>
      <c r="I121" s="30">
        <v>541810386</v>
      </c>
      <c r="J121" s="30">
        <v>4767</v>
      </c>
      <c r="K121" s="30">
        <v>3698536</v>
      </c>
    </row>
    <row r="122" spans="1:11" s="1" customFormat="1" ht="18" customHeight="1" x14ac:dyDescent="0.15">
      <c r="A122" s="25" t="s">
        <v>68</v>
      </c>
      <c r="B122" s="1" t="s">
        <v>69</v>
      </c>
      <c r="C122" s="4" t="s">
        <v>10</v>
      </c>
      <c r="D122" s="27">
        <v>3980814</v>
      </c>
      <c r="E122" s="28">
        <v>1112216218</v>
      </c>
      <c r="F122" s="29">
        <v>2542744</v>
      </c>
      <c r="G122" s="30">
        <v>585452840</v>
      </c>
      <c r="H122" s="30">
        <v>1435260</v>
      </c>
      <c r="I122" s="30">
        <v>524427034</v>
      </c>
      <c r="J122" s="30">
        <v>2810</v>
      </c>
      <c r="K122" s="30">
        <v>2336344</v>
      </c>
    </row>
    <row r="123" spans="1:11" s="1" customFormat="1" ht="18" customHeight="1" x14ac:dyDescent="0.15">
      <c r="A123" s="25" t="s">
        <v>68</v>
      </c>
      <c r="B123" s="1" t="s">
        <v>69</v>
      </c>
      <c r="C123" s="4" t="s">
        <v>11</v>
      </c>
      <c r="D123" s="27">
        <v>3679685</v>
      </c>
      <c r="E123" s="28">
        <v>923613691</v>
      </c>
      <c r="F123" s="29">
        <v>2505864</v>
      </c>
      <c r="G123" s="30">
        <v>570370371</v>
      </c>
      <c r="H123" s="30">
        <v>1171881</v>
      </c>
      <c r="I123" s="30">
        <v>351662529</v>
      </c>
      <c r="J123" s="30">
        <v>1940</v>
      </c>
      <c r="K123" s="30">
        <v>1580791</v>
      </c>
    </row>
    <row r="124" spans="1:11" s="1" customFormat="1" ht="18" customHeight="1" x14ac:dyDescent="0.15">
      <c r="A124" s="25" t="s">
        <v>68</v>
      </c>
      <c r="B124" s="1" t="s">
        <v>69</v>
      </c>
      <c r="C124" s="4" t="s">
        <v>12</v>
      </c>
      <c r="D124" s="27">
        <v>3819370</v>
      </c>
      <c r="E124" s="28">
        <v>830334295</v>
      </c>
      <c r="F124" s="29">
        <v>2501888</v>
      </c>
      <c r="G124" s="30">
        <v>524180386</v>
      </c>
      <c r="H124" s="30">
        <v>1313777</v>
      </c>
      <c r="I124" s="30">
        <v>302871650</v>
      </c>
      <c r="J124" s="30">
        <v>3705</v>
      </c>
      <c r="K124" s="30">
        <v>3282259</v>
      </c>
    </row>
    <row r="125" spans="1:11" s="1" customFormat="1" ht="18" customHeight="1" x14ac:dyDescent="0.15">
      <c r="A125" s="25" t="s">
        <v>68</v>
      </c>
      <c r="B125" s="1" t="s">
        <v>69</v>
      </c>
      <c r="C125" s="4" t="s">
        <v>13</v>
      </c>
      <c r="D125" s="27">
        <v>3015932</v>
      </c>
      <c r="E125" s="28">
        <v>660744366</v>
      </c>
      <c r="F125" s="29">
        <v>2048868</v>
      </c>
      <c r="G125" s="30">
        <v>397164944</v>
      </c>
      <c r="H125" s="30">
        <v>960501</v>
      </c>
      <c r="I125" s="30">
        <v>257497816</v>
      </c>
      <c r="J125" s="30">
        <v>6563</v>
      </c>
      <c r="K125" s="30">
        <v>6081606</v>
      </c>
    </row>
    <row r="126" spans="1:11" s="1" customFormat="1" ht="18" customHeight="1" x14ac:dyDescent="0.15">
      <c r="A126" s="33" t="s">
        <v>68</v>
      </c>
      <c r="B126" s="42" t="s">
        <v>69</v>
      </c>
      <c r="C126" s="5" t="s">
        <v>14</v>
      </c>
      <c r="D126" s="38">
        <v>3781829</v>
      </c>
      <c r="E126" s="36">
        <v>954278964</v>
      </c>
      <c r="F126" s="37">
        <v>2509073</v>
      </c>
      <c r="G126" s="38">
        <v>503404837</v>
      </c>
      <c r="H126" s="38">
        <v>1255574</v>
      </c>
      <c r="I126" s="38">
        <v>420662017</v>
      </c>
      <c r="J126" s="38">
        <v>17182</v>
      </c>
      <c r="K126" s="38">
        <v>30212110</v>
      </c>
    </row>
    <row r="127" spans="1:11" s="1" customFormat="1" ht="18" customHeight="1" x14ac:dyDescent="0.15">
      <c r="A127" s="25" t="s">
        <v>66</v>
      </c>
      <c r="B127" s="1" t="s">
        <v>67</v>
      </c>
      <c r="C127" s="4" t="s">
        <v>3</v>
      </c>
      <c r="D127" s="27">
        <v>2520638</v>
      </c>
      <c r="E127" s="28">
        <v>648547883</v>
      </c>
      <c r="F127" s="29">
        <v>1942155</v>
      </c>
      <c r="G127" s="30">
        <v>414894989</v>
      </c>
      <c r="H127" s="30">
        <v>568490</v>
      </c>
      <c r="I127" s="30">
        <v>222778839</v>
      </c>
      <c r="J127" s="30">
        <v>9993</v>
      </c>
      <c r="K127" s="30">
        <v>10874055</v>
      </c>
    </row>
    <row r="128" spans="1:11" s="1" customFormat="1" ht="18" customHeight="1" x14ac:dyDescent="0.15">
      <c r="A128" s="25" t="s">
        <v>66</v>
      </c>
      <c r="B128" s="1" t="s">
        <v>67</v>
      </c>
      <c r="C128" s="4" t="s">
        <v>4</v>
      </c>
      <c r="D128" s="27">
        <v>2800708</v>
      </c>
      <c r="E128" s="28">
        <v>784353632</v>
      </c>
      <c r="F128" s="29">
        <v>2002811</v>
      </c>
      <c r="G128" s="30">
        <v>465499251</v>
      </c>
      <c r="H128" s="30">
        <v>792222</v>
      </c>
      <c r="I128" s="30">
        <v>312651548</v>
      </c>
      <c r="J128" s="30">
        <v>5675</v>
      </c>
      <c r="K128" s="30">
        <v>6202833</v>
      </c>
    </row>
    <row r="129" spans="1:11" s="1" customFormat="1" ht="18" customHeight="1" x14ac:dyDescent="0.15">
      <c r="A129" s="25" t="s">
        <v>66</v>
      </c>
      <c r="B129" s="1" t="s">
        <v>67</v>
      </c>
      <c r="C129" s="4" t="s">
        <v>5</v>
      </c>
      <c r="D129" s="27">
        <v>2689610</v>
      </c>
      <c r="E129" s="28">
        <v>825726338</v>
      </c>
      <c r="F129" s="29">
        <v>1967810</v>
      </c>
      <c r="G129" s="30">
        <v>509196909</v>
      </c>
      <c r="H129" s="30">
        <v>718006</v>
      </c>
      <c r="I129" s="30">
        <v>313645779</v>
      </c>
      <c r="J129" s="30">
        <v>3794</v>
      </c>
      <c r="K129" s="30">
        <v>2883650</v>
      </c>
    </row>
    <row r="130" spans="1:11" s="1" customFormat="1" ht="18" customHeight="1" x14ac:dyDescent="0.15">
      <c r="A130" s="25" t="s">
        <v>66</v>
      </c>
      <c r="B130" s="1" t="s">
        <v>67</v>
      </c>
      <c r="C130" s="4" t="s">
        <v>6</v>
      </c>
      <c r="D130" s="27">
        <v>2507251</v>
      </c>
      <c r="E130" s="28">
        <v>808162136</v>
      </c>
      <c r="F130" s="29">
        <v>2031250</v>
      </c>
      <c r="G130" s="30">
        <v>590458387</v>
      </c>
      <c r="H130" s="30">
        <v>473906</v>
      </c>
      <c r="I130" s="30">
        <v>215853840</v>
      </c>
      <c r="J130" s="30">
        <v>2095</v>
      </c>
      <c r="K130" s="30">
        <v>1849909</v>
      </c>
    </row>
    <row r="131" spans="1:11" s="1" customFormat="1" ht="18" customHeight="1" x14ac:dyDescent="0.15">
      <c r="A131" s="25" t="s">
        <v>66</v>
      </c>
      <c r="B131" s="1" t="s">
        <v>67</v>
      </c>
      <c r="C131" s="4" t="s">
        <v>7</v>
      </c>
      <c r="D131" s="27">
        <v>2350708</v>
      </c>
      <c r="E131" s="28">
        <v>771328953</v>
      </c>
      <c r="F131" s="29">
        <v>1879754</v>
      </c>
      <c r="G131" s="30">
        <v>563566451</v>
      </c>
      <c r="H131" s="30">
        <v>468579</v>
      </c>
      <c r="I131" s="30">
        <v>205845724</v>
      </c>
      <c r="J131" s="30">
        <v>2375</v>
      </c>
      <c r="K131" s="30">
        <v>1916778</v>
      </c>
    </row>
    <row r="132" spans="1:11" s="1" customFormat="1" ht="18" customHeight="1" x14ac:dyDescent="0.15">
      <c r="A132" s="25" t="s">
        <v>66</v>
      </c>
      <c r="B132" s="1" t="s">
        <v>67</v>
      </c>
      <c r="C132" s="4" t="s">
        <v>8</v>
      </c>
      <c r="D132" s="27">
        <v>2567780</v>
      </c>
      <c r="E132" s="28">
        <v>875700198</v>
      </c>
      <c r="F132" s="29">
        <v>1957381</v>
      </c>
      <c r="G132" s="30">
        <v>589618423</v>
      </c>
      <c r="H132" s="30">
        <v>605743</v>
      </c>
      <c r="I132" s="30">
        <v>283325108</v>
      </c>
      <c r="J132" s="30">
        <v>4656</v>
      </c>
      <c r="K132" s="30">
        <v>2756667</v>
      </c>
    </row>
    <row r="133" spans="1:11" s="1" customFormat="1" ht="18" customHeight="1" x14ac:dyDescent="0.15">
      <c r="A133" s="25" t="s">
        <v>66</v>
      </c>
      <c r="B133" s="1" t="s">
        <v>67</v>
      </c>
      <c r="C133" s="4" t="s">
        <v>9</v>
      </c>
      <c r="D133" s="27">
        <v>3542538</v>
      </c>
      <c r="E133" s="28">
        <v>1222594921</v>
      </c>
      <c r="F133" s="29">
        <v>2161022</v>
      </c>
      <c r="G133" s="30">
        <v>637280952</v>
      </c>
      <c r="H133" s="30">
        <v>1378755</v>
      </c>
      <c r="I133" s="30">
        <v>582484033</v>
      </c>
      <c r="J133" s="30">
        <v>2761</v>
      </c>
      <c r="K133" s="30">
        <v>2829936</v>
      </c>
    </row>
    <row r="134" spans="1:11" s="1" customFormat="1" ht="18" customHeight="1" x14ac:dyDescent="0.15">
      <c r="A134" s="25" t="s">
        <v>66</v>
      </c>
      <c r="B134" s="1" t="s">
        <v>67</v>
      </c>
      <c r="C134" s="4" t="s">
        <v>10</v>
      </c>
      <c r="D134" s="27">
        <v>4016589</v>
      </c>
      <c r="E134" s="28">
        <v>1122353669</v>
      </c>
      <c r="F134" s="29">
        <v>2543832</v>
      </c>
      <c r="G134" s="30">
        <v>589752605</v>
      </c>
      <c r="H134" s="30">
        <v>1470628</v>
      </c>
      <c r="I134" s="30">
        <v>530820328</v>
      </c>
      <c r="J134" s="30">
        <v>2129</v>
      </c>
      <c r="K134" s="30">
        <v>1780736</v>
      </c>
    </row>
    <row r="135" spans="1:11" s="1" customFormat="1" ht="18" customHeight="1" x14ac:dyDescent="0.15">
      <c r="A135" s="25" t="s">
        <v>66</v>
      </c>
      <c r="B135" s="1" t="s">
        <v>67</v>
      </c>
      <c r="C135" s="4" t="s">
        <v>11</v>
      </c>
      <c r="D135" s="27">
        <v>3282324</v>
      </c>
      <c r="E135" s="28">
        <v>953849132</v>
      </c>
      <c r="F135" s="29">
        <v>2114710</v>
      </c>
      <c r="G135" s="30">
        <v>589977997</v>
      </c>
      <c r="H135" s="30">
        <v>1166329</v>
      </c>
      <c r="I135" s="30">
        <v>362759283</v>
      </c>
      <c r="J135" s="30">
        <v>1285</v>
      </c>
      <c r="K135" s="30">
        <v>1111852</v>
      </c>
    </row>
    <row r="136" spans="1:11" s="1" customFormat="1" ht="18" customHeight="1" x14ac:dyDescent="0.15">
      <c r="A136" s="25" t="s">
        <v>66</v>
      </c>
      <c r="B136" s="1" t="s">
        <v>67</v>
      </c>
      <c r="C136" s="4" t="s">
        <v>12</v>
      </c>
      <c r="D136" s="27">
        <v>3437116</v>
      </c>
      <c r="E136" s="28">
        <v>979929994</v>
      </c>
      <c r="F136" s="29">
        <v>2275289</v>
      </c>
      <c r="G136" s="30">
        <v>658250579</v>
      </c>
      <c r="H136" s="30">
        <v>1158598</v>
      </c>
      <c r="I136" s="30">
        <v>318543439</v>
      </c>
      <c r="J136" s="30">
        <v>3229</v>
      </c>
      <c r="K136" s="30">
        <v>3135976</v>
      </c>
    </row>
    <row r="137" spans="1:11" s="1" customFormat="1" ht="18" customHeight="1" x14ac:dyDescent="0.15">
      <c r="A137" s="25" t="s">
        <v>66</v>
      </c>
      <c r="B137" s="1" t="s">
        <v>67</v>
      </c>
      <c r="C137" s="4" t="s">
        <v>13</v>
      </c>
      <c r="D137" s="27">
        <v>2632589</v>
      </c>
      <c r="E137" s="28">
        <v>814328161</v>
      </c>
      <c r="F137" s="29">
        <v>1701724</v>
      </c>
      <c r="G137" s="30">
        <v>532395073</v>
      </c>
      <c r="H137" s="30">
        <v>924840</v>
      </c>
      <c r="I137" s="30">
        <v>275664813</v>
      </c>
      <c r="J137" s="30">
        <v>6025</v>
      </c>
      <c r="K137" s="30">
        <v>6268275</v>
      </c>
    </row>
    <row r="138" spans="1:11" s="1" customFormat="1" ht="18" customHeight="1" x14ac:dyDescent="0.15">
      <c r="A138" s="33" t="s">
        <v>66</v>
      </c>
      <c r="B138" s="42" t="s">
        <v>67</v>
      </c>
      <c r="C138" s="5" t="s">
        <v>14</v>
      </c>
      <c r="D138" s="38">
        <v>3610215</v>
      </c>
      <c r="E138" s="36">
        <v>1070411176</v>
      </c>
      <c r="F138" s="37">
        <v>2259508</v>
      </c>
      <c r="G138" s="38">
        <v>596343519</v>
      </c>
      <c r="H138" s="38">
        <v>1331225</v>
      </c>
      <c r="I138" s="38">
        <v>442797511</v>
      </c>
      <c r="J138" s="38">
        <v>19482</v>
      </c>
      <c r="K138" s="38">
        <v>31270146</v>
      </c>
    </row>
    <row r="139" spans="1:11" s="1" customFormat="1" ht="18" customHeight="1" x14ac:dyDescent="0.15">
      <c r="A139" s="25" t="s">
        <v>64</v>
      </c>
      <c r="B139" s="1" t="s">
        <v>65</v>
      </c>
      <c r="C139" s="4" t="s">
        <v>3</v>
      </c>
      <c r="D139" s="27">
        <v>2420511</v>
      </c>
      <c r="E139" s="28">
        <v>704455048</v>
      </c>
      <c r="F139" s="29">
        <v>1806945</v>
      </c>
      <c r="G139" s="30">
        <v>460129831</v>
      </c>
      <c r="H139" s="30">
        <v>604495</v>
      </c>
      <c r="I139" s="30">
        <v>235676682</v>
      </c>
      <c r="J139" s="30">
        <v>9071</v>
      </c>
      <c r="K139" s="30">
        <v>8648535</v>
      </c>
    </row>
    <row r="140" spans="1:11" s="1" customFormat="1" ht="18" customHeight="1" x14ac:dyDescent="0.15">
      <c r="A140" s="25" t="s">
        <v>64</v>
      </c>
      <c r="B140" s="1" t="s">
        <v>65</v>
      </c>
      <c r="C140" s="4" t="s">
        <v>4</v>
      </c>
      <c r="D140" s="27">
        <v>2633425</v>
      </c>
      <c r="E140" s="28">
        <v>789783400</v>
      </c>
      <c r="F140" s="29">
        <v>1862867</v>
      </c>
      <c r="G140" s="30">
        <v>486417133</v>
      </c>
      <c r="H140" s="30">
        <v>763120</v>
      </c>
      <c r="I140" s="30">
        <v>297521702</v>
      </c>
      <c r="J140" s="30">
        <v>7438</v>
      </c>
      <c r="K140" s="30">
        <v>5844565</v>
      </c>
    </row>
    <row r="141" spans="1:11" s="1" customFormat="1" ht="18" customHeight="1" x14ac:dyDescent="0.15">
      <c r="A141" s="25" t="s">
        <v>64</v>
      </c>
      <c r="B141" s="1" t="s">
        <v>65</v>
      </c>
      <c r="C141" s="4" t="s">
        <v>5</v>
      </c>
      <c r="D141" s="27">
        <v>2784496</v>
      </c>
      <c r="E141" s="28">
        <v>850973327</v>
      </c>
      <c r="F141" s="29">
        <v>2004082</v>
      </c>
      <c r="G141" s="30">
        <v>535716195</v>
      </c>
      <c r="H141" s="30">
        <v>775236</v>
      </c>
      <c r="I141" s="30">
        <v>311283174</v>
      </c>
      <c r="J141" s="30">
        <v>5178</v>
      </c>
      <c r="K141" s="30">
        <v>3973958</v>
      </c>
    </row>
    <row r="142" spans="1:11" s="1" customFormat="1" ht="18" customHeight="1" x14ac:dyDescent="0.15">
      <c r="A142" s="25" t="s">
        <v>64</v>
      </c>
      <c r="B142" s="1" t="s">
        <v>65</v>
      </c>
      <c r="C142" s="4" t="s">
        <v>6</v>
      </c>
      <c r="D142" s="27">
        <v>2562420</v>
      </c>
      <c r="E142" s="28">
        <v>791473967</v>
      </c>
      <c r="F142" s="29">
        <v>2033480</v>
      </c>
      <c r="G142" s="30">
        <v>568548267</v>
      </c>
      <c r="H142" s="30">
        <v>526700</v>
      </c>
      <c r="I142" s="30">
        <v>221170332</v>
      </c>
      <c r="J142" s="30">
        <v>2240</v>
      </c>
      <c r="K142" s="30">
        <v>1755368</v>
      </c>
    </row>
    <row r="143" spans="1:11" s="1" customFormat="1" ht="18" customHeight="1" x14ac:dyDescent="0.15">
      <c r="A143" s="25" t="s">
        <v>64</v>
      </c>
      <c r="B143" s="1" t="s">
        <v>65</v>
      </c>
      <c r="C143" s="4" t="s">
        <v>7</v>
      </c>
      <c r="D143" s="27">
        <v>2525992</v>
      </c>
      <c r="E143" s="28">
        <v>794755527</v>
      </c>
      <c r="F143" s="29">
        <v>2032017</v>
      </c>
      <c r="G143" s="30">
        <v>569817511</v>
      </c>
      <c r="H143" s="30">
        <v>491472</v>
      </c>
      <c r="I143" s="30">
        <v>223107898</v>
      </c>
      <c r="J143" s="30">
        <v>2503</v>
      </c>
      <c r="K143" s="30">
        <v>1830118</v>
      </c>
    </row>
    <row r="144" spans="1:11" s="1" customFormat="1" ht="18" customHeight="1" x14ac:dyDescent="0.15">
      <c r="A144" s="25" t="s">
        <v>64</v>
      </c>
      <c r="B144" s="1" t="s">
        <v>65</v>
      </c>
      <c r="C144" s="4" t="s">
        <v>8</v>
      </c>
      <c r="D144" s="27">
        <v>2614285</v>
      </c>
      <c r="E144" s="28">
        <v>834614792</v>
      </c>
      <c r="F144" s="29">
        <v>1994481</v>
      </c>
      <c r="G144" s="30">
        <v>548437558</v>
      </c>
      <c r="H144" s="30">
        <v>615723</v>
      </c>
      <c r="I144" s="30">
        <v>283745151</v>
      </c>
      <c r="J144" s="30">
        <v>4081</v>
      </c>
      <c r="K144" s="30">
        <v>2432083</v>
      </c>
    </row>
    <row r="145" spans="1:11" s="1" customFormat="1" ht="18" customHeight="1" x14ac:dyDescent="0.15">
      <c r="A145" s="25" t="s">
        <v>64</v>
      </c>
      <c r="B145" s="1" t="s">
        <v>65</v>
      </c>
      <c r="C145" s="4" t="s">
        <v>9</v>
      </c>
      <c r="D145" s="27">
        <v>3548107</v>
      </c>
      <c r="E145" s="28">
        <v>1137302287</v>
      </c>
      <c r="F145" s="29">
        <v>2234038</v>
      </c>
      <c r="G145" s="30">
        <v>566977747</v>
      </c>
      <c r="H145" s="30">
        <v>1310679</v>
      </c>
      <c r="I145" s="30">
        <v>565457827</v>
      </c>
      <c r="J145" s="30">
        <v>3390</v>
      </c>
      <c r="K145" s="30">
        <v>4866713</v>
      </c>
    </row>
    <row r="146" spans="1:11" s="1" customFormat="1" ht="18" customHeight="1" x14ac:dyDescent="0.15">
      <c r="A146" s="25" t="s">
        <v>64</v>
      </c>
      <c r="B146" s="1" t="s">
        <v>65</v>
      </c>
      <c r="C146" s="4" t="s">
        <v>10</v>
      </c>
      <c r="D146" s="27">
        <v>3942051</v>
      </c>
      <c r="E146" s="28">
        <v>1058035904</v>
      </c>
      <c r="F146" s="29">
        <v>2458174</v>
      </c>
      <c r="G146" s="30">
        <v>583674971</v>
      </c>
      <c r="H146" s="30">
        <v>1481300</v>
      </c>
      <c r="I146" s="30">
        <v>472240449</v>
      </c>
      <c r="J146" s="30">
        <v>2577</v>
      </c>
      <c r="K146" s="30">
        <v>2120484</v>
      </c>
    </row>
    <row r="147" spans="1:11" s="1" customFormat="1" ht="18" customHeight="1" x14ac:dyDescent="0.15">
      <c r="A147" s="25" t="s">
        <v>64</v>
      </c>
      <c r="B147" s="1" t="s">
        <v>65</v>
      </c>
      <c r="C147" s="4" t="s">
        <v>11</v>
      </c>
      <c r="D147" s="27">
        <v>3693848</v>
      </c>
      <c r="E147" s="28">
        <v>903930546</v>
      </c>
      <c r="F147" s="29">
        <v>2506500</v>
      </c>
      <c r="G147" s="30">
        <v>537148679</v>
      </c>
      <c r="H147" s="30">
        <v>1185921</v>
      </c>
      <c r="I147" s="30">
        <v>365598730</v>
      </c>
      <c r="J147" s="30">
        <v>1427</v>
      </c>
      <c r="K147" s="30">
        <v>1183137</v>
      </c>
    </row>
    <row r="148" spans="1:11" s="1" customFormat="1" ht="18" customHeight="1" x14ac:dyDescent="0.15">
      <c r="A148" s="25" t="s">
        <v>64</v>
      </c>
      <c r="B148" s="1" t="s">
        <v>65</v>
      </c>
      <c r="C148" s="4" t="s">
        <v>12</v>
      </c>
      <c r="D148" s="27">
        <v>3349365</v>
      </c>
      <c r="E148" s="28">
        <v>755824024</v>
      </c>
      <c r="F148" s="29">
        <v>2367070</v>
      </c>
      <c r="G148" s="30">
        <v>503272078</v>
      </c>
      <c r="H148" s="30">
        <v>979052</v>
      </c>
      <c r="I148" s="30">
        <v>249674679</v>
      </c>
      <c r="J148" s="30">
        <v>3243</v>
      </c>
      <c r="K148" s="30">
        <v>2877267</v>
      </c>
    </row>
    <row r="149" spans="1:11" s="1" customFormat="1" ht="18" customHeight="1" x14ac:dyDescent="0.15">
      <c r="A149" s="25" t="s">
        <v>64</v>
      </c>
      <c r="B149" s="1" t="s">
        <v>65</v>
      </c>
      <c r="C149" s="4" t="s">
        <v>13</v>
      </c>
      <c r="D149" s="27">
        <v>2967747</v>
      </c>
      <c r="E149" s="28">
        <v>780965980</v>
      </c>
      <c r="F149" s="29">
        <v>2055841</v>
      </c>
      <c r="G149" s="30">
        <v>532965916</v>
      </c>
      <c r="H149" s="30">
        <v>905955</v>
      </c>
      <c r="I149" s="30">
        <v>241908974</v>
      </c>
      <c r="J149" s="30">
        <v>5951</v>
      </c>
      <c r="K149" s="30">
        <v>6091090</v>
      </c>
    </row>
    <row r="150" spans="1:11" s="1" customFormat="1" ht="18" customHeight="1" x14ac:dyDescent="0.15">
      <c r="A150" s="33" t="s">
        <v>64</v>
      </c>
      <c r="B150" s="42" t="s">
        <v>65</v>
      </c>
      <c r="C150" s="5" t="s">
        <v>14</v>
      </c>
      <c r="D150" s="38">
        <v>3027007</v>
      </c>
      <c r="E150" s="36">
        <v>1066826681</v>
      </c>
      <c r="F150" s="37">
        <v>2000326</v>
      </c>
      <c r="G150" s="38">
        <v>640031082</v>
      </c>
      <c r="H150" s="38">
        <v>1010471</v>
      </c>
      <c r="I150" s="38">
        <v>399279164</v>
      </c>
      <c r="J150" s="38">
        <v>16210</v>
      </c>
      <c r="K150" s="38">
        <v>27516435</v>
      </c>
    </row>
    <row r="151" spans="1:11" s="1" customFormat="1" ht="18" customHeight="1" x14ac:dyDescent="0.15">
      <c r="A151" s="25" t="s">
        <v>62</v>
      </c>
      <c r="B151" s="1" t="s">
        <v>63</v>
      </c>
      <c r="C151" s="4" t="s">
        <v>3</v>
      </c>
      <c r="D151" s="27">
        <v>1863416</v>
      </c>
      <c r="E151" s="28">
        <v>718777843</v>
      </c>
      <c r="F151" s="29">
        <v>1383356</v>
      </c>
      <c r="G151" s="30">
        <v>495079292</v>
      </c>
      <c r="H151" s="30">
        <v>471805</v>
      </c>
      <c r="I151" s="30">
        <v>213443568</v>
      </c>
      <c r="J151" s="30">
        <v>8255</v>
      </c>
      <c r="K151" s="30">
        <v>10254983</v>
      </c>
    </row>
    <row r="152" spans="1:11" s="1" customFormat="1" ht="18" customHeight="1" x14ac:dyDescent="0.15">
      <c r="A152" s="25" t="s">
        <v>62</v>
      </c>
      <c r="B152" s="1" t="s">
        <v>63</v>
      </c>
      <c r="C152" s="4" t="s">
        <v>4</v>
      </c>
      <c r="D152" s="27">
        <v>2158731</v>
      </c>
      <c r="E152" s="28">
        <v>777040885</v>
      </c>
      <c r="F152" s="29">
        <v>1570558</v>
      </c>
      <c r="G152" s="30">
        <v>503721370</v>
      </c>
      <c r="H152" s="30">
        <v>581905</v>
      </c>
      <c r="I152" s="30">
        <v>266834854</v>
      </c>
      <c r="J152" s="30">
        <v>6268</v>
      </c>
      <c r="K152" s="30">
        <v>6484661</v>
      </c>
    </row>
    <row r="153" spans="1:11" s="1" customFormat="1" ht="18" customHeight="1" x14ac:dyDescent="0.15">
      <c r="A153" s="25" t="s">
        <v>62</v>
      </c>
      <c r="B153" s="1" t="s">
        <v>63</v>
      </c>
      <c r="C153" s="4" t="s">
        <v>5</v>
      </c>
      <c r="D153" s="27">
        <v>2675615</v>
      </c>
      <c r="E153" s="28">
        <v>868024187</v>
      </c>
      <c r="F153" s="29">
        <v>1967099</v>
      </c>
      <c r="G153" s="30">
        <v>550551049</v>
      </c>
      <c r="H153" s="30">
        <v>703931</v>
      </c>
      <c r="I153" s="30">
        <v>312977840</v>
      </c>
      <c r="J153" s="30">
        <v>4585</v>
      </c>
      <c r="K153" s="30">
        <v>4495298</v>
      </c>
    </row>
    <row r="154" spans="1:11" s="1" customFormat="1" ht="18" customHeight="1" x14ac:dyDescent="0.15">
      <c r="A154" s="25" t="s">
        <v>62</v>
      </c>
      <c r="B154" s="1" t="s">
        <v>63</v>
      </c>
      <c r="C154" s="4" t="s">
        <v>6</v>
      </c>
      <c r="D154" s="27">
        <v>2463281</v>
      </c>
      <c r="E154" s="28">
        <v>688182402</v>
      </c>
      <c r="F154" s="29">
        <v>2071067</v>
      </c>
      <c r="G154" s="30">
        <v>506015651</v>
      </c>
      <c r="H154" s="30">
        <v>389575</v>
      </c>
      <c r="I154" s="30">
        <v>179957836</v>
      </c>
      <c r="J154" s="30">
        <v>2639</v>
      </c>
      <c r="K154" s="30">
        <v>2208915</v>
      </c>
    </row>
    <row r="155" spans="1:11" s="1" customFormat="1" ht="18" customHeight="1" x14ac:dyDescent="0.15">
      <c r="A155" s="25" t="s">
        <v>62</v>
      </c>
      <c r="B155" s="1" t="s">
        <v>63</v>
      </c>
      <c r="C155" s="4" t="s">
        <v>7</v>
      </c>
      <c r="D155" s="27">
        <v>2441150</v>
      </c>
      <c r="E155" s="28">
        <v>743086572</v>
      </c>
      <c r="F155" s="29">
        <v>2055185</v>
      </c>
      <c r="G155" s="30">
        <v>551271095</v>
      </c>
      <c r="H155" s="30">
        <v>383648</v>
      </c>
      <c r="I155" s="30">
        <v>189962523</v>
      </c>
      <c r="J155" s="30">
        <v>2317</v>
      </c>
      <c r="K155" s="30">
        <v>1852954</v>
      </c>
    </row>
    <row r="156" spans="1:11" s="1" customFormat="1" ht="18" customHeight="1" x14ac:dyDescent="0.15">
      <c r="A156" s="25" t="s">
        <v>62</v>
      </c>
      <c r="B156" s="1" t="s">
        <v>63</v>
      </c>
      <c r="C156" s="4" t="s">
        <v>8</v>
      </c>
      <c r="D156" s="27">
        <v>2782510</v>
      </c>
      <c r="E156" s="28">
        <v>844397215</v>
      </c>
      <c r="F156" s="29">
        <v>2217600</v>
      </c>
      <c r="G156" s="30">
        <v>557902578</v>
      </c>
      <c r="H156" s="30">
        <v>560094</v>
      </c>
      <c r="I156" s="30">
        <v>282961116</v>
      </c>
      <c r="J156" s="30">
        <v>4816</v>
      </c>
      <c r="K156" s="30">
        <v>3533521</v>
      </c>
    </row>
    <row r="157" spans="1:11" s="1" customFormat="1" ht="18" customHeight="1" x14ac:dyDescent="0.15">
      <c r="A157" s="25" t="s">
        <v>62</v>
      </c>
      <c r="B157" s="1" t="s">
        <v>63</v>
      </c>
      <c r="C157" s="4" t="s">
        <v>9</v>
      </c>
      <c r="D157" s="27">
        <v>3462757</v>
      </c>
      <c r="E157" s="28">
        <v>1221047533</v>
      </c>
      <c r="F157" s="29">
        <v>2253348</v>
      </c>
      <c r="G157" s="30">
        <v>658909584</v>
      </c>
      <c r="H157" s="30">
        <v>1202494</v>
      </c>
      <c r="I157" s="30">
        <v>556682288</v>
      </c>
      <c r="J157" s="30">
        <v>6915</v>
      </c>
      <c r="K157" s="30">
        <v>5455661</v>
      </c>
    </row>
    <row r="158" spans="1:11" s="1" customFormat="1" ht="18" customHeight="1" x14ac:dyDescent="0.15">
      <c r="A158" s="25" t="s">
        <v>62</v>
      </c>
      <c r="B158" s="1" t="s">
        <v>63</v>
      </c>
      <c r="C158" s="4" t="s">
        <v>10</v>
      </c>
      <c r="D158" s="27">
        <v>3693645</v>
      </c>
      <c r="E158" s="28">
        <v>1176557174</v>
      </c>
      <c r="F158" s="29">
        <v>2470415</v>
      </c>
      <c r="G158" s="30">
        <v>700743895</v>
      </c>
      <c r="H158" s="30">
        <v>1219446</v>
      </c>
      <c r="I158" s="30">
        <v>472626265</v>
      </c>
      <c r="J158" s="30">
        <v>3784</v>
      </c>
      <c r="K158" s="30">
        <v>3187014</v>
      </c>
    </row>
    <row r="159" spans="1:11" s="1" customFormat="1" ht="18" customHeight="1" x14ac:dyDescent="0.15">
      <c r="A159" s="25" t="s">
        <v>62</v>
      </c>
      <c r="B159" s="1" t="s">
        <v>63</v>
      </c>
      <c r="C159" s="4" t="s">
        <v>11</v>
      </c>
      <c r="D159" s="27">
        <v>3197910</v>
      </c>
      <c r="E159" s="28">
        <v>876591910</v>
      </c>
      <c r="F159" s="29">
        <v>2259035</v>
      </c>
      <c r="G159" s="30">
        <v>554374683</v>
      </c>
      <c r="H159" s="30">
        <v>936100</v>
      </c>
      <c r="I159" s="30">
        <v>320087178</v>
      </c>
      <c r="J159" s="30">
        <v>2775</v>
      </c>
      <c r="K159" s="30">
        <v>2130049</v>
      </c>
    </row>
    <row r="160" spans="1:11" s="1" customFormat="1" ht="18" customHeight="1" x14ac:dyDescent="0.15">
      <c r="A160" s="25" t="s">
        <v>62</v>
      </c>
      <c r="B160" s="1" t="s">
        <v>63</v>
      </c>
      <c r="C160" s="4" t="s">
        <v>12</v>
      </c>
      <c r="D160" s="27">
        <v>3458100</v>
      </c>
      <c r="E160" s="28">
        <v>826895341</v>
      </c>
      <c r="F160" s="29">
        <v>2504557</v>
      </c>
      <c r="G160" s="30">
        <v>548573015</v>
      </c>
      <c r="H160" s="30">
        <v>950205</v>
      </c>
      <c r="I160" s="30">
        <v>275953805</v>
      </c>
      <c r="J160" s="30">
        <v>3338</v>
      </c>
      <c r="K160" s="30">
        <v>2368521</v>
      </c>
    </row>
    <row r="161" spans="1:11" s="1" customFormat="1" ht="18" customHeight="1" x14ac:dyDescent="0.15">
      <c r="A161" s="25" t="s">
        <v>62</v>
      </c>
      <c r="B161" s="1" t="s">
        <v>63</v>
      </c>
      <c r="C161" s="4" t="s">
        <v>13</v>
      </c>
      <c r="D161" s="27">
        <v>2887867</v>
      </c>
      <c r="E161" s="28">
        <v>721034202</v>
      </c>
      <c r="F161" s="29">
        <v>2011864</v>
      </c>
      <c r="G161" s="30">
        <v>474894356</v>
      </c>
      <c r="H161" s="30">
        <v>869569</v>
      </c>
      <c r="I161" s="30">
        <v>239884934</v>
      </c>
      <c r="J161" s="30">
        <v>6434</v>
      </c>
      <c r="K161" s="30">
        <v>6254912</v>
      </c>
    </row>
    <row r="162" spans="1:11" s="1" customFormat="1" ht="18" customHeight="1" x14ac:dyDescent="0.15">
      <c r="A162" s="33" t="s">
        <v>62</v>
      </c>
      <c r="B162" s="42" t="s">
        <v>63</v>
      </c>
      <c r="C162" s="5" t="s">
        <v>14</v>
      </c>
      <c r="D162" s="38">
        <v>3377431</v>
      </c>
      <c r="E162" s="36">
        <v>928468655</v>
      </c>
      <c r="F162" s="37">
        <v>2221769</v>
      </c>
      <c r="G162" s="38">
        <v>522017609</v>
      </c>
      <c r="H162" s="38">
        <v>1136088</v>
      </c>
      <c r="I162" s="38">
        <v>376850024</v>
      </c>
      <c r="J162" s="38">
        <v>19574</v>
      </c>
      <c r="K162" s="38">
        <v>29601022</v>
      </c>
    </row>
    <row r="163" spans="1:11" s="1" customFormat="1" ht="18" customHeight="1" x14ac:dyDescent="0.15">
      <c r="A163" s="25" t="s">
        <v>59</v>
      </c>
      <c r="B163" s="1" t="s">
        <v>61</v>
      </c>
      <c r="C163" s="4" t="s">
        <v>3</v>
      </c>
      <c r="D163" s="27">
        <v>2199641</v>
      </c>
      <c r="E163" s="28">
        <v>654360403</v>
      </c>
      <c r="F163" s="29">
        <v>1670413</v>
      </c>
      <c r="G163" s="30">
        <v>420732261</v>
      </c>
      <c r="H163" s="30">
        <v>519582</v>
      </c>
      <c r="I163" s="30">
        <v>221814788</v>
      </c>
      <c r="J163" s="30">
        <v>9646</v>
      </c>
      <c r="K163" s="30">
        <v>11813354</v>
      </c>
    </row>
    <row r="164" spans="1:11" s="1" customFormat="1" ht="18" customHeight="1" x14ac:dyDescent="0.15">
      <c r="A164" s="25" t="s">
        <v>59</v>
      </c>
      <c r="B164" s="1" t="s">
        <v>61</v>
      </c>
      <c r="C164" s="4" t="s">
        <v>4</v>
      </c>
      <c r="D164" s="27">
        <v>2538411</v>
      </c>
      <c r="E164" s="28">
        <v>731332536</v>
      </c>
      <c r="F164" s="29">
        <v>1867683</v>
      </c>
      <c r="G164" s="30">
        <v>442407977</v>
      </c>
      <c r="H164" s="30">
        <v>662144</v>
      </c>
      <c r="I164" s="30">
        <v>280387251</v>
      </c>
      <c r="J164" s="30">
        <v>8584</v>
      </c>
      <c r="K164" s="30">
        <v>8537308</v>
      </c>
    </row>
    <row r="165" spans="1:11" s="1" customFormat="1" ht="18" customHeight="1" x14ac:dyDescent="0.15">
      <c r="A165" s="25" t="s">
        <v>59</v>
      </c>
      <c r="B165" s="1" t="s">
        <v>61</v>
      </c>
      <c r="C165" s="4" t="s">
        <v>5</v>
      </c>
      <c r="D165" s="27">
        <v>2742065</v>
      </c>
      <c r="E165" s="28">
        <v>738657384</v>
      </c>
      <c r="F165" s="29">
        <v>2089647</v>
      </c>
      <c r="G165" s="30">
        <v>441366702</v>
      </c>
      <c r="H165" s="30">
        <v>647822</v>
      </c>
      <c r="I165" s="30">
        <v>293773404</v>
      </c>
      <c r="J165" s="30">
        <v>4596</v>
      </c>
      <c r="K165" s="30">
        <v>3517278</v>
      </c>
    </row>
    <row r="166" spans="1:11" s="1" customFormat="1" ht="18" customHeight="1" x14ac:dyDescent="0.15">
      <c r="A166" s="25" t="s">
        <v>59</v>
      </c>
      <c r="B166" s="1" t="s">
        <v>61</v>
      </c>
      <c r="C166" s="4" t="s">
        <v>6</v>
      </c>
      <c r="D166" s="27">
        <v>2445534</v>
      </c>
      <c r="E166" s="28">
        <v>715197705</v>
      </c>
      <c r="F166" s="29">
        <v>1967740</v>
      </c>
      <c r="G166" s="30">
        <v>506060985</v>
      </c>
      <c r="H166" s="30">
        <v>474460</v>
      </c>
      <c r="I166" s="30">
        <v>206663752</v>
      </c>
      <c r="J166" s="30">
        <v>3334</v>
      </c>
      <c r="K166" s="30">
        <v>2472968</v>
      </c>
    </row>
    <row r="167" spans="1:11" s="1" customFormat="1" ht="18" customHeight="1" x14ac:dyDescent="0.15">
      <c r="A167" s="25" t="s">
        <v>59</v>
      </c>
      <c r="B167" s="1" t="s">
        <v>60</v>
      </c>
      <c r="C167" s="4" t="s">
        <v>7</v>
      </c>
      <c r="D167" s="27">
        <v>2357971</v>
      </c>
      <c r="E167" s="28">
        <v>687727978</v>
      </c>
      <c r="F167" s="29">
        <v>1970794</v>
      </c>
      <c r="G167" s="30">
        <v>506508650</v>
      </c>
      <c r="H167" s="30">
        <v>385095</v>
      </c>
      <c r="I167" s="30">
        <v>179637418</v>
      </c>
      <c r="J167" s="30">
        <v>2082</v>
      </c>
      <c r="K167" s="30">
        <v>1581910</v>
      </c>
    </row>
    <row r="168" spans="1:11" s="1" customFormat="1" ht="18" customHeight="1" x14ac:dyDescent="0.15">
      <c r="A168" s="25" t="s">
        <v>59</v>
      </c>
      <c r="B168" s="1" t="s">
        <v>60</v>
      </c>
      <c r="C168" s="4" t="s">
        <v>8</v>
      </c>
      <c r="D168" s="27">
        <v>2733912</v>
      </c>
      <c r="E168" s="28">
        <v>838934903</v>
      </c>
      <c r="F168" s="29">
        <v>2171478</v>
      </c>
      <c r="G168" s="30">
        <v>580661713</v>
      </c>
      <c r="H168" s="30">
        <v>558387</v>
      </c>
      <c r="I168" s="30">
        <v>254857678</v>
      </c>
      <c r="J168" s="30">
        <v>4047</v>
      </c>
      <c r="K168" s="30">
        <v>3415512</v>
      </c>
    </row>
    <row r="169" spans="1:11" s="1" customFormat="1" ht="18" customHeight="1" x14ac:dyDescent="0.15">
      <c r="A169" s="25" t="s">
        <v>59</v>
      </c>
      <c r="B169" s="1" t="s">
        <v>60</v>
      </c>
      <c r="C169" s="4" t="s">
        <v>9</v>
      </c>
      <c r="D169" s="27">
        <v>3626954</v>
      </c>
      <c r="E169" s="28">
        <v>1060851647</v>
      </c>
      <c r="F169" s="29">
        <v>2469995</v>
      </c>
      <c r="G169" s="30">
        <v>608837346</v>
      </c>
      <c r="H169" s="30">
        <v>1151983</v>
      </c>
      <c r="I169" s="30">
        <v>447760098</v>
      </c>
      <c r="J169" s="30">
        <v>4976</v>
      </c>
      <c r="K169" s="30">
        <v>4254203</v>
      </c>
    </row>
    <row r="170" spans="1:11" s="1" customFormat="1" ht="18" customHeight="1" x14ac:dyDescent="0.15">
      <c r="A170" s="25" t="s">
        <v>59</v>
      </c>
      <c r="B170" s="1" t="s">
        <v>60</v>
      </c>
      <c r="C170" s="4" t="s">
        <v>10</v>
      </c>
      <c r="D170" s="27">
        <v>3919304</v>
      </c>
      <c r="E170" s="28">
        <v>1055060852</v>
      </c>
      <c r="F170" s="29">
        <v>2637412</v>
      </c>
      <c r="G170" s="30">
        <v>623617542</v>
      </c>
      <c r="H170" s="30">
        <v>1278938</v>
      </c>
      <c r="I170" s="30">
        <v>428671324</v>
      </c>
      <c r="J170" s="30">
        <v>2954</v>
      </c>
      <c r="K170" s="30">
        <v>2771986</v>
      </c>
    </row>
    <row r="171" spans="1:11" s="1" customFormat="1" ht="18" customHeight="1" x14ac:dyDescent="0.15">
      <c r="A171" s="25" t="s">
        <v>59</v>
      </c>
      <c r="B171" s="1" t="s">
        <v>60</v>
      </c>
      <c r="C171" s="4" t="s">
        <v>11</v>
      </c>
      <c r="D171" s="27">
        <v>3253394</v>
      </c>
      <c r="E171" s="28">
        <v>877524155</v>
      </c>
      <c r="F171" s="29">
        <v>2360610</v>
      </c>
      <c r="G171" s="30">
        <v>543735432</v>
      </c>
      <c r="H171" s="30">
        <v>890799</v>
      </c>
      <c r="I171" s="30">
        <v>332119076</v>
      </c>
      <c r="J171" s="30">
        <v>1985</v>
      </c>
      <c r="K171" s="30">
        <v>1669647</v>
      </c>
    </row>
    <row r="172" spans="1:11" s="1" customFormat="1" ht="18" customHeight="1" x14ac:dyDescent="0.15">
      <c r="A172" s="25" t="s">
        <v>59</v>
      </c>
      <c r="B172" s="1" t="s">
        <v>60</v>
      </c>
      <c r="C172" s="4" t="s">
        <v>12</v>
      </c>
      <c r="D172" s="27">
        <v>3317421</v>
      </c>
      <c r="E172" s="28">
        <v>796658500</v>
      </c>
      <c r="F172" s="29">
        <v>2311119</v>
      </c>
      <c r="G172" s="30">
        <v>508504061</v>
      </c>
      <c r="H172" s="30">
        <v>1004259</v>
      </c>
      <c r="I172" s="30">
        <v>286300203</v>
      </c>
      <c r="J172" s="30">
        <v>2043</v>
      </c>
      <c r="K172" s="30">
        <v>1854236</v>
      </c>
    </row>
    <row r="173" spans="1:11" s="1" customFormat="1" ht="18" customHeight="1" x14ac:dyDescent="0.15">
      <c r="A173" s="25" t="s">
        <v>59</v>
      </c>
      <c r="B173" s="1" t="s">
        <v>60</v>
      </c>
      <c r="C173" s="4" t="s">
        <v>13</v>
      </c>
      <c r="D173" s="27">
        <v>2842510</v>
      </c>
      <c r="E173" s="28">
        <v>752612721</v>
      </c>
      <c r="F173" s="29">
        <v>1829791</v>
      </c>
      <c r="G173" s="30">
        <v>460959644</v>
      </c>
      <c r="H173" s="30">
        <v>1008237</v>
      </c>
      <c r="I173" s="30">
        <v>286843661</v>
      </c>
      <c r="J173" s="30">
        <v>4482</v>
      </c>
      <c r="K173" s="30">
        <v>4809416</v>
      </c>
    </row>
    <row r="174" spans="1:11" s="1" customFormat="1" ht="18" customHeight="1" x14ac:dyDescent="0.15">
      <c r="A174" s="33" t="s">
        <v>59</v>
      </c>
      <c r="B174" s="42" t="s">
        <v>60</v>
      </c>
      <c r="C174" s="5" t="s">
        <v>14</v>
      </c>
      <c r="D174" s="38">
        <v>3231982</v>
      </c>
      <c r="E174" s="36">
        <v>871771033</v>
      </c>
      <c r="F174" s="37">
        <v>2145816</v>
      </c>
      <c r="G174" s="38">
        <v>492933063</v>
      </c>
      <c r="H174" s="38">
        <v>1072050</v>
      </c>
      <c r="I174" s="38">
        <v>354955975</v>
      </c>
      <c r="J174" s="38">
        <v>14116</v>
      </c>
      <c r="K174" s="38">
        <v>23881995</v>
      </c>
    </row>
    <row r="175" spans="1:11" s="1" customFormat="1" ht="18" customHeight="1" x14ac:dyDescent="0.15">
      <c r="A175" s="25" t="s">
        <v>57</v>
      </c>
      <c r="B175" s="1" t="s">
        <v>58</v>
      </c>
      <c r="C175" s="4" t="s">
        <v>3</v>
      </c>
      <c r="D175" s="27">
        <v>2380821</v>
      </c>
      <c r="E175" s="28">
        <v>647983509</v>
      </c>
      <c r="F175" s="29">
        <v>1812507</v>
      </c>
      <c r="G175" s="30">
        <v>414228975</v>
      </c>
      <c r="H175" s="30">
        <v>558345</v>
      </c>
      <c r="I175" s="30">
        <v>220225377</v>
      </c>
      <c r="J175" s="30">
        <v>9969</v>
      </c>
      <c r="K175" s="30">
        <v>13529157</v>
      </c>
    </row>
    <row r="176" spans="1:11" s="1" customFormat="1" ht="18" customHeight="1" x14ac:dyDescent="0.15">
      <c r="A176" s="25" t="s">
        <v>57</v>
      </c>
      <c r="B176" s="1" t="s">
        <v>58</v>
      </c>
      <c r="C176" s="4" t="s">
        <v>4</v>
      </c>
      <c r="D176" s="27">
        <v>2910889</v>
      </c>
      <c r="E176" s="28">
        <v>734025110</v>
      </c>
      <c r="F176" s="29">
        <v>2206639</v>
      </c>
      <c r="G176" s="30">
        <v>442561301</v>
      </c>
      <c r="H176" s="30">
        <v>698496</v>
      </c>
      <c r="I176" s="30">
        <v>284276628</v>
      </c>
      <c r="J176" s="30">
        <v>5754</v>
      </c>
      <c r="K176" s="30">
        <v>7187181</v>
      </c>
    </row>
    <row r="177" spans="1:11" s="1" customFormat="1" ht="18" customHeight="1" x14ac:dyDescent="0.15">
      <c r="A177" s="25" t="s">
        <v>57</v>
      </c>
      <c r="B177" s="1" t="s">
        <v>58</v>
      </c>
      <c r="C177" s="4" t="s">
        <v>5</v>
      </c>
      <c r="D177" s="27">
        <v>2570094</v>
      </c>
      <c r="E177" s="28">
        <v>731228583</v>
      </c>
      <c r="F177" s="29">
        <v>1952738</v>
      </c>
      <c r="G177" s="30">
        <v>441936807</v>
      </c>
      <c r="H177" s="30">
        <v>614569</v>
      </c>
      <c r="I177" s="30">
        <v>286483701</v>
      </c>
      <c r="J177" s="30">
        <v>2787</v>
      </c>
      <c r="K177" s="30">
        <v>2808075</v>
      </c>
    </row>
    <row r="178" spans="1:11" s="1" customFormat="1" ht="18" customHeight="1" x14ac:dyDescent="0.15">
      <c r="A178" s="25" t="s">
        <v>57</v>
      </c>
      <c r="B178" s="1" t="s">
        <v>58</v>
      </c>
      <c r="C178" s="4" t="s">
        <v>6</v>
      </c>
      <c r="D178" s="27">
        <v>2405563</v>
      </c>
      <c r="E178" s="28">
        <v>781969705</v>
      </c>
      <c r="F178" s="29">
        <v>1908547</v>
      </c>
      <c r="G178" s="30">
        <v>546890437</v>
      </c>
      <c r="H178" s="30">
        <v>494822</v>
      </c>
      <c r="I178" s="30">
        <v>233073382</v>
      </c>
      <c r="J178" s="30">
        <v>2194</v>
      </c>
      <c r="K178" s="30">
        <v>2005886</v>
      </c>
    </row>
    <row r="179" spans="1:11" s="1" customFormat="1" ht="18" customHeight="1" x14ac:dyDescent="0.15">
      <c r="A179" s="25" t="s">
        <v>57</v>
      </c>
      <c r="B179" s="1" t="s">
        <v>58</v>
      </c>
      <c r="C179" s="4" t="s">
        <v>7</v>
      </c>
      <c r="D179" s="27">
        <v>2245103</v>
      </c>
      <c r="E179" s="28">
        <v>676805589</v>
      </c>
      <c r="F179" s="29">
        <v>1880587</v>
      </c>
      <c r="G179" s="30">
        <v>506696795</v>
      </c>
      <c r="H179" s="30">
        <v>362467</v>
      </c>
      <c r="I179" s="30">
        <v>168218395</v>
      </c>
      <c r="J179" s="30">
        <v>2049</v>
      </c>
      <c r="K179" s="30">
        <v>1890399</v>
      </c>
    </row>
    <row r="180" spans="1:11" s="1" customFormat="1" ht="18" customHeight="1" x14ac:dyDescent="0.15">
      <c r="A180" s="25" t="s">
        <v>57</v>
      </c>
      <c r="B180" s="1" t="s">
        <v>58</v>
      </c>
      <c r="C180" s="4" t="s">
        <v>8</v>
      </c>
      <c r="D180" s="27">
        <v>2586547</v>
      </c>
      <c r="E180" s="28">
        <v>839002556</v>
      </c>
      <c r="F180" s="29">
        <v>2050651</v>
      </c>
      <c r="G180" s="30">
        <v>573707007</v>
      </c>
      <c r="H180" s="30">
        <v>533604</v>
      </c>
      <c r="I180" s="30">
        <v>263469995</v>
      </c>
      <c r="J180" s="30">
        <v>2292</v>
      </c>
      <c r="K180" s="30">
        <v>1825554</v>
      </c>
    </row>
    <row r="181" spans="1:11" s="1" customFormat="1" ht="18" customHeight="1" x14ac:dyDescent="0.15">
      <c r="A181" s="25" t="s">
        <v>57</v>
      </c>
      <c r="B181" s="1" t="s">
        <v>58</v>
      </c>
      <c r="C181" s="4" t="s">
        <v>9</v>
      </c>
      <c r="D181" s="27">
        <v>3526567</v>
      </c>
      <c r="E181" s="28">
        <v>1273058211</v>
      </c>
      <c r="F181" s="29">
        <v>2155510</v>
      </c>
      <c r="G181" s="30">
        <v>635522212</v>
      </c>
      <c r="H181" s="30">
        <v>1367536</v>
      </c>
      <c r="I181" s="30">
        <v>634732498</v>
      </c>
      <c r="J181" s="30">
        <v>3521</v>
      </c>
      <c r="K181" s="30">
        <v>2803501</v>
      </c>
    </row>
    <row r="182" spans="1:11" s="1" customFormat="1" ht="18" customHeight="1" x14ac:dyDescent="0.15">
      <c r="A182" s="25" t="s">
        <v>57</v>
      </c>
      <c r="B182" s="1" t="s">
        <v>58</v>
      </c>
      <c r="C182" s="4" t="s">
        <v>10</v>
      </c>
      <c r="D182" s="27">
        <v>3742907</v>
      </c>
      <c r="E182" s="28">
        <v>1120218915</v>
      </c>
      <c r="F182" s="29">
        <v>2481109</v>
      </c>
      <c r="G182" s="30">
        <v>634953296</v>
      </c>
      <c r="H182" s="30">
        <v>1259511</v>
      </c>
      <c r="I182" s="30">
        <v>483212427</v>
      </c>
      <c r="J182" s="30">
        <v>2287</v>
      </c>
      <c r="K182" s="30">
        <v>2053192</v>
      </c>
    </row>
    <row r="183" spans="1:11" s="1" customFormat="1" ht="18" customHeight="1" x14ac:dyDescent="0.15">
      <c r="A183" s="25" t="s">
        <v>57</v>
      </c>
      <c r="B183" s="1" t="s">
        <v>58</v>
      </c>
      <c r="C183" s="4" t="s">
        <v>11</v>
      </c>
      <c r="D183" s="27">
        <v>3085351</v>
      </c>
      <c r="E183" s="28">
        <v>859703334</v>
      </c>
      <c r="F183" s="29">
        <v>2245650</v>
      </c>
      <c r="G183" s="30">
        <v>515183492</v>
      </c>
      <c r="H183" s="30">
        <v>837455</v>
      </c>
      <c r="I183" s="30">
        <v>342481945</v>
      </c>
      <c r="J183" s="30">
        <v>2246</v>
      </c>
      <c r="K183" s="30">
        <v>2037897</v>
      </c>
    </row>
    <row r="184" spans="1:11" s="1" customFormat="1" ht="18" customHeight="1" x14ac:dyDescent="0.15">
      <c r="A184" s="25" t="s">
        <v>57</v>
      </c>
      <c r="B184" s="1" t="s">
        <v>58</v>
      </c>
      <c r="C184" s="4" t="s">
        <v>12</v>
      </c>
      <c r="D184" s="27">
        <v>3532856</v>
      </c>
      <c r="E184" s="28">
        <v>945212059</v>
      </c>
      <c r="F184" s="29">
        <v>2449743</v>
      </c>
      <c r="G184" s="30">
        <v>584327750</v>
      </c>
      <c r="H184" s="30">
        <v>1080560</v>
      </c>
      <c r="I184" s="30">
        <v>358712032</v>
      </c>
      <c r="J184" s="30">
        <v>2553</v>
      </c>
      <c r="K184" s="30">
        <v>2172277</v>
      </c>
    </row>
    <row r="185" spans="1:11" s="1" customFormat="1" ht="18" customHeight="1" x14ac:dyDescent="0.15">
      <c r="A185" s="25" t="s">
        <v>57</v>
      </c>
      <c r="B185" s="1" t="s">
        <v>58</v>
      </c>
      <c r="C185" s="4" t="s">
        <v>13</v>
      </c>
      <c r="D185" s="27">
        <v>2777838</v>
      </c>
      <c r="E185" s="28">
        <v>690077920</v>
      </c>
      <c r="F185" s="29">
        <v>1889357</v>
      </c>
      <c r="G185" s="30">
        <v>403735395</v>
      </c>
      <c r="H185" s="30">
        <v>885173</v>
      </c>
      <c r="I185" s="30">
        <v>282570023</v>
      </c>
      <c r="J185" s="30">
        <v>3308</v>
      </c>
      <c r="K185" s="30">
        <v>3772502</v>
      </c>
    </row>
    <row r="186" spans="1:11" s="1" customFormat="1" ht="18" customHeight="1" x14ac:dyDescent="0.15">
      <c r="A186" s="33" t="s">
        <v>57</v>
      </c>
      <c r="B186" s="42" t="s">
        <v>58</v>
      </c>
      <c r="C186" s="5" t="s">
        <v>14</v>
      </c>
      <c r="D186" s="38">
        <v>3302000</v>
      </c>
      <c r="E186" s="36">
        <v>850026322</v>
      </c>
      <c r="F186" s="37">
        <v>2148943</v>
      </c>
      <c r="G186" s="38">
        <v>466276643</v>
      </c>
      <c r="H186" s="38">
        <v>1139318</v>
      </c>
      <c r="I186" s="38">
        <v>361214185</v>
      </c>
      <c r="J186" s="38">
        <v>13739</v>
      </c>
      <c r="K186" s="38">
        <v>22535494</v>
      </c>
    </row>
    <row r="187" spans="1:11" s="1" customFormat="1" ht="18" customHeight="1" x14ac:dyDescent="0.15">
      <c r="A187" s="25" t="s">
        <v>55</v>
      </c>
      <c r="B187" s="1" t="s">
        <v>56</v>
      </c>
      <c r="C187" s="4" t="s">
        <v>3</v>
      </c>
      <c r="D187" s="27">
        <v>2380883</v>
      </c>
      <c r="E187" s="28">
        <v>687138692</v>
      </c>
      <c r="F187" s="29">
        <v>1732013</v>
      </c>
      <c r="G187" s="30">
        <v>434499702</v>
      </c>
      <c r="H187" s="30">
        <v>640463</v>
      </c>
      <c r="I187" s="30">
        <v>241940143</v>
      </c>
      <c r="J187" s="30">
        <v>8407</v>
      </c>
      <c r="K187" s="30">
        <v>10698847</v>
      </c>
    </row>
    <row r="188" spans="1:11" s="1" customFormat="1" ht="18" customHeight="1" x14ac:dyDescent="0.15">
      <c r="A188" s="25" t="s">
        <v>55</v>
      </c>
      <c r="B188" s="1" t="s">
        <v>56</v>
      </c>
      <c r="C188" s="4" t="s">
        <v>4</v>
      </c>
      <c r="D188" s="27">
        <v>2569731</v>
      </c>
      <c r="E188" s="28">
        <v>720211351</v>
      </c>
      <c r="F188" s="29">
        <v>1806122</v>
      </c>
      <c r="G188" s="30">
        <v>426253672</v>
      </c>
      <c r="H188" s="30">
        <v>759121</v>
      </c>
      <c r="I188" s="30">
        <v>289117914</v>
      </c>
      <c r="J188" s="30">
        <v>4488</v>
      </c>
      <c r="K188" s="30">
        <v>4839765</v>
      </c>
    </row>
    <row r="189" spans="1:11" s="1" customFormat="1" ht="18" customHeight="1" x14ac:dyDescent="0.15">
      <c r="A189" s="25" t="s">
        <v>55</v>
      </c>
      <c r="B189" s="1" t="s">
        <v>56</v>
      </c>
      <c r="C189" s="4" t="s">
        <v>5</v>
      </c>
      <c r="D189" s="27">
        <v>2597480</v>
      </c>
      <c r="E189" s="28">
        <v>699012551</v>
      </c>
      <c r="F189" s="29">
        <v>1987185</v>
      </c>
      <c r="G189" s="30">
        <v>426681277</v>
      </c>
      <c r="H189" s="30">
        <v>607586</v>
      </c>
      <c r="I189" s="30">
        <v>270082828</v>
      </c>
      <c r="J189" s="30">
        <v>2709</v>
      </c>
      <c r="K189" s="30">
        <v>2248446</v>
      </c>
    </row>
    <row r="190" spans="1:11" s="1" customFormat="1" ht="18" customHeight="1" x14ac:dyDescent="0.15">
      <c r="A190" s="25" t="s">
        <v>55</v>
      </c>
      <c r="B190" s="1" t="s">
        <v>56</v>
      </c>
      <c r="C190" s="4" t="s">
        <v>6</v>
      </c>
      <c r="D190" s="27">
        <v>2536724</v>
      </c>
      <c r="E190" s="28">
        <v>744210147</v>
      </c>
      <c r="F190" s="29">
        <v>2035134</v>
      </c>
      <c r="G190" s="30">
        <v>512648584</v>
      </c>
      <c r="H190" s="30">
        <v>500006</v>
      </c>
      <c r="I190" s="30">
        <v>230007806</v>
      </c>
      <c r="J190" s="30">
        <v>1584</v>
      </c>
      <c r="K190" s="30">
        <v>1553757</v>
      </c>
    </row>
    <row r="191" spans="1:11" s="1" customFormat="1" ht="18" customHeight="1" x14ac:dyDescent="0.15">
      <c r="A191" s="25" t="s">
        <v>55</v>
      </c>
      <c r="B191" s="1" t="s">
        <v>56</v>
      </c>
      <c r="C191" s="4" t="s">
        <v>7</v>
      </c>
      <c r="D191" s="27">
        <v>2185234</v>
      </c>
      <c r="E191" s="28">
        <v>687889637</v>
      </c>
      <c r="F191" s="29">
        <v>1742702</v>
      </c>
      <c r="G191" s="30">
        <v>489692081</v>
      </c>
      <c r="H191" s="30">
        <v>440996</v>
      </c>
      <c r="I191" s="30">
        <v>196739174</v>
      </c>
      <c r="J191" s="30">
        <v>1536</v>
      </c>
      <c r="K191" s="30">
        <v>1458382</v>
      </c>
    </row>
    <row r="192" spans="1:11" s="1" customFormat="1" ht="18" customHeight="1" x14ac:dyDescent="0.15">
      <c r="A192" s="25" t="s">
        <v>55</v>
      </c>
      <c r="B192" s="1" t="s">
        <v>56</v>
      </c>
      <c r="C192" s="4" t="s">
        <v>8</v>
      </c>
      <c r="D192" s="27">
        <v>2294845</v>
      </c>
      <c r="E192" s="28">
        <v>805497955</v>
      </c>
      <c r="F192" s="29">
        <v>1764984</v>
      </c>
      <c r="G192" s="30">
        <v>532259258</v>
      </c>
      <c r="H192" s="30">
        <v>526919</v>
      </c>
      <c r="I192" s="30">
        <v>271113427</v>
      </c>
      <c r="J192" s="30">
        <v>2942</v>
      </c>
      <c r="K192" s="30">
        <v>2125270</v>
      </c>
    </row>
    <row r="193" spans="1:11" s="1" customFormat="1" ht="18" customHeight="1" x14ac:dyDescent="0.15">
      <c r="A193" s="25" t="s">
        <v>55</v>
      </c>
      <c r="B193" s="1" t="s">
        <v>56</v>
      </c>
      <c r="C193" s="4" t="s">
        <v>9</v>
      </c>
      <c r="D193" s="27">
        <v>3643528</v>
      </c>
      <c r="E193" s="28">
        <v>1210047758</v>
      </c>
      <c r="F193" s="29">
        <v>2244702</v>
      </c>
      <c r="G193" s="30">
        <v>549034585</v>
      </c>
      <c r="H193" s="30">
        <v>1396842</v>
      </c>
      <c r="I193" s="30">
        <v>658867240</v>
      </c>
      <c r="J193" s="30">
        <v>1984</v>
      </c>
      <c r="K193" s="30">
        <v>2145933</v>
      </c>
    </row>
    <row r="194" spans="1:11" s="1" customFormat="1" ht="18" customHeight="1" x14ac:dyDescent="0.15">
      <c r="A194" s="25" t="s">
        <v>55</v>
      </c>
      <c r="B194" s="1" t="s">
        <v>56</v>
      </c>
      <c r="C194" s="4" t="s">
        <v>10</v>
      </c>
      <c r="D194" s="27">
        <v>3554353</v>
      </c>
      <c r="E194" s="28">
        <v>1036846655</v>
      </c>
      <c r="F194" s="29">
        <v>2495597</v>
      </c>
      <c r="G194" s="30">
        <v>533189774</v>
      </c>
      <c r="H194" s="30">
        <v>1056862</v>
      </c>
      <c r="I194" s="30">
        <v>501613889</v>
      </c>
      <c r="J194" s="30">
        <v>1894</v>
      </c>
      <c r="K194" s="30">
        <v>2042992</v>
      </c>
    </row>
    <row r="195" spans="1:11" s="1" customFormat="1" ht="18" customHeight="1" x14ac:dyDescent="0.15">
      <c r="A195" s="25" t="s">
        <v>55</v>
      </c>
      <c r="B195" s="1" t="s">
        <v>56</v>
      </c>
      <c r="C195" s="4" t="s">
        <v>11</v>
      </c>
      <c r="D195" s="27">
        <v>3244196</v>
      </c>
      <c r="E195" s="28">
        <v>928203353</v>
      </c>
      <c r="F195" s="29">
        <v>2337219</v>
      </c>
      <c r="G195" s="30">
        <v>542703524</v>
      </c>
      <c r="H195" s="30">
        <v>905465</v>
      </c>
      <c r="I195" s="30">
        <v>384223906</v>
      </c>
      <c r="J195" s="30">
        <v>1512</v>
      </c>
      <c r="K195" s="30">
        <v>1275923</v>
      </c>
    </row>
    <row r="196" spans="1:11" s="1" customFormat="1" ht="18" customHeight="1" x14ac:dyDescent="0.15">
      <c r="A196" s="25" t="s">
        <v>55</v>
      </c>
      <c r="B196" s="1" t="s">
        <v>56</v>
      </c>
      <c r="C196" s="4" t="s">
        <v>12</v>
      </c>
      <c r="D196" s="27">
        <v>3201027</v>
      </c>
      <c r="E196" s="28">
        <v>821130625</v>
      </c>
      <c r="F196" s="29">
        <v>2257681</v>
      </c>
      <c r="G196" s="30">
        <v>478501772</v>
      </c>
      <c r="H196" s="30">
        <v>940747</v>
      </c>
      <c r="I196" s="30">
        <v>340355861</v>
      </c>
      <c r="J196" s="30">
        <v>2599</v>
      </c>
      <c r="K196" s="30">
        <v>2272992</v>
      </c>
    </row>
    <row r="197" spans="1:11" s="1" customFormat="1" ht="18" customHeight="1" x14ac:dyDescent="0.15">
      <c r="A197" s="25" t="s">
        <v>55</v>
      </c>
      <c r="B197" s="1" t="s">
        <v>56</v>
      </c>
      <c r="C197" s="4" t="s">
        <v>13</v>
      </c>
      <c r="D197" s="27">
        <v>2730940</v>
      </c>
      <c r="E197" s="28">
        <v>700972337</v>
      </c>
      <c r="F197" s="29">
        <v>1939275</v>
      </c>
      <c r="G197" s="30">
        <v>418127179</v>
      </c>
      <c r="H197" s="30">
        <v>787844</v>
      </c>
      <c r="I197" s="30">
        <v>278413448</v>
      </c>
      <c r="J197" s="30">
        <v>3821</v>
      </c>
      <c r="K197" s="30">
        <v>4431710</v>
      </c>
    </row>
    <row r="198" spans="1:11" s="1" customFormat="1" ht="18" customHeight="1" x14ac:dyDescent="0.15">
      <c r="A198" s="33" t="s">
        <v>55</v>
      </c>
      <c r="B198" s="42" t="s">
        <v>56</v>
      </c>
      <c r="C198" s="5" t="s">
        <v>14</v>
      </c>
      <c r="D198" s="38">
        <v>2918797</v>
      </c>
      <c r="E198" s="36">
        <v>846786465</v>
      </c>
      <c r="F198" s="37">
        <v>1945021</v>
      </c>
      <c r="G198" s="38">
        <v>468765124</v>
      </c>
      <c r="H198" s="38">
        <v>962573</v>
      </c>
      <c r="I198" s="38">
        <v>357140068</v>
      </c>
      <c r="J198" s="38">
        <v>11203</v>
      </c>
      <c r="K198" s="38">
        <v>20881273</v>
      </c>
    </row>
    <row r="199" spans="1:11" s="1" customFormat="1" ht="18" customHeight="1" x14ac:dyDescent="0.15">
      <c r="A199" s="25" t="s">
        <v>53</v>
      </c>
      <c r="B199" s="1" t="s">
        <v>54</v>
      </c>
      <c r="C199" s="4" t="s">
        <v>3</v>
      </c>
      <c r="D199" s="27">
        <v>2144171</v>
      </c>
      <c r="E199" s="28">
        <v>641580767</v>
      </c>
      <c r="F199" s="29">
        <v>1605682</v>
      </c>
      <c r="G199" s="30">
        <v>395147653</v>
      </c>
      <c r="H199" s="30">
        <v>531103</v>
      </c>
      <c r="I199" s="30">
        <v>235657247</v>
      </c>
      <c r="J199" s="30">
        <v>7386</v>
      </c>
      <c r="K199" s="30">
        <v>10775867</v>
      </c>
    </row>
    <row r="200" spans="1:11" s="1" customFormat="1" ht="18" customHeight="1" x14ac:dyDescent="0.15">
      <c r="A200" s="25" t="s">
        <v>53</v>
      </c>
      <c r="B200" s="1" t="s">
        <v>54</v>
      </c>
      <c r="C200" s="4" t="s">
        <v>4</v>
      </c>
      <c r="D200" s="27">
        <v>2357296</v>
      </c>
      <c r="E200" s="28">
        <v>720747541</v>
      </c>
      <c r="F200" s="29">
        <v>1699505</v>
      </c>
      <c r="G200" s="30">
        <v>413246530</v>
      </c>
      <c r="H200" s="30">
        <v>653331</v>
      </c>
      <c r="I200" s="30">
        <v>302348371</v>
      </c>
      <c r="J200" s="30">
        <v>4460</v>
      </c>
      <c r="K200" s="30">
        <v>5152640</v>
      </c>
    </row>
    <row r="201" spans="1:11" s="1" customFormat="1" ht="18" customHeight="1" x14ac:dyDescent="0.15">
      <c r="A201" s="25" t="s">
        <v>53</v>
      </c>
      <c r="B201" s="1" t="s">
        <v>54</v>
      </c>
      <c r="C201" s="4" t="s">
        <v>5</v>
      </c>
      <c r="D201" s="27">
        <v>2292890</v>
      </c>
      <c r="E201" s="28">
        <v>764823374</v>
      </c>
      <c r="F201" s="29">
        <v>1708857</v>
      </c>
      <c r="G201" s="30">
        <v>461627477</v>
      </c>
      <c r="H201" s="30">
        <v>581057</v>
      </c>
      <c r="I201" s="30">
        <v>300833318</v>
      </c>
      <c r="J201" s="30">
        <v>2976</v>
      </c>
      <c r="K201" s="30">
        <v>2362579</v>
      </c>
    </row>
    <row r="202" spans="1:11" s="1" customFormat="1" ht="18" customHeight="1" x14ac:dyDescent="0.15">
      <c r="A202" s="25" t="s">
        <v>53</v>
      </c>
      <c r="B202" s="1" t="s">
        <v>54</v>
      </c>
      <c r="C202" s="4" t="s">
        <v>6</v>
      </c>
      <c r="D202" s="27">
        <v>2109523</v>
      </c>
      <c r="E202" s="28">
        <v>734513540</v>
      </c>
      <c r="F202" s="29">
        <v>1665246</v>
      </c>
      <c r="G202" s="30">
        <v>499070432</v>
      </c>
      <c r="H202" s="30">
        <v>442218</v>
      </c>
      <c r="I202" s="30">
        <v>233636107</v>
      </c>
      <c r="J202" s="30">
        <v>2059</v>
      </c>
      <c r="K202" s="30">
        <v>1807001</v>
      </c>
    </row>
    <row r="203" spans="1:11" s="1" customFormat="1" ht="18" customHeight="1" x14ac:dyDescent="0.15">
      <c r="A203" s="25" t="s">
        <v>53</v>
      </c>
      <c r="B203" s="1" t="s">
        <v>54</v>
      </c>
      <c r="C203" s="4" t="s">
        <v>7</v>
      </c>
      <c r="D203" s="27">
        <v>1916446</v>
      </c>
      <c r="E203" s="28">
        <v>690230280</v>
      </c>
      <c r="F203" s="29">
        <v>1571178</v>
      </c>
      <c r="G203" s="30">
        <v>501482193</v>
      </c>
      <c r="H203" s="30">
        <v>343671</v>
      </c>
      <c r="I203" s="30">
        <v>187203888</v>
      </c>
      <c r="J203" s="30">
        <v>1597</v>
      </c>
      <c r="K203" s="30">
        <v>1544199</v>
      </c>
    </row>
    <row r="204" spans="1:11" s="1" customFormat="1" ht="18" customHeight="1" x14ac:dyDescent="0.15">
      <c r="A204" s="25" t="s">
        <v>53</v>
      </c>
      <c r="B204" s="1" t="s">
        <v>54</v>
      </c>
      <c r="C204" s="4" t="s">
        <v>8</v>
      </c>
      <c r="D204" s="27">
        <v>2293816</v>
      </c>
      <c r="E204" s="28">
        <v>840914157</v>
      </c>
      <c r="F204" s="29">
        <v>1740165</v>
      </c>
      <c r="G204" s="30">
        <v>526486942</v>
      </c>
      <c r="H204" s="30">
        <v>550425</v>
      </c>
      <c r="I204" s="30">
        <v>311773655</v>
      </c>
      <c r="J204" s="30">
        <v>3226</v>
      </c>
      <c r="K204" s="30">
        <v>2653560</v>
      </c>
    </row>
    <row r="205" spans="1:11" s="1" customFormat="1" ht="18" customHeight="1" x14ac:dyDescent="0.15">
      <c r="A205" s="25" t="s">
        <v>53</v>
      </c>
      <c r="B205" s="1" t="s">
        <v>54</v>
      </c>
      <c r="C205" s="4" t="s">
        <v>9</v>
      </c>
      <c r="D205" s="27">
        <v>3235457</v>
      </c>
      <c r="E205" s="28">
        <v>1169950560</v>
      </c>
      <c r="F205" s="29">
        <v>1980968</v>
      </c>
      <c r="G205" s="30">
        <v>556617765</v>
      </c>
      <c r="H205" s="30">
        <v>1252255</v>
      </c>
      <c r="I205" s="30">
        <v>610701541</v>
      </c>
      <c r="J205" s="30">
        <v>2234</v>
      </c>
      <c r="K205" s="30">
        <v>2631254</v>
      </c>
    </row>
    <row r="206" spans="1:11" s="1" customFormat="1" ht="18" customHeight="1" x14ac:dyDescent="0.15">
      <c r="A206" s="25" t="s">
        <v>53</v>
      </c>
      <c r="B206" s="1" t="s">
        <v>54</v>
      </c>
      <c r="C206" s="4" t="s">
        <v>10</v>
      </c>
      <c r="D206" s="27">
        <v>2987918</v>
      </c>
      <c r="E206" s="28">
        <v>1003953278</v>
      </c>
      <c r="F206" s="29">
        <v>2079888</v>
      </c>
      <c r="G206" s="30">
        <v>538542283</v>
      </c>
      <c r="H206" s="30">
        <v>906086</v>
      </c>
      <c r="I206" s="30">
        <v>463175881</v>
      </c>
      <c r="J206" s="30">
        <v>1944</v>
      </c>
      <c r="K206" s="30">
        <v>2235114</v>
      </c>
    </row>
    <row r="207" spans="1:11" s="1" customFormat="1" ht="18" customHeight="1" x14ac:dyDescent="0.15">
      <c r="A207" s="25" t="s">
        <v>53</v>
      </c>
      <c r="B207" s="1" t="s">
        <v>54</v>
      </c>
      <c r="C207" s="4" t="s">
        <v>11</v>
      </c>
      <c r="D207" s="27">
        <v>2636121</v>
      </c>
      <c r="E207" s="28">
        <v>783473821</v>
      </c>
      <c r="F207" s="29">
        <v>1973066</v>
      </c>
      <c r="G207" s="30">
        <v>492686392</v>
      </c>
      <c r="H207" s="30">
        <v>661392</v>
      </c>
      <c r="I207" s="30">
        <v>289057058</v>
      </c>
      <c r="J207" s="30">
        <v>1663</v>
      </c>
      <c r="K207" s="30">
        <v>1730371</v>
      </c>
    </row>
    <row r="208" spans="1:11" s="1" customFormat="1" ht="18" customHeight="1" x14ac:dyDescent="0.15">
      <c r="A208" s="25" t="s">
        <v>53</v>
      </c>
      <c r="B208" s="1" t="s">
        <v>54</v>
      </c>
      <c r="C208" s="4" t="s">
        <v>12</v>
      </c>
      <c r="D208" s="27">
        <v>3040121</v>
      </c>
      <c r="E208" s="28">
        <v>822565185</v>
      </c>
      <c r="F208" s="29">
        <v>2132931</v>
      </c>
      <c r="G208" s="30">
        <v>501540201</v>
      </c>
      <c r="H208" s="30">
        <v>905700</v>
      </c>
      <c r="I208" s="30">
        <v>319360947</v>
      </c>
      <c r="J208" s="30">
        <v>1490</v>
      </c>
      <c r="K208" s="30">
        <v>1664037</v>
      </c>
    </row>
    <row r="209" spans="1:11" s="1" customFormat="1" ht="18" customHeight="1" x14ac:dyDescent="0.15">
      <c r="A209" s="25" t="s">
        <v>53</v>
      </c>
      <c r="B209" s="1" t="s">
        <v>54</v>
      </c>
      <c r="C209" s="4" t="s">
        <v>13</v>
      </c>
      <c r="D209" s="27">
        <v>2536533</v>
      </c>
      <c r="E209" s="28">
        <v>700366052</v>
      </c>
      <c r="F209" s="29">
        <v>1699256</v>
      </c>
      <c r="G209" s="30">
        <v>413571401</v>
      </c>
      <c r="H209" s="30">
        <v>834464</v>
      </c>
      <c r="I209" s="30">
        <v>283034032</v>
      </c>
      <c r="J209" s="30">
        <v>2813</v>
      </c>
      <c r="K209" s="30">
        <v>3760619</v>
      </c>
    </row>
    <row r="210" spans="1:11" s="1" customFormat="1" ht="18" customHeight="1" x14ac:dyDescent="0.15">
      <c r="A210" s="33" t="s">
        <v>53</v>
      </c>
      <c r="B210" s="42" t="s">
        <v>54</v>
      </c>
      <c r="C210" s="5" t="s">
        <v>14</v>
      </c>
      <c r="D210" s="38">
        <v>2970127</v>
      </c>
      <c r="E210" s="36">
        <v>860339747</v>
      </c>
      <c r="F210" s="37">
        <v>1953706</v>
      </c>
      <c r="G210" s="38">
        <v>494031245</v>
      </c>
      <c r="H210" s="38">
        <v>1005927</v>
      </c>
      <c r="I210" s="38">
        <v>346395510</v>
      </c>
      <c r="J210" s="38">
        <v>10494</v>
      </c>
      <c r="K210" s="38">
        <v>19912992</v>
      </c>
    </row>
    <row r="211" spans="1:11" s="1" customFormat="1" ht="18" customHeight="1" x14ac:dyDescent="0.15">
      <c r="A211" s="25" t="s">
        <v>51</v>
      </c>
      <c r="B211" s="1" t="s">
        <v>52</v>
      </c>
      <c r="C211" s="4" t="s">
        <v>3</v>
      </c>
      <c r="D211" s="27">
        <v>2232208</v>
      </c>
      <c r="E211" s="28">
        <v>703360842</v>
      </c>
      <c r="F211" s="29">
        <v>1607722</v>
      </c>
      <c r="G211" s="30">
        <v>413511381</v>
      </c>
      <c r="H211" s="30">
        <v>618039</v>
      </c>
      <c r="I211" s="30">
        <v>280483161</v>
      </c>
      <c r="J211" s="30">
        <v>6447</v>
      </c>
      <c r="K211" s="30">
        <v>9366300</v>
      </c>
    </row>
    <row r="212" spans="1:11" s="1" customFormat="1" ht="18" customHeight="1" x14ac:dyDescent="0.15">
      <c r="A212" s="25" t="s">
        <v>51</v>
      </c>
      <c r="B212" s="1" t="s">
        <v>52</v>
      </c>
      <c r="C212" s="4" t="s">
        <v>4</v>
      </c>
      <c r="D212" s="27">
        <v>2443082</v>
      </c>
      <c r="E212" s="28">
        <v>711311430</v>
      </c>
      <c r="F212" s="29">
        <v>1800243</v>
      </c>
      <c r="G212" s="30">
        <v>417019769</v>
      </c>
      <c r="H212" s="30">
        <v>639756</v>
      </c>
      <c r="I212" s="30">
        <v>290418417</v>
      </c>
      <c r="J212" s="30">
        <v>3083</v>
      </c>
      <c r="K212" s="30">
        <v>3873244</v>
      </c>
    </row>
    <row r="213" spans="1:11" s="1" customFormat="1" ht="18" customHeight="1" x14ac:dyDescent="0.15">
      <c r="A213" s="25" t="s">
        <v>51</v>
      </c>
      <c r="B213" s="1" t="s">
        <v>52</v>
      </c>
      <c r="C213" s="4" t="s">
        <v>5</v>
      </c>
      <c r="D213" s="27">
        <v>2408962</v>
      </c>
      <c r="E213" s="28">
        <v>745742356</v>
      </c>
      <c r="F213" s="29">
        <v>1809440</v>
      </c>
      <c r="G213" s="30">
        <v>440362257</v>
      </c>
      <c r="H213" s="30">
        <v>597976</v>
      </c>
      <c r="I213" s="30">
        <v>303577553</v>
      </c>
      <c r="J213" s="30">
        <v>1546</v>
      </c>
      <c r="K213" s="30">
        <v>1802546</v>
      </c>
    </row>
    <row r="214" spans="1:11" s="1" customFormat="1" ht="18" customHeight="1" x14ac:dyDescent="0.15">
      <c r="A214" s="25" t="s">
        <v>51</v>
      </c>
      <c r="B214" s="1" t="s">
        <v>52</v>
      </c>
      <c r="C214" s="4" t="s">
        <v>6</v>
      </c>
      <c r="D214" s="27">
        <v>2199754</v>
      </c>
      <c r="E214" s="28">
        <v>703791583</v>
      </c>
      <c r="F214" s="29">
        <v>1790076</v>
      </c>
      <c r="G214" s="30">
        <v>486726243</v>
      </c>
      <c r="H214" s="30">
        <v>408261</v>
      </c>
      <c r="I214" s="30">
        <v>215583527</v>
      </c>
      <c r="J214" s="30">
        <v>1417</v>
      </c>
      <c r="K214" s="30">
        <v>1481813</v>
      </c>
    </row>
    <row r="215" spans="1:11" s="1" customFormat="1" ht="18" customHeight="1" x14ac:dyDescent="0.15">
      <c r="A215" s="25" t="s">
        <v>51</v>
      </c>
      <c r="B215" s="1" t="s">
        <v>52</v>
      </c>
      <c r="C215" s="4" t="s">
        <v>7</v>
      </c>
      <c r="D215" s="27">
        <v>1984682</v>
      </c>
      <c r="E215" s="28">
        <v>644766496</v>
      </c>
      <c r="F215" s="29">
        <v>1690383</v>
      </c>
      <c r="G215" s="30">
        <v>487663651</v>
      </c>
      <c r="H215" s="30">
        <v>292885</v>
      </c>
      <c r="I215" s="30">
        <v>155611208</v>
      </c>
      <c r="J215" s="30">
        <v>1414</v>
      </c>
      <c r="K215" s="30">
        <v>1491637</v>
      </c>
    </row>
    <row r="216" spans="1:11" s="1" customFormat="1" ht="18" customHeight="1" x14ac:dyDescent="0.15">
      <c r="A216" s="25" t="s">
        <v>51</v>
      </c>
      <c r="B216" s="1" t="s">
        <v>52</v>
      </c>
      <c r="C216" s="4" t="s">
        <v>8</v>
      </c>
      <c r="D216" s="27">
        <v>2283977</v>
      </c>
      <c r="E216" s="28">
        <v>811273426</v>
      </c>
      <c r="F216" s="29">
        <v>1841201</v>
      </c>
      <c r="G216" s="30">
        <v>534148990</v>
      </c>
      <c r="H216" s="30">
        <v>440065</v>
      </c>
      <c r="I216" s="30">
        <v>275080917</v>
      </c>
      <c r="J216" s="30">
        <v>2711</v>
      </c>
      <c r="K216" s="30">
        <v>2043519</v>
      </c>
    </row>
    <row r="217" spans="1:11" s="1" customFormat="1" ht="18" customHeight="1" x14ac:dyDescent="0.15">
      <c r="A217" s="25" t="s">
        <v>51</v>
      </c>
      <c r="B217" s="1" t="s">
        <v>52</v>
      </c>
      <c r="C217" s="4" t="s">
        <v>9</v>
      </c>
      <c r="D217" s="27">
        <v>3145711</v>
      </c>
      <c r="E217" s="28">
        <v>1149035352</v>
      </c>
      <c r="F217" s="29">
        <v>2087844</v>
      </c>
      <c r="G217" s="30">
        <v>581567579</v>
      </c>
      <c r="H217" s="30">
        <v>1055933</v>
      </c>
      <c r="I217" s="30">
        <v>564706473</v>
      </c>
      <c r="J217" s="30">
        <v>1934</v>
      </c>
      <c r="K217" s="30">
        <v>2761300</v>
      </c>
    </row>
    <row r="218" spans="1:11" s="1" customFormat="1" ht="18" customHeight="1" x14ac:dyDescent="0.15">
      <c r="A218" s="25" t="s">
        <v>51</v>
      </c>
      <c r="B218" s="1" t="s">
        <v>52</v>
      </c>
      <c r="C218" s="4" t="s">
        <v>10</v>
      </c>
      <c r="D218" s="27">
        <v>3114795</v>
      </c>
      <c r="E218" s="28">
        <v>943340260</v>
      </c>
      <c r="F218" s="29">
        <v>2318497</v>
      </c>
      <c r="G218" s="30">
        <v>564572264</v>
      </c>
      <c r="H218" s="30">
        <v>794678</v>
      </c>
      <c r="I218" s="30">
        <v>377063188</v>
      </c>
      <c r="J218" s="30">
        <v>1620</v>
      </c>
      <c r="K218" s="30">
        <v>1704808</v>
      </c>
    </row>
    <row r="219" spans="1:11" s="1" customFormat="1" ht="18" customHeight="1" x14ac:dyDescent="0.15">
      <c r="A219" s="25" t="s">
        <v>51</v>
      </c>
      <c r="B219" s="1" t="s">
        <v>52</v>
      </c>
      <c r="C219" s="4" t="s">
        <v>11</v>
      </c>
      <c r="D219" s="27">
        <v>2624021</v>
      </c>
      <c r="E219" s="28">
        <v>915586450</v>
      </c>
      <c r="F219" s="29">
        <v>1992539</v>
      </c>
      <c r="G219" s="30">
        <v>597901671</v>
      </c>
      <c r="H219" s="30">
        <v>629532</v>
      </c>
      <c r="I219" s="30">
        <v>315722030</v>
      </c>
      <c r="J219" s="30">
        <v>1950</v>
      </c>
      <c r="K219" s="30">
        <v>1962749</v>
      </c>
    </row>
    <row r="220" spans="1:11" s="1" customFormat="1" ht="18" customHeight="1" x14ac:dyDescent="0.15">
      <c r="A220" s="25" t="s">
        <v>51</v>
      </c>
      <c r="B220" s="1" t="s">
        <v>52</v>
      </c>
      <c r="C220" s="4" t="s">
        <v>12</v>
      </c>
      <c r="D220" s="27">
        <v>2704508</v>
      </c>
      <c r="E220" s="28">
        <v>905675439</v>
      </c>
      <c r="F220" s="29">
        <v>1880820</v>
      </c>
      <c r="G220" s="30">
        <v>554260979</v>
      </c>
      <c r="H220" s="30">
        <v>822473</v>
      </c>
      <c r="I220" s="30">
        <v>349922542</v>
      </c>
      <c r="J220" s="30">
        <v>1215</v>
      </c>
      <c r="K220" s="30">
        <v>1491918</v>
      </c>
    </row>
    <row r="221" spans="1:11" s="1" customFormat="1" ht="18" customHeight="1" x14ac:dyDescent="0.15">
      <c r="A221" s="25" t="s">
        <v>51</v>
      </c>
      <c r="B221" s="1" t="s">
        <v>52</v>
      </c>
      <c r="C221" s="4" t="s">
        <v>13</v>
      </c>
      <c r="D221" s="27">
        <v>2508489</v>
      </c>
      <c r="E221" s="28">
        <v>774471863</v>
      </c>
      <c r="F221" s="29">
        <v>1662414</v>
      </c>
      <c r="G221" s="30">
        <v>435946461</v>
      </c>
      <c r="H221" s="30">
        <v>843203</v>
      </c>
      <c r="I221" s="30">
        <v>334442502</v>
      </c>
      <c r="J221" s="30">
        <v>2872</v>
      </c>
      <c r="K221" s="30">
        <v>4082900</v>
      </c>
    </row>
    <row r="222" spans="1:11" s="1" customFormat="1" ht="18" customHeight="1" x14ac:dyDescent="0.15">
      <c r="A222" s="33" t="s">
        <v>51</v>
      </c>
      <c r="B222" s="42" t="s">
        <v>52</v>
      </c>
      <c r="C222" s="5" t="s">
        <v>14</v>
      </c>
      <c r="D222" s="38">
        <v>2867345</v>
      </c>
      <c r="E222" s="36">
        <v>951475664</v>
      </c>
      <c r="F222" s="37">
        <v>1912937</v>
      </c>
      <c r="G222" s="38">
        <v>513277266</v>
      </c>
      <c r="H222" s="38">
        <v>944992</v>
      </c>
      <c r="I222" s="38">
        <v>420704829</v>
      </c>
      <c r="J222" s="38">
        <v>9416</v>
      </c>
      <c r="K222" s="38">
        <v>17493569</v>
      </c>
    </row>
    <row r="223" spans="1:11" s="1" customFormat="1" ht="18" customHeight="1" x14ac:dyDescent="0.15">
      <c r="A223" s="25" t="s">
        <v>49</v>
      </c>
      <c r="B223" s="1" t="s">
        <v>50</v>
      </c>
      <c r="C223" s="4" t="s">
        <v>3</v>
      </c>
      <c r="D223" s="27">
        <v>2203716</v>
      </c>
      <c r="E223" s="28">
        <v>702135386</v>
      </c>
      <c r="F223" s="29">
        <v>1661938</v>
      </c>
      <c r="G223" s="30">
        <v>422248265</v>
      </c>
      <c r="H223" s="30">
        <v>536757</v>
      </c>
      <c r="I223" s="30">
        <v>272487144</v>
      </c>
      <c r="J223" s="30">
        <v>5021</v>
      </c>
      <c r="K223" s="30">
        <v>7399977</v>
      </c>
    </row>
    <row r="224" spans="1:11" s="1" customFormat="1" ht="18" customHeight="1" x14ac:dyDescent="0.15">
      <c r="A224" s="25" t="s">
        <v>49</v>
      </c>
      <c r="B224" s="1" t="s">
        <v>50</v>
      </c>
      <c r="C224" s="4" t="s">
        <v>4</v>
      </c>
      <c r="D224" s="27">
        <v>2430368</v>
      </c>
      <c r="E224" s="28">
        <v>783178429</v>
      </c>
      <c r="F224" s="29">
        <v>1863830</v>
      </c>
      <c r="G224" s="30">
        <v>467129535</v>
      </c>
      <c r="H224" s="30">
        <v>562831</v>
      </c>
      <c r="I224" s="30">
        <v>310691674</v>
      </c>
      <c r="J224" s="30">
        <v>3707</v>
      </c>
      <c r="K224" s="30">
        <v>5357220</v>
      </c>
    </row>
    <row r="225" spans="1:11" s="1" customFormat="1" ht="18" customHeight="1" x14ac:dyDescent="0.15">
      <c r="A225" s="25" t="s">
        <v>49</v>
      </c>
      <c r="B225" s="1" t="s">
        <v>50</v>
      </c>
      <c r="C225" s="4" t="s">
        <v>5</v>
      </c>
      <c r="D225" s="27">
        <v>2047549</v>
      </c>
      <c r="E225" s="28">
        <v>762084528</v>
      </c>
      <c r="F225" s="29">
        <v>1569812</v>
      </c>
      <c r="G225" s="30">
        <v>455397492</v>
      </c>
      <c r="H225" s="30">
        <v>475070</v>
      </c>
      <c r="I225" s="30">
        <v>303987949</v>
      </c>
      <c r="J225" s="30">
        <v>2667</v>
      </c>
      <c r="K225" s="30">
        <v>2699087</v>
      </c>
    </row>
    <row r="226" spans="1:11" s="1" customFormat="1" ht="18" customHeight="1" x14ac:dyDescent="0.15">
      <c r="A226" s="25" t="s">
        <v>49</v>
      </c>
      <c r="B226" s="1" t="s">
        <v>50</v>
      </c>
      <c r="C226" s="4" t="s">
        <v>6</v>
      </c>
      <c r="D226" s="27">
        <v>1936457</v>
      </c>
      <c r="E226" s="28">
        <v>765613176</v>
      </c>
      <c r="F226" s="29">
        <v>1576714</v>
      </c>
      <c r="G226" s="30">
        <v>525627013</v>
      </c>
      <c r="H226" s="30">
        <v>357956</v>
      </c>
      <c r="I226" s="30">
        <v>238027114</v>
      </c>
      <c r="J226" s="30">
        <v>1787</v>
      </c>
      <c r="K226" s="30">
        <v>1959049</v>
      </c>
    </row>
    <row r="227" spans="1:11" s="1" customFormat="1" ht="18" customHeight="1" x14ac:dyDescent="0.15">
      <c r="A227" s="25" t="s">
        <v>49</v>
      </c>
      <c r="B227" s="1" t="s">
        <v>50</v>
      </c>
      <c r="C227" s="4" t="s">
        <v>7</v>
      </c>
      <c r="D227" s="27">
        <v>1718527</v>
      </c>
      <c r="E227" s="28">
        <v>692729303</v>
      </c>
      <c r="F227" s="29">
        <v>1422964</v>
      </c>
      <c r="G227" s="30">
        <v>492167537</v>
      </c>
      <c r="H227" s="30">
        <v>293890</v>
      </c>
      <c r="I227" s="30">
        <v>198875125</v>
      </c>
      <c r="J227" s="30">
        <v>1673</v>
      </c>
      <c r="K227" s="30">
        <v>1686641</v>
      </c>
    </row>
    <row r="228" spans="1:11" s="1" customFormat="1" ht="18" customHeight="1" x14ac:dyDescent="0.15">
      <c r="A228" s="25" t="s">
        <v>49</v>
      </c>
      <c r="B228" s="1" t="s">
        <v>50</v>
      </c>
      <c r="C228" s="4" t="s">
        <v>8</v>
      </c>
      <c r="D228" s="27">
        <v>2206388</v>
      </c>
      <c r="E228" s="28">
        <v>862680186</v>
      </c>
      <c r="F228" s="29">
        <v>1717052</v>
      </c>
      <c r="G228" s="30">
        <v>522594653</v>
      </c>
      <c r="H228" s="30">
        <v>486508</v>
      </c>
      <c r="I228" s="30">
        <v>337624229</v>
      </c>
      <c r="J228" s="30">
        <v>2828</v>
      </c>
      <c r="K228" s="30">
        <v>2461304</v>
      </c>
    </row>
    <row r="229" spans="1:11" s="1" customFormat="1" ht="18" customHeight="1" x14ac:dyDescent="0.15">
      <c r="A229" s="25" t="s">
        <v>49</v>
      </c>
      <c r="B229" s="1" t="s">
        <v>50</v>
      </c>
      <c r="C229" s="4" t="s">
        <v>9</v>
      </c>
      <c r="D229" s="27">
        <v>3180565</v>
      </c>
      <c r="E229" s="28">
        <v>1228670989</v>
      </c>
      <c r="F229" s="29">
        <v>2096999</v>
      </c>
      <c r="G229" s="30">
        <v>596128551</v>
      </c>
      <c r="H229" s="30">
        <v>1081673</v>
      </c>
      <c r="I229" s="30">
        <v>630468002</v>
      </c>
      <c r="J229" s="30">
        <v>1893</v>
      </c>
      <c r="K229" s="30">
        <v>2074436</v>
      </c>
    </row>
    <row r="230" spans="1:11" s="1" customFormat="1" ht="18" customHeight="1" x14ac:dyDescent="0.15">
      <c r="A230" s="25" t="s">
        <v>49</v>
      </c>
      <c r="B230" s="1" t="s">
        <v>50</v>
      </c>
      <c r="C230" s="4" t="s">
        <v>10</v>
      </c>
      <c r="D230" s="27">
        <v>3266127</v>
      </c>
      <c r="E230" s="28">
        <v>1069205179</v>
      </c>
      <c r="F230" s="29">
        <v>2390487</v>
      </c>
      <c r="G230" s="30">
        <v>630251781</v>
      </c>
      <c r="H230" s="30">
        <v>874231</v>
      </c>
      <c r="I230" s="30">
        <v>436975589</v>
      </c>
      <c r="J230" s="30">
        <v>1409</v>
      </c>
      <c r="K230" s="30">
        <v>1977809</v>
      </c>
    </row>
    <row r="231" spans="1:11" s="1" customFormat="1" ht="18" customHeight="1" x14ac:dyDescent="0.15">
      <c r="A231" s="25" t="s">
        <v>49</v>
      </c>
      <c r="B231" s="1" t="s">
        <v>50</v>
      </c>
      <c r="C231" s="4" t="s">
        <v>11</v>
      </c>
      <c r="D231" s="27">
        <v>2651877</v>
      </c>
      <c r="E231" s="28">
        <v>904348850</v>
      </c>
      <c r="F231" s="29">
        <v>2052440</v>
      </c>
      <c r="G231" s="30">
        <v>582400378</v>
      </c>
      <c r="H231" s="30">
        <v>598499</v>
      </c>
      <c r="I231" s="30">
        <v>320910387</v>
      </c>
      <c r="J231" s="30">
        <v>938</v>
      </c>
      <c r="K231" s="30">
        <v>1038085</v>
      </c>
    </row>
    <row r="232" spans="1:11" s="1" customFormat="1" ht="18" customHeight="1" x14ac:dyDescent="0.15">
      <c r="A232" s="25" t="s">
        <v>49</v>
      </c>
      <c r="B232" s="1" t="s">
        <v>50</v>
      </c>
      <c r="C232" s="4" t="s">
        <v>12</v>
      </c>
      <c r="D232" s="27">
        <v>2437682</v>
      </c>
      <c r="E232" s="28">
        <v>822310690</v>
      </c>
      <c r="F232" s="29">
        <v>1839116</v>
      </c>
      <c r="G232" s="30">
        <v>529647691</v>
      </c>
      <c r="H232" s="30">
        <v>597332</v>
      </c>
      <c r="I232" s="30">
        <v>291279811</v>
      </c>
      <c r="J232" s="30">
        <v>1234</v>
      </c>
      <c r="K232" s="30">
        <v>1383188</v>
      </c>
    </row>
    <row r="233" spans="1:11" s="1" customFormat="1" ht="18" customHeight="1" x14ac:dyDescent="0.15">
      <c r="A233" s="25" t="s">
        <v>49</v>
      </c>
      <c r="B233" s="1" t="s">
        <v>50</v>
      </c>
      <c r="C233" s="4" t="s">
        <v>13</v>
      </c>
      <c r="D233" s="27">
        <v>2218836</v>
      </c>
      <c r="E233" s="28">
        <v>752368825</v>
      </c>
      <c r="F233" s="29">
        <v>1556793</v>
      </c>
      <c r="G233" s="30">
        <v>447414890</v>
      </c>
      <c r="H233" s="30">
        <v>659206</v>
      </c>
      <c r="I233" s="30">
        <v>300648823</v>
      </c>
      <c r="J233" s="30">
        <v>2837</v>
      </c>
      <c r="K233" s="30">
        <v>4305112</v>
      </c>
    </row>
    <row r="234" spans="1:11" s="1" customFormat="1" ht="18" customHeight="1" x14ac:dyDescent="0.15">
      <c r="A234" s="33" t="s">
        <v>49</v>
      </c>
      <c r="B234" s="42" t="s">
        <v>50</v>
      </c>
      <c r="C234" s="5" t="s">
        <v>14</v>
      </c>
      <c r="D234" s="38">
        <v>2416749</v>
      </c>
      <c r="E234" s="36">
        <v>968344374</v>
      </c>
      <c r="F234" s="37">
        <v>1632036</v>
      </c>
      <c r="G234" s="38">
        <v>532892956</v>
      </c>
      <c r="H234" s="38">
        <v>777125</v>
      </c>
      <c r="I234" s="38">
        <v>418744586</v>
      </c>
      <c r="J234" s="38">
        <v>7588</v>
      </c>
      <c r="K234" s="38">
        <v>16706832</v>
      </c>
    </row>
    <row r="235" spans="1:11" s="1" customFormat="1" ht="18" customHeight="1" x14ac:dyDescent="0.15">
      <c r="A235" s="25" t="s">
        <v>90</v>
      </c>
      <c r="B235" s="1" t="s">
        <v>91</v>
      </c>
      <c r="C235" s="4" t="s">
        <v>3</v>
      </c>
      <c r="D235" s="27">
        <v>1748502</v>
      </c>
      <c r="E235" s="28">
        <v>719604238</v>
      </c>
      <c r="F235" s="29">
        <v>1330562</v>
      </c>
      <c r="G235" s="30">
        <v>434493078</v>
      </c>
      <c r="H235" s="30">
        <v>412148</v>
      </c>
      <c r="I235" s="30">
        <v>276080424</v>
      </c>
      <c r="J235" s="30">
        <v>5792</v>
      </c>
      <c r="K235" s="30">
        <v>9030736</v>
      </c>
    </row>
    <row r="236" spans="1:11" s="1" customFormat="1" ht="18" customHeight="1" x14ac:dyDescent="0.15">
      <c r="A236" s="25" t="s">
        <v>90</v>
      </c>
      <c r="B236" s="1" t="s">
        <v>91</v>
      </c>
      <c r="C236" s="4" t="s">
        <v>4</v>
      </c>
      <c r="D236" s="27">
        <v>1931136</v>
      </c>
      <c r="E236" s="28">
        <v>762273153</v>
      </c>
      <c r="F236" s="29">
        <v>1510772</v>
      </c>
      <c r="G236" s="30">
        <v>468859785</v>
      </c>
      <c r="H236" s="30">
        <v>415893</v>
      </c>
      <c r="I236" s="30">
        <v>286941399</v>
      </c>
      <c r="J236" s="30">
        <v>4471</v>
      </c>
      <c r="K236" s="30">
        <v>6471969</v>
      </c>
    </row>
    <row r="237" spans="1:11" s="1" customFormat="1" ht="18" customHeight="1" x14ac:dyDescent="0.15">
      <c r="A237" s="25" t="s">
        <v>90</v>
      </c>
      <c r="B237" s="1" t="s">
        <v>91</v>
      </c>
      <c r="C237" s="4" t="s">
        <v>5</v>
      </c>
      <c r="D237" s="27">
        <v>1601233</v>
      </c>
      <c r="E237" s="28">
        <v>710088650</v>
      </c>
      <c r="F237" s="29">
        <v>1293811</v>
      </c>
      <c r="G237" s="30">
        <v>468466354</v>
      </c>
      <c r="H237" s="30">
        <v>305474</v>
      </c>
      <c r="I237" s="30">
        <v>239551995</v>
      </c>
      <c r="J237" s="30">
        <v>1948</v>
      </c>
      <c r="K237" s="30">
        <v>2070301</v>
      </c>
    </row>
    <row r="238" spans="1:11" s="1" customFormat="1" ht="18" customHeight="1" x14ac:dyDescent="0.15">
      <c r="A238" s="25" t="s">
        <v>90</v>
      </c>
      <c r="B238" s="1" t="s">
        <v>91</v>
      </c>
      <c r="C238" s="4" t="s">
        <v>6</v>
      </c>
      <c r="D238" s="27">
        <v>1770502</v>
      </c>
      <c r="E238" s="28">
        <v>656473959</v>
      </c>
      <c r="F238" s="29">
        <v>1543882</v>
      </c>
      <c r="G238" s="30">
        <v>486840045</v>
      </c>
      <c r="H238" s="30">
        <v>225661</v>
      </c>
      <c r="I238" s="30">
        <v>168203660</v>
      </c>
      <c r="J238" s="30">
        <v>959</v>
      </c>
      <c r="K238" s="30">
        <v>1430254</v>
      </c>
    </row>
    <row r="239" spans="1:11" s="1" customFormat="1" ht="18" customHeight="1" x14ac:dyDescent="0.15">
      <c r="A239" s="25" t="s">
        <v>90</v>
      </c>
      <c r="B239" s="1" t="s">
        <v>91</v>
      </c>
      <c r="C239" s="4" t="s">
        <v>7</v>
      </c>
      <c r="D239" s="27">
        <v>1639850</v>
      </c>
      <c r="E239" s="28">
        <v>585868189</v>
      </c>
      <c r="F239" s="29">
        <v>1425638</v>
      </c>
      <c r="G239" s="30">
        <v>434295207</v>
      </c>
      <c r="H239" s="30">
        <v>211653</v>
      </c>
      <c r="I239" s="30">
        <v>149558106</v>
      </c>
      <c r="J239" s="30">
        <v>2559</v>
      </c>
      <c r="K239" s="30">
        <v>2014876</v>
      </c>
    </row>
    <row r="240" spans="1:11" s="1" customFormat="1" ht="18" customHeight="1" x14ac:dyDescent="0.15">
      <c r="A240" s="25" t="s">
        <v>90</v>
      </c>
      <c r="B240" s="1" t="s">
        <v>91</v>
      </c>
      <c r="C240" s="4" t="s">
        <v>8</v>
      </c>
      <c r="D240" s="27"/>
      <c r="E240" s="28"/>
      <c r="F240" s="29"/>
      <c r="G240" s="30"/>
      <c r="H240" s="30"/>
      <c r="I240" s="30"/>
      <c r="J240" s="30"/>
      <c r="K240" s="30"/>
    </row>
    <row r="241" spans="1:11" s="1" customFormat="1" ht="18" customHeight="1" x14ac:dyDescent="0.15">
      <c r="A241" s="25" t="s">
        <v>90</v>
      </c>
      <c r="B241" s="1" t="s">
        <v>91</v>
      </c>
      <c r="C241" s="4" t="s">
        <v>9</v>
      </c>
      <c r="D241" s="27"/>
      <c r="E241" s="28"/>
      <c r="F241" s="29"/>
      <c r="G241" s="30"/>
      <c r="H241" s="30"/>
      <c r="I241" s="30"/>
      <c r="J241" s="30"/>
      <c r="K241" s="30"/>
    </row>
    <row r="242" spans="1:11" s="1" customFormat="1" ht="18" customHeight="1" x14ac:dyDescent="0.15">
      <c r="A242" s="25" t="s">
        <v>90</v>
      </c>
      <c r="B242" s="1" t="s">
        <v>91</v>
      </c>
      <c r="C242" s="4" t="s">
        <v>10</v>
      </c>
      <c r="D242" s="27"/>
      <c r="E242" s="28"/>
      <c r="F242" s="29"/>
      <c r="G242" s="30"/>
      <c r="H242" s="30"/>
      <c r="I242" s="30"/>
      <c r="J242" s="30"/>
      <c r="K242" s="30"/>
    </row>
    <row r="243" spans="1:11" s="1" customFormat="1" ht="18" customHeight="1" x14ac:dyDescent="0.15">
      <c r="A243" s="25" t="s">
        <v>90</v>
      </c>
      <c r="B243" s="1" t="s">
        <v>91</v>
      </c>
      <c r="C243" s="4" t="s">
        <v>11</v>
      </c>
      <c r="D243" s="27"/>
      <c r="E243" s="28"/>
      <c r="F243" s="29"/>
      <c r="G243" s="30"/>
      <c r="H243" s="30"/>
      <c r="I243" s="30"/>
      <c r="J243" s="30"/>
      <c r="K243" s="30"/>
    </row>
    <row r="244" spans="1:11" s="1" customFormat="1" ht="18" customHeight="1" x14ac:dyDescent="0.15">
      <c r="A244" s="25" t="s">
        <v>90</v>
      </c>
      <c r="B244" s="1" t="s">
        <v>91</v>
      </c>
      <c r="C244" s="4" t="s">
        <v>12</v>
      </c>
      <c r="D244" s="27"/>
      <c r="E244" s="28"/>
      <c r="F244" s="29"/>
      <c r="G244" s="30"/>
      <c r="H244" s="30"/>
      <c r="I244" s="30"/>
      <c r="J244" s="30"/>
      <c r="K244" s="30"/>
    </row>
    <row r="245" spans="1:11" s="1" customFormat="1" ht="18" customHeight="1" x14ac:dyDescent="0.15">
      <c r="A245" s="25" t="s">
        <v>90</v>
      </c>
      <c r="B245" s="1" t="s">
        <v>91</v>
      </c>
      <c r="C245" s="4" t="s">
        <v>13</v>
      </c>
      <c r="D245" s="27"/>
      <c r="E245" s="28"/>
      <c r="F245" s="29"/>
      <c r="G245" s="30"/>
      <c r="H245" s="30"/>
      <c r="I245" s="30"/>
      <c r="J245" s="30"/>
      <c r="K245" s="30"/>
    </row>
    <row r="246" spans="1:11" s="1" customFormat="1" ht="18" customHeight="1" x14ac:dyDescent="0.15">
      <c r="A246" s="33" t="s">
        <v>90</v>
      </c>
      <c r="B246" s="42" t="s">
        <v>91</v>
      </c>
      <c r="C246" s="5" t="s">
        <v>14</v>
      </c>
      <c r="D246" s="38"/>
      <c r="E246" s="36"/>
      <c r="F246" s="37"/>
      <c r="G246" s="38"/>
      <c r="H246" s="38"/>
      <c r="I246" s="38"/>
      <c r="J246" s="38"/>
      <c r="K246" s="38"/>
    </row>
    <row r="247" spans="1:11" s="1" customFormat="1" ht="9.9499999999999993" customHeight="1" x14ac:dyDescent="0.15">
      <c r="C247" s="4"/>
      <c r="D247" s="44"/>
      <c r="E247" s="44"/>
      <c r="F247" s="44"/>
      <c r="G247" s="44"/>
      <c r="H247" s="44"/>
      <c r="I247" s="44"/>
      <c r="J247" s="44"/>
      <c r="K247" s="44"/>
    </row>
    <row r="248" spans="1:11" s="1" customFormat="1" ht="18" customHeight="1" thickBot="1" x14ac:dyDescent="0.2">
      <c r="A248" s="43" t="s">
        <v>22</v>
      </c>
      <c r="B248" s="43"/>
      <c r="C248" s="8"/>
      <c r="D248" s="9"/>
      <c r="E248" s="9"/>
      <c r="F248" s="9"/>
      <c r="G248" s="9"/>
      <c r="H248" s="9"/>
      <c r="I248" s="9"/>
      <c r="J248" s="9"/>
      <c r="K248" s="9"/>
    </row>
    <row r="249" spans="1:11" s="1" customFormat="1" ht="18" customHeight="1" x14ac:dyDescent="0.15">
      <c r="A249" s="63" t="str">
        <f>"2025（令和7）年"&amp;COUNTA(D235:D246)&amp;"月迄"</f>
        <v>2025（令和7）年5月迄</v>
      </c>
      <c r="B249" s="64"/>
      <c r="C249" s="65"/>
      <c r="D249" s="10">
        <f>SUM(D235:D246)+1</f>
        <v>8691224</v>
      </c>
      <c r="E249" s="10">
        <f t="shared" ref="E249:K249" si="0">SUM(E235:E246)</f>
        <v>3434308189</v>
      </c>
      <c r="F249" s="10">
        <f>SUM(F235:F246)-1</f>
        <v>7104664</v>
      </c>
      <c r="G249" s="10">
        <f t="shared" si="0"/>
        <v>2292954469</v>
      </c>
      <c r="H249" s="10">
        <f t="shared" si="0"/>
        <v>1570829</v>
      </c>
      <c r="I249" s="10">
        <f t="shared" si="0"/>
        <v>1120335584</v>
      </c>
      <c r="J249" s="10">
        <f>SUM(J235:J246)+1+1</f>
        <v>15731</v>
      </c>
      <c r="K249" s="45">
        <f t="shared" si="0"/>
        <v>21018136</v>
      </c>
    </row>
    <row r="250" spans="1:11" s="1" customFormat="1" ht="18" customHeight="1" x14ac:dyDescent="0.15">
      <c r="A250" s="66" t="str">
        <f>"前年"&amp;COUNTA(D235:D246)&amp;"月迄"</f>
        <v>前年5月迄</v>
      </c>
      <c r="B250" s="67"/>
      <c r="C250" s="68"/>
      <c r="D250" s="13">
        <f ca="1">SUM(D223:OFFSET(D223,COUNTA($D$235:$D$246)-1,0))+1</f>
        <v>10336618</v>
      </c>
      <c r="E250" s="11">
        <f ca="1">SUM(E223:OFFSET(E223,COUNTA($D$235:$D$246)-1,0))</f>
        <v>3705740822</v>
      </c>
      <c r="F250" s="11">
        <f ca="1">SUM(F223:OFFSET(F223,COUNTA($D$235:$D$246)-1,0))+1</f>
        <v>8095259</v>
      </c>
      <c r="G250" s="11">
        <f ca="1">SUM(G223:OFFSET(G223,COUNTA($D$235:$D$246)-1,0))</f>
        <v>2362569842</v>
      </c>
      <c r="H250" s="11">
        <f ca="1">SUM(H223:OFFSET(H223,COUNTA($D$235:$D$246)-1,0))</f>
        <v>2226504</v>
      </c>
      <c r="I250" s="11">
        <f ca="1">SUM(I223:OFFSET(I223,COUNTA($D$235:$D$246)-1,0))</f>
        <v>1324069006</v>
      </c>
      <c r="J250" s="11">
        <f ca="1">SUM(J223:OFFSET(J223,COUNTA($D$235:$D$246)-1,0))</f>
        <v>14855</v>
      </c>
      <c r="K250" s="15">
        <f ca="1">SUM(K223:OFFSET(K223,COUNTA($D$235:$D$246)-1,0))</f>
        <v>19101974</v>
      </c>
    </row>
    <row r="251" spans="1:11" s="1" customFormat="1" ht="18" customHeight="1" thickBot="1" x14ac:dyDescent="0.2">
      <c r="A251" s="69" t="s">
        <v>21</v>
      </c>
      <c r="B251" s="70"/>
      <c r="C251" s="71"/>
      <c r="D251" s="14">
        <f t="shared" ref="D251:K251" ca="1" si="1">D249-D250</f>
        <v>-1645394</v>
      </c>
      <c r="E251" s="12">
        <f t="shared" ca="1" si="1"/>
        <v>-271432633</v>
      </c>
      <c r="F251" s="12">
        <f t="shared" ca="1" si="1"/>
        <v>-990595</v>
      </c>
      <c r="G251" s="12">
        <f t="shared" ca="1" si="1"/>
        <v>-69615373</v>
      </c>
      <c r="H251" s="12">
        <f t="shared" ca="1" si="1"/>
        <v>-655675</v>
      </c>
      <c r="I251" s="12">
        <f t="shared" ca="1" si="1"/>
        <v>-203733422</v>
      </c>
      <c r="J251" s="12">
        <f t="shared" ca="1" si="1"/>
        <v>876</v>
      </c>
      <c r="K251" s="16">
        <f t="shared" ca="1" si="1"/>
        <v>1916162</v>
      </c>
    </row>
    <row r="252" spans="1:11" s="1" customFormat="1" ht="18" customHeight="1" x14ac:dyDescent="0.15">
      <c r="A252" s="1" t="s">
        <v>15</v>
      </c>
    </row>
    <row r="253" spans="1:11" s="1" customFormat="1" ht="18" customHeight="1" x14ac:dyDescent="0.15">
      <c r="A253" s="1" t="s">
        <v>45</v>
      </c>
    </row>
    <row r="254" spans="1:11" s="39" customFormat="1" ht="18" customHeight="1" x14ac:dyDescent="0.15">
      <c r="D254" s="40"/>
    </row>
    <row r="255" spans="1:11" ht="18" customHeight="1" x14ac:dyDescent="0.15">
      <c r="F255" s="41"/>
    </row>
  </sheetData>
  <autoFilter ref="A6:K246" xr:uid="{00000000-0009-0000-0000-000000000000}"/>
  <mergeCells count="18">
    <mergeCell ref="A249:C249"/>
    <mergeCell ref="A250:C250"/>
    <mergeCell ref="A251:C251"/>
    <mergeCell ref="D4:E4"/>
    <mergeCell ref="F4:G4"/>
    <mergeCell ref="K5:K6"/>
    <mergeCell ref="A4:A6"/>
    <mergeCell ref="B4:B6"/>
    <mergeCell ref="C4:C6"/>
    <mergeCell ref="D5:D6"/>
    <mergeCell ref="E5:E6"/>
    <mergeCell ref="F5:F6"/>
    <mergeCell ref="J4:K4"/>
    <mergeCell ref="H4:I4"/>
    <mergeCell ref="I5:I6"/>
    <mergeCell ref="G5:G6"/>
    <mergeCell ref="H5:H6"/>
    <mergeCell ref="J5:J6"/>
  </mergeCells>
  <phoneticPr fontId="2"/>
  <conditionalFormatting sqref="D249:K251">
    <cfRule type="cellIs" dxfId="0" priority="1" stopIfTrue="1" operator="equal">
      <formula>0</formula>
    </cfRule>
  </conditionalFormatting>
  <pageMargins left="0.7" right="0.7" top="0.75" bottom="0.75" header="0.3" footer="0.3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workbookViewId="0">
      <pane xSplit="2" ySplit="5" topLeftCell="C17" activePane="bottomRight" state="frozen"/>
      <selection pane="topRight" activeCell="C1" sqref="C1"/>
      <selection pane="bottomLeft" activeCell="A6" sqref="A6"/>
      <selection pane="bottomRight"/>
    </sheetView>
  </sheetViews>
  <sheetFormatPr defaultRowHeight="13.5" x14ac:dyDescent="0.15"/>
  <cols>
    <col min="1" max="1" width="17.75" style="18" customWidth="1"/>
    <col min="2" max="2" width="5.5" style="18" customWidth="1"/>
    <col min="3" max="3" width="13.875" style="18" bestFit="1" customWidth="1"/>
    <col min="4" max="4" width="18.375" style="18" bestFit="1" customWidth="1"/>
    <col min="5" max="5" width="15" style="18" bestFit="1" customWidth="1"/>
    <col min="6" max="6" width="17.25" style="18" bestFit="1" customWidth="1"/>
    <col min="7" max="7" width="15" style="18" bestFit="1" customWidth="1"/>
    <col min="8" max="8" width="17.25" style="18" bestFit="1" customWidth="1"/>
    <col min="9" max="9" width="13.875" style="18" customWidth="1"/>
    <col min="10" max="10" width="17.25" style="18" customWidth="1"/>
    <col min="11" max="16384" width="9" style="18"/>
  </cols>
  <sheetData>
    <row r="1" spans="1:10" ht="16.7" customHeight="1" x14ac:dyDescent="0.15">
      <c r="A1" s="17" t="s">
        <v>43</v>
      </c>
      <c r="C1" s="17"/>
    </row>
    <row r="2" spans="1:10" ht="13.5" customHeight="1" x14ac:dyDescent="0.15"/>
    <row r="3" spans="1:10" s="1" customFormat="1" ht="16.7" customHeight="1" x14ac:dyDescent="0.15">
      <c r="A3" s="1" t="s">
        <v>19</v>
      </c>
    </row>
    <row r="4" spans="1:10" s="1" customFormat="1" ht="18" customHeight="1" x14ac:dyDescent="0.15">
      <c r="A4" s="48" t="s">
        <v>44</v>
      </c>
      <c r="B4" s="54"/>
      <c r="C4" s="61" t="s">
        <v>16</v>
      </c>
      <c r="D4" s="72"/>
      <c r="E4" s="54" t="s">
        <v>17</v>
      </c>
      <c r="F4" s="46"/>
      <c r="G4" s="61" t="s">
        <v>20</v>
      </c>
      <c r="H4" s="62"/>
      <c r="I4" s="46" t="s">
        <v>18</v>
      </c>
      <c r="J4" s="46"/>
    </row>
    <row r="5" spans="1:10" s="1" customFormat="1" ht="18" customHeight="1" x14ac:dyDescent="0.15">
      <c r="A5" s="50"/>
      <c r="B5" s="56"/>
      <c r="C5" s="2" t="s">
        <v>0</v>
      </c>
      <c r="D5" s="7" t="s">
        <v>1</v>
      </c>
      <c r="E5" s="6" t="s">
        <v>0</v>
      </c>
      <c r="F5" s="3" t="s">
        <v>1</v>
      </c>
      <c r="G5" s="3" t="s">
        <v>0</v>
      </c>
      <c r="H5" s="3" t="s">
        <v>1</v>
      </c>
      <c r="I5" s="3" t="s">
        <v>0</v>
      </c>
      <c r="J5" s="3" t="s">
        <v>1</v>
      </c>
    </row>
    <row r="6" spans="1:10" s="1" customFormat="1" ht="18" customHeight="1" x14ac:dyDescent="0.15">
      <c r="A6" s="19" t="s">
        <v>23</v>
      </c>
      <c r="B6" s="20" t="s">
        <v>2</v>
      </c>
      <c r="C6" s="21">
        <v>36077193</v>
      </c>
      <c r="D6" s="22">
        <v>8172250726</v>
      </c>
      <c r="E6" s="23">
        <v>22806217</v>
      </c>
      <c r="F6" s="24">
        <v>4599952159</v>
      </c>
      <c r="G6" s="24">
        <v>13080660</v>
      </c>
      <c r="H6" s="24">
        <v>3459133903</v>
      </c>
      <c r="I6" s="24">
        <v>190316</v>
      </c>
      <c r="J6" s="24">
        <v>113164664</v>
      </c>
    </row>
    <row r="7" spans="1:10" s="1" customFormat="1" ht="18" customHeight="1" x14ac:dyDescent="0.15">
      <c r="A7" s="25" t="s">
        <v>24</v>
      </c>
      <c r="B7" s="26" t="s">
        <v>2</v>
      </c>
      <c r="C7" s="27">
        <v>34965142</v>
      </c>
      <c r="D7" s="28">
        <v>8904399024</v>
      </c>
      <c r="E7" s="29">
        <v>22599027</v>
      </c>
      <c r="F7" s="30">
        <v>5024931775</v>
      </c>
      <c r="G7" s="30">
        <v>12184499</v>
      </c>
      <c r="H7" s="30">
        <v>3769049152</v>
      </c>
      <c r="I7" s="30">
        <v>181616</v>
      </c>
      <c r="J7" s="30">
        <v>110418097</v>
      </c>
    </row>
    <row r="8" spans="1:10" s="1" customFormat="1" ht="18" customHeight="1" x14ac:dyDescent="0.15">
      <c r="A8" s="25" t="s">
        <v>25</v>
      </c>
      <c r="B8" s="26" t="s">
        <v>2</v>
      </c>
      <c r="C8" s="27">
        <v>37172419</v>
      </c>
      <c r="D8" s="28">
        <v>9144325732</v>
      </c>
      <c r="E8" s="29">
        <v>23965914</v>
      </c>
      <c r="F8" s="30">
        <v>5178832452</v>
      </c>
      <c r="G8" s="30">
        <v>13045432</v>
      </c>
      <c r="H8" s="30">
        <v>3859056003</v>
      </c>
      <c r="I8" s="30">
        <v>161073</v>
      </c>
      <c r="J8" s="30">
        <v>106437277</v>
      </c>
    </row>
    <row r="9" spans="1:10" s="1" customFormat="1" ht="18" customHeight="1" x14ac:dyDescent="0.15">
      <c r="A9" s="25" t="s">
        <v>26</v>
      </c>
      <c r="B9" s="26" t="s">
        <v>2</v>
      </c>
      <c r="C9" s="27">
        <v>36385701</v>
      </c>
      <c r="D9" s="28">
        <v>8780515140</v>
      </c>
      <c r="E9" s="29">
        <v>22349394</v>
      </c>
      <c r="F9" s="30">
        <v>4904473244</v>
      </c>
      <c r="G9" s="30">
        <v>13921098</v>
      </c>
      <c r="H9" s="30">
        <v>3781734788</v>
      </c>
      <c r="I9" s="30">
        <v>115209</v>
      </c>
      <c r="J9" s="30">
        <v>94307108</v>
      </c>
    </row>
    <row r="10" spans="1:10" s="1" customFormat="1" ht="18" customHeight="1" x14ac:dyDescent="0.15">
      <c r="A10" s="25" t="s">
        <v>27</v>
      </c>
      <c r="B10" s="26" t="s">
        <v>2</v>
      </c>
      <c r="C10" s="27">
        <v>38886803</v>
      </c>
      <c r="D10" s="28">
        <v>8962114767</v>
      </c>
      <c r="E10" s="29">
        <v>24034669</v>
      </c>
      <c r="F10" s="30">
        <v>5219181578</v>
      </c>
      <c r="G10" s="30">
        <v>14711443</v>
      </c>
      <c r="H10" s="30">
        <v>3632990672</v>
      </c>
      <c r="I10" s="30">
        <v>140691</v>
      </c>
      <c r="J10" s="30">
        <v>109942517</v>
      </c>
    </row>
    <row r="11" spans="1:10" s="1" customFormat="1" ht="18" customHeight="1" x14ac:dyDescent="0.15">
      <c r="A11" s="25" t="s">
        <v>28</v>
      </c>
      <c r="B11" s="26" t="s">
        <v>2</v>
      </c>
      <c r="C11" s="27">
        <v>37106656</v>
      </c>
      <c r="D11" s="28">
        <v>9648850968</v>
      </c>
      <c r="E11" s="29">
        <v>24115189</v>
      </c>
      <c r="F11" s="30">
        <v>5846987720</v>
      </c>
      <c r="G11" s="30">
        <v>12866617</v>
      </c>
      <c r="H11" s="30">
        <v>3692743496</v>
      </c>
      <c r="I11" s="30">
        <v>124850</v>
      </c>
      <c r="J11" s="30">
        <v>109119752</v>
      </c>
    </row>
    <row r="12" spans="1:10" s="1" customFormat="1" ht="18" customHeight="1" x14ac:dyDescent="0.15">
      <c r="A12" s="25" t="s">
        <v>29</v>
      </c>
      <c r="B12" s="26" t="s">
        <v>2</v>
      </c>
      <c r="C12" s="27">
        <v>39101590</v>
      </c>
      <c r="D12" s="28">
        <v>9716172206</v>
      </c>
      <c r="E12" s="29">
        <v>26336380</v>
      </c>
      <c r="F12" s="30">
        <v>5979255504</v>
      </c>
      <c r="G12" s="30">
        <v>12667346</v>
      </c>
      <c r="H12" s="30">
        <v>3639476310</v>
      </c>
      <c r="I12" s="30">
        <v>97864</v>
      </c>
      <c r="J12" s="30">
        <v>97440392</v>
      </c>
    </row>
    <row r="13" spans="1:10" s="1" customFormat="1" ht="18" customHeight="1" x14ac:dyDescent="0.15">
      <c r="A13" s="25" t="s">
        <v>30</v>
      </c>
      <c r="B13" s="26" t="s">
        <v>2</v>
      </c>
      <c r="C13" s="27">
        <v>39158455</v>
      </c>
      <c r="D13" s="28">
        <v>10002776873</v>
      </c>
      <c r="E13" s="31">
        <v>25966119</v>
      </c>
      <c r="F13" s="30">
        <v>6156588849</v>
      </c>
      <c r="G13" s="30">
        <v>13100052</v>
      </c>
      <c r="H13" s="30">
        <v>3754990558</v>
      </c>
      <c r="I13" s="30">
        <v>92284</v>
      </c>
      <c r="J13" s="30">
        <v>91197466</v>
      </c>
    </row>
    <row r="14" spans="1:10" s="1" customFormat="1" ht="18" customHeight="1" x14ac:dyDescent="0.15">
      <c r="A14" s="25" t="s">
        <v>31</v>
      </c>
      <c r="B14" s="26" t="s">
        <v>2</v>
      </c>
      <c r="C14" s="27">
        <v>38897715</v>
      </c>
      <c r="D14" s="28">
        <v>9976598517</v>
      </c>
      <c r="E14" s="31">
        <v>25930778</v>
      </c>
      <c r="F14" s="30">
        <v>6095559897</v>
      </c>
      <c r="G14" s="30">
        <v>12864748</v>
      </c>
      <c r="H14" s="30">
        <v>3790970896</v>
      </c>
      <c r="I14" s="30">
        <v>102189</v>
      </c>
      <c r="J14" s="30">
        <v>90067724</v>
      </c>
    </row>
    <row r="15" spans="1:10" s="1" customFormat="1" ht="18" customHeight="1" x14ac:dyDescent="0.15">
      <c r="A15" s="25" t="s">
        <v>32</v>
      </c>
      <c r="B15" s="26" t="s">
        <v>2</v>
      </c>
      <c r="C15" s="27">
        <v>38677296</v>
      </c>
      <c r="D15" s="28">
        <v>10137210069</v>
      </c>
      <c r="E15" s="31">
        <v>26321971</v>
      </c>
      <c r="F15" s="30">
        <v>6142661347</v>
      </c>
      <c r="G15" s="30">
        <v>12283435</v>
      </c>
      <c r="H15" s="30">
        <v>3911474521</v>
      </c>
      <c r="I15" s="30">
        <v>71890</v>
      </c>
      <c r="J15" s="30">
        <v>83074201</v>
      </c>
    </row>
    <row r="16" spans="1:10" s="1" customFormat="1" ht="18" customHeight="1" x14ac:dyDescent="0.15">
      <c r="A16" s="25" t="s">
        <v>33</v>
      </c>
      <c r="B16" s="26" t="s">
        <v>2</v>
      </c>
      <c r="C16" s="27">
        <v>37008932</v>
      </c>
      <c r="D16" s="28">
        <v>10201647444</v>
      </c>
      <c r="E16" s="31">
        <v>25660834</v>
      </c>
      <c r="F16" s="30">
        <v>6205097821</v>
      </c>
      <c r="G16" s="30">
        <v>11282466</v>
      </c>
      <c r="H16" s="30">
        <v>3922396446</v>
      </c>
      <c r="I16" s="30">
        <v>65632</v>
      </c>
      <c r="J16" s="30">
        <v>74153177</v>
      </c>
    </row>
    <row r="17" spans="1:10" ht="18" customHeight="1" x14ac:dyDescent="0.15">
      <c r="A17" s="25" t="s">
        <v>34</v>
      </c>
      <c r="B17" s="26" t="s">
        <v>2</v>
      </c>
      <c r="C17" s="27">
        <v>35958066</v>
      </c>
      <c r="D17" s="28">
        <v>10877286193</v>
      </c>
      <c r="E17" s="31">
        <v>24837246</v>
      </c>
      <c r="F17" s="30">
        <v>6737235135</v>
      </c>
      <c r="G17" s="30">
        <v>11057321</v>
      </c>
      <c r="H17" s="30">
        <v>4067170245</v>
      </c>
      <c r="I17" s="30">
        <v>63499</v>
      </c>
      <c r="J17" s="30">
        <v>72880813</v>
      </c>
    </row>
    <row r="18" spans="1:10" ht="18" customHeight="1" x14ac:dyDescent="0.15">
      <c r="A18" s="25" t="s">
        <v>35</v>
      </c>
      <c r="B18" s="26" t="s">
        <v>2</v>
      </c>
      <c r="C18" s="27">
        <v>36069254</v>
      </c>
      <c r="D18" s="28">
        <v>10468941483</v>
      </c>
      <c r="E18" s="29">
        <v>25355821</v>
      </c>
      <c r="F18" s="30">
        <v>6533136968</v>
      </c>
      <c r="G18" s="30">
        <v>10650125</v>
      </c>
      <c r="H18" s="30">
        <v>3866664762</v>
      </c>
      <c r="I18" s="30">
        <v>63308</v>
      </c>
      <c r="J18" s="30">
        <v>69139753</v>
      </c>
    </row>
    <row r="19" spans="1:10" ht="18" customHeight="1" x14ac:dyDescent="0.15">
      <c r="A19" s="25" t="s">
        <v>36</v>
      </c>
      <c r="B19" s="26" t="s">
        <v>2</v>
      </c>
      <c r="C19" s="27">
        <v>34462413</v>
      </c>
      <c r="D19" s="28">
        <v>10390103919</v>
      </c>
      <c r="E19" s="29">
        <v>24985854</v>
      </c>
      <c r="F19" s="30">
        <v>6624054177</v>
      </c>
      <c r="G19" s="30">
        <v>9404860</v>
      </c>
      <c r="H19" s="30">
        <v>3688222231</v>
      </c>
      <c r="I19" s="30">
        <v>71699</v>
      </c>
      <c r="J19" s="30">
        <v>77827511</v>
      </c>
    </row>
    <row r="20" spans="1:10" ht="18" customHeight="1" x14ac:dyDescent="0.15">
      <c r="A20" s="25" t="s">
        <v>38</v>
      </c>
      <c r="B20" s="32" t="s">
        <v>2</v>
      </c>
      <c r="C20" s="27">
        <v>35209097</v>
      </c>
      <c r="D20" s="28">
        <v>9780689817</v>
      </c>
      <c r="E20" s="29">
        <v>25492494</v>
      </c>
      <c r="F20" s="30">
        <v>6136325376</v>
      </c>
      <c r="G20" s="30">
        <v>9653755</v>
      </c>
      <c r="H20" s="30">
        <v>3573784628</v>
      </c>
      <c r="I20" s="30">
        <v>62848</v>
      </c>
      <c r="J20" s="30">
        <v>70579813</v>
      </c>
    </row>
    <row r="21" spans="1:10" ht="18" customHeight="1" x14ac:dyDescent="0.15">
      <c r="A21" s="25" t="s">
        <v>39</v>
      </c>
      <c r="B21" s="26" t="s">
        <v>37</v>
      </c>
      <c r="C21" s="30">
        <v>35066535</v>
      </c>
      <c r="D21" s="28">
        <v>10149311813</v>
      </c>
      <c r="E21" s="31">
        <v>25181981</v>
      </c>
      <c r="F21" s="30">
        <v>6166020110</v>
      </c>
      <c r="G21" s="30">
        <v>9831855</v>
      </c>
      <c r="H21" s="30">
        <v>3918670588</v>
      </c>
      <c r="I21" s="30">
        <v>52699</v>
      </c>
      <c r="J21" s="30">
        <v>64621115</v>
      </c>
    </row>
    <row r="22" spans="1:10" ht="18" customHeight="1" x14ac:dyDescent="0.15">
      <c r="A22" s="25" t="s">
        <v>40</v>
      </c>
      <c r="B22" s="26" t="s">
        <v>37</v>
      </c>
      <c r="C22" s="27">
        <v>33857739</v>
      </c>
      <c r="D22" s="28">
        <v>9887947526</v>
      </c>
      <c r="E22" s="29">
        <v>24287635</v>
      </c>
      <c r="F22" s="30">
        <v>5812356532</v>
      </c>
      <c r="G22" s="30">
        <v>9525422</v>
      </c>
      <c r="H22" s="30">
        <v>4019615704</v>
      </c>
      <c r="I22" s="30">
        <v>44682</v>
      </c>
      <c r="J22" s="30">
        <v>55975290</v>
      </c>
    </row>
    <row r="23" spans="1:10" ht="18" customHeight="1" x14ac:dyDescent="0.15">
      <c r="A23" s="25" t="s">
        <v>41</v>
      </c>
      <c r="B23" s="26" t="s">
        <v>37</v>
      </c>
      <c r="C23" s="27">
        <v>30520421</v>
      </c>
      <c r="D23" s="28">
        <v>9733458302</v>
      </c>
      <c r="E23" s="29">
        <v>21810449</v>
      </c>
      <c r="F23" s="30">
        <v>5794050514</v>
      </c>
      <c r="G23" s="30">
        <v>8667627</v>
      </c>
      <c r="H23" s="30">
        <v>3883177555</v>
      </c>
      <c r="I23" s="30">
        <v>42345</v>
      </c>
      <c r="J23" s="30">
        <v>56230233</v>
      </c>
    </row>
    <row r="24" spans="1:10" ht="18" customHeight="1" x14ac:dyDescent="0.15">
      <c r="A24" s="25" t="s">
        <v>42</v>
      </c>
      <c r="B24" s="26" t="s">
        <v>37</v>
      </c>
      <c r="C24" s="27">
        <v>30517533</v>
      </c>
      <c r="D24" s="28">
        <v>9959831161</v>
      </c>
      <c r="E24" s="29">
        <v>22394116</v>
      </c>
      <c r="F24" s="30">
        <v>6026958511</v>
      </c>
      <c r="G24" s="30">
        <v>8087792</v>
      </c>
      <c r="H24" s="30">
        <v>3883316347</v>
      </c>
      <c r="I24" s="30">
        <v>35625</v>
      </c>
      <c r="J24" s="30">
        <v>49556303</v>
      </c>
    </row>
    <row r="25" spans="1:10" ht="18" customHeight="1" x14ac:dyDescent="0.15">
      <c r="A25" s="33" t="s">
        <v>89</v>
      </c>
      <c r="B25" s="34" t="s">
        <v>37</v>
      </c>
      <c r="C25" s="35">
        <v>28714842</v>
      </c>
      <c r="D25" s="36">
        <v>10313669915</v>
      </c>
      <c r="E25" s="37">
        <v>21380180</v>
      </c>
      <c r="F25" s="38">
        <v>6203900742</v>
      </c>
      <c r="G25" s="38">
        <v>7301078</v>
      </c>
      <c r="H25" s="38">
        <v>4060720433</v>
      </c>
      <c r="I25" s="38">
        <v>33584</v>
      </c>
      <c r="J25" s="38">
        <v>49048740</v>
      </c>
    </row>
    <row r="26" spans="1:10" s="1" customFormat="1" ht="18" customHeight="1" x14ac:dyDescent="0.15">
      <c r="A26" s="1" t="s">
        <v>15</v>
      </c>
    </row>
    <row r="27" spans="1:10" s="1" customFormat="1" ht="18" customHeight="1" x14ac:dyDescent="0.15">
      <c r="A27" s="1" t="s">
        <v>45</v>
      </c>
    </row>
    <row r="28" spans="1:10" s="39" customFormat="1" ht="15" customHeight="1" x14ac:dyDescent="0.15">
      <c r="C28" s="40"/>
    </row>
    <row r="29" spans="1:10" x14ac:dyDescent="0.15">
      <c r="E29" s="41"/>
    </row>
  </sheetData>
  <mergeCells count="5">
    <mergeCell ref="A4:B5"/>
    <mergeCell ref="C4:D4"/>
    <mergeCell ref="E4:F4"/>
    <mergeCell ref="G4:H4"/>
    <mergeCell ref="I4:J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月別データ</vt:lpstr>
      <vt:lpstr>年別データ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企画課統計担当</dc:creator>
  <cp:lastModifiedBy>八多 汐</cp:lastModifiedBy>
  <cp:lastPrinted>2022-10-21T06:21:58Z</cp:lastPrinted>
  <dcterms:created xsi:type="dcterms:W3CDTF">2002-01-09T00:27:56Z</dcterms:created>
  <dcterms:modified xsi:type="dcterms:W3CDTF">2025-06-17T01:17:49Z</dcterms:modified>
</cp:coreProperties>
</file>