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0filemain1\共有\12総合政策部\02都市計画課\01都市計画担当\04まちづくり班\駐車場関係\照会関係・公営企業関係\地方公営企業等（特別会計）に関する調査\経営比較分析表関係\2019年度\市のホームページの更新について\ホームページUP用\"/>
    </mc:Choice>
  </mc:AlternateContent>
  <xr:revisionPtr revIDLastSave="0" documentId="13_ncr:1_{B06D5AAC-AE98-445A-9EC3-6F146E3133C2}" xr6:coauthVersionLast="45" xr6:coauthVersionMax="45" xr10:uidLastSave="{00000000-0000-0000-0000-000000000000}"/>
  <workbookProtection workbookAlgorithmName="SHA-512" workbookHashValue="Lt0gOcVBoi0JobgGOdZcbDAYLknXWM9wQOErp2G0S1YIDErz0uZJKTop4B/Ofj8Te9RfKGgLycOKuNjITPiDEA==" workbookSaltValue="J0kXESz8cSbroIewqoDWGw=="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I76" i="4"/>
  <c r="HJ51" i="4"/>
  <c r="MA30" i="4"/>
  <c r="CS30" i="4"/>
  <c r="IT76" i="4"/>
  <c r="CS51" i="4"/>
  <c r="HJ30" i="4"/>
  <c r="MA51" i="4"/>
  <c r="C11" i="5"/>
  <c r="D11" i="5"/>
  <c r="E11" i="5"/>
  <c r="B11" i="5"/>
  <c r="BK76" i="4" l="1"/>
  <c r="LH51" i="4"/>
  <c r="BZ30" i="4"/>
  <c r="LT76" i="4"/>
  <c r="GQ51" i="4"/>
  <c r="LH30" i="4"/>
  <c r="IE76" i="4"/>
  <c r="GQ30" i="4"/>
  <c r="BZ51" i="4"/>
  <c r="BG51" i="4"/>
  <c r="BG30" i="4"/>
  <c r="HP76" i="4"/>
  <c r="AV76" i="4"/>
  <c r="KO51" i="4"/>
  <c r="FX51" i="4"/>
  <c r="FX30" i="4"/>
  <c r="LE76" i="4"/>
  <c r="KO30" i="4"/>
  <c r="HA76" i="4"/>
  <c r="AN51" i="4"/>
  <c r="FE30" i="4"/>
  <c r="JV51" i="4"/>
  <c r="KP76" i="4"/>
  <c r="FE51" i="4"/>
  <c r="AN30" i="4"/>
  <c r="AG76" i="4"/>
  <c r="JV30" i="4"/>
  <c r="KA76" i="4"/>
  <c r="EL51" i="4"/>
  <c r="JC30" i="4"/>
  <c r="R76" i="4"/>
  <c r="GL76" i="4"/>
  <c r="U51" i="4"/>
  <c r="EL30" i="4"/>
  <c r="JC51" i="4"/>
  <c r="U30"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<sst xmlns="http://schemas.openxmlformats.org/spreadsheetml/2006/main" count="287" uniqueCount="146">
  <si>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</si>
  <si>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</si>
  <si>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</si>
  <si>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</si>
  <si>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</si>
  <si>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</si>
  <si>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</si>
  <si>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</si>
  <si>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</si>
  <si>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</si>
  <si>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</si>
  <si>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</si>
  <si>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</si>
  <si>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</si>
  <si>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</si>
  <si>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</si>
  <si>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</si>
  <si>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</si>
  <si>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</si>
  <si>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</si>
  <si>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</si>
  <si>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</si>
  <si>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</si>
  <si>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</si>
  <si>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</si>
  <si>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</si>
  <si>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</si>
  <si>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</si>
  <si>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</si>
  <si>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</si>
  <si>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</si>
  <si>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</si>
  <si>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</si>
  <si>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</si>
  <si>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</si>
  <si>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</si>
  <si>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</si>
  <si>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</si>
  <si>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</si>
  <si>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</si>
  <si>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</si>
  <si>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</si>
  <si>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</si>
  <si>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</si>
  <si>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</si>
  <si>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</si>
  <si>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</si>
  <si>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</si>
  <si>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</si>
  <si>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</si>
  <si>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</si>
  <si>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</si>
  <si>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</si>
  <si>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</si>
  <si>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</si>
  <si>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</si>
  <si>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</si>
  <si>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</si>
  <si>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</si>
  <si>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</si>
  <si>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</si>
  <si>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</si>
  <si>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</si>
  <si>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</si>
  <si>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</si>
  <si>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</si>
  <si>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</si>
  <si>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</si>
  <si>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</si>
  <si>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</si>
  <si>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</si>
  <si>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</si>
  <si>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</si>
  <si>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</si>
  <si>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</si>
  <si>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</si>
  <si>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</si>
  <si>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</si>
  <si>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</si>
  <si>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</si>
  <si>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</si>
  <si>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</si>
  <si>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</si>
  <si>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</si>
  <si>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</si>
  <si>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</si>
  <si>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</si>
  <si>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</si>
  <si>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</si>
  <si>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</si>
  <si>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</si>
  <si>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</si>
  <si>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</si>
  <si>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</si>
  <si>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</si>
  <si>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</si>
  <si>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</si>
  <si>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</si>
  <si>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</si>
  <si>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</si>
  <si>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</si>
  <si>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</si>
  <si>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</si>
  <si>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</si>
  <si>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</si>
  <si>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</si>
  <si>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</si>
  <si>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</si>
  <si>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</si>
  <si>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</si>
  <si>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</si>
  <si>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当該値(N-1)</t>
    <phoneticPr fontId="5"/>
  </si>
  <si>
    <t>当該値(N-4)</t>
    <phoneticPr fontId="5"/>
  </si>
  <si>
    <t>当該値(N-2)</t>
    <phoneticPr fontId="5"/>
  </si>
  <si>
    <t>当該値(N-1)</t>
    <phoneticPr fontId="5"/>
  </si>
  <si>
    <t>当該値(N-4)</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</si>
  <si>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</si>
  <si>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</si>
  <si>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</si>
  <si>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</si>
  <si>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</si>
  <si>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</si>
  <si>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</si>
  <si>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</si>
  <si>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北海道　釧路市</t>
  </si>
  <si>
    <t>釧路河畔駐車場</t>
  </si>
  <si>
    <t>法非適用</t>
  </si>
  <si>
    <t>駐車場整備事業</t>
  </si>
  <si>
    <t>-</t>
  </si>
  <si>
    <t>Ａ３Ｂ１</t>
  </si>
  <si>
    <t>非設置</t>
  </si>
  <si>
    <t>該当数値なし</t>
  </si>
  <si>
    <t>都市計画駐車場 届出駐車場</t>
  </si>
  <si>
    <t>広場式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</si>
  <si>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</si>
  <si>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</si>
  <si>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</si>
  <si>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</si>
  <si>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</si>
  <si>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</si>
  <si>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</si>
  <si>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</si>
  <si>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平均値を下回ってはいるが、市民のほか観光客等地域外からの来訪者による一定の利用を維持している。</t>
    <phoneticPr fontId="5"/>
  </si>
  <si>
    <t>　本施設については、単年度の収支が黒字であり、一定の利用を維持している。また、都心部まちづくりの推進に伴い、駐車場の利用増加が見込まれていることから、今後も健全経営に努める。
　経営戦略については、平成３２年度までに策定を目指す。</t>
    <phoneticPr fontId="5"/>
  </si>
  <si>
    <t>①収益的収支比率
　平均値を下回ってはいるが、数値が100％以上となっており、単年度の収支が黒字であることを表している。また、都心部まちづくりの推進に伴い、駐車場の利用増加が見込まれていることから、今後も健全経営に努める。
②他会計補助金比率
　臨時的な繰入金であり、一般会計からの繰入金等への依存度は小さい。
③駐車台数一台当たりの他会計補助金額
　臨時的な繰入金であり、一般会計からの繰入金等への依存度は小さい。
④売上高GOP比率
　修繕費等の減少に伴い、数値が増加しており、平均値を上回っている。
⑤EBITDA
　修繕費等の減少に伴い、数値が増加しており、平均値を上回っている。</t>
    <rPh sb="123" eb="126">
      <t>リンジテキ</t>
    </rPh>
    <rPh sb="129" eb="130">
      <t>キン</t>
    </rPh>
    <rPh sb="147" eb="150">
      <t>イゾンド</t>
    </rPh>
    <rPh sb="151" eb="152">
      <t>チイ</t>
    </rPh>
    <rPh sb="220" eb="223">
      <t>シュウゼンヒ</t>
    </rPh>
    <rPh sb="223" eb="224">
      <t>トウ</t>
    </rPh>
    <rPh sb="225" eb="227">
      <t>ゲンショウ</t>
    </rPh>
    <rPh sb="234" eb="236">
      <t>ゾウカ</t>
    </rPh>
    <rPh sb="245" eb="246">
      <t>ウエ</t>
    </rPh>
    <phoneticPr fontId="5"/>
  </si>
  <si>
    <t>⑦敷地の地価
　駐車場用地周辺の地価との比較において数値は低くなっている。
⑧設備投資見込額
　駐車場機器等の更新が必要であり、耐久状況を見ながら適切な時期に設備投資を実施していく必要がある。
⑩企業債残高対料金収入比率
　企業債残高がないことから0％となっている。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</si>
</sst>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158.6</c:v>
                </c:pt>
                <c:pt idx="1">
                  <c:v>180.9</c:v>
                </c:pt>
                <c:pt idx="2">
                  <c:v>160.4</c:v>
                </c:pt>
                <c:pt idx="3">
                  <c:v>153.6</c:v>
                </c:pt>
                <c:pt idx="4">
                  <c:v>173.1</c:v>
                </c:pt>
              </c:numCache>
            </c:numRef>
          </c:val>
          <c:extLst>
            <c:ext xmlns:c16="http://schemas.microsoft.com/office/drawing/2014/chart" uri="{C3380CC4-5D6E-409C-BE32-E72D297353CC}">
              <c16:uniqueId val="{00000000-C79D-4B99-BF64-703B07E88160}"/>
            </c:ext>
          </c:extLst>
        </c:ser>
        <c:dLbls>
          <c:showLegendKey val="0"/>
          <c:showVal val="0"/>
          <c:showCatName val="0"/>
          <c:showSerName val="0"/>
          <c:showPercent val="0"/>
          <c:showBubbleSize val="0"/>
        </c:dLbls>
        <c:gapWidth val="150"/>
        <c:axId val="50805376"/>
        <c:axId val="5083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C79D-4B99-BF64-703B07E88160}"/>
            </c:ext>
          </c:extLst>
        </c:ser>
        <c:dLbls>
          <c:showLegendKey val="0"/>
          <c:showVal val="0"/>
          <c:showCatName val="0"/>
          <c:showSerName val="0"/>
          <c:showPercent val="0"/>
          <c:showBubbleSize val="0"/>
        </c:dLbls>
        <c:marker val="1"/>
        <c:smooth val="0"/>
        <c:axId val="50805376"/>
        <c:axId val="50832128"/>
      </c:lineChart>
      <c:dateAx>
        <c:axId val="50805376"/>
        <c:scaling>
          <c:orientation val="minMax"/>
        </c:scaling>
        <c:delete val="1"/>
        <c:axPos val="b"/>
        <c:numFmt formatCode="ge" sourceLinked="1"/>
        <c:majorTickMark val="none"/>
        <c:minorTickMark val="none"/>
        <c:tickLblPos val="none"/>
        <c:crossAx val="50832128"/>
        <c:crosses val="autoZero"/>
        <c:auto val="1"/>
        <c:lblOffset val="100"/>
        <c:baseTimeUnit val="years"/>
      </c:dateAx>
      <c:valAx>
        <c:axId val="5083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0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A6-4E1A-A5F1-0EA73FBCF5CE}"/>
            </c:ext>
          </c:extLst>
        </c:ser>
        <c:dLbls>
          <c:showLegendKey val="0"/>
          <c:showVal val="0"/>
          <c:showCatName val="0"/>
          <c:showSerName val="0"/>
          <c:showPercent val="0"/>
          <c:showBubbleSize val="0"/>
        </c:dLbls>
        <c:gapWidth val="150"/>
        <c:axId val="88283776"/>
        <c:axId val="8829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89A6-4E1A-A5F1-0EA73FBCF5CE}"/>
            </c:ext>
          </c:extLst>
        </c:ser>
        <c:dLbls>
          <c:showLegendKey val="0"/>
          <c:showVal val="0"/>
          <c:showCatName val="0"/>
          <c:showSerName val="0"/>
          <c:showPercent val="0"/>
          <c:showBubbleSize val="0"/>
        </c:dLbls>
        <c:marker val="1"/>
        <c:smooth val="0"/>
        <c:axId val="88283776"/>
        <c:axId val="88290048"/>
      </c:lineChart>
      <c:dateAx>
        <c:axId val="88283776"/>
        <c:scaling>
          <c:orientation val="minMax"/>
        </c:scaling>
        <c:delete val="1"/>
        <c:axPos val="b"/>
        <c:numFmt formatCode="ge" sourceLinked="1"/>
        <c:majorTickMark val="none"/>
        <c:minorTickMark val="none"/>
        <c:tickLblPos val="none"/>
        <c:crossAx val="88290048"/>
        <c:crosses val="autoZero"/>
        <c:auto val="1"/>
        <c:lblOffset val="100"/>
        <c:baseTimeUnit val="years"/>
      </c:dateAx>
      <c:valAx>
        <c:axId val="8829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8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488D-4888-9DE8-A441C52CB042}"/>
            </c:ext>
          </c:extLst>
        </c:ser>
        <c:dLbls>
          <c:showLegendKey val="0"/>
          <c:showVal val="0"/>
          <c:showCatName val="0"/>
          <c:showSerName val="0"/>
          <c:showPercent val="0"/>
          <c:showBubbleSize val="0"/>
        </c:dLbls>
        <c:gapWidth val="150"/>
        <c:axId val="88324352"/>
        <c:axId val="883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88D-4888-9DE8-A441C52CB042}"/>
            </c:ext>
          </c:extLst>
        </c:ser>
        <c:dLbls>
          <c:showLegendKey val="0"/>
          <c:showVal val="0"/>
          <c:showCatName val="0"/>
          <c:showSerName val="0"/>
          <c:showPercent val="0"/>
          <c:showBubbleSize val="0"/>
        </c:dLbls>
        <c:marker val="1"/>
        <c:smooth val="0"/>
        <c:axId val="88324352"/>
        <c:axId val="88338816"/>
      </c:lineChart>
      <c:dateAx>
        <c:axId val="88324352"/>
        <c:scaling>
          <c:orientation val="minMax"/>
        </c:scaling>
        <c:delete val="1"/>
        <c:axPos val="b"/>
        <c:numFmt formatCode="ge" sourceLinked="1"/>
        <c:majorTickMark val="none"/>
        <c:minorTickMark val="none"/>
        <c:tickLblPos val="none"/>
        <c:crossAx val="88338816"/>
        <c:crosses val="autoZero"/>
        <c:auto val="1"/>
        <c:lblOffset val="100"/>
        <c:baseTimeUnit val="years"/>
      </c:dateAx>
      <c:valAx>
        <c:axId val="8833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767A-4029-87E1-EBDF68FCDBF9}"/>
            </c:ext>
          </c:extLst>
        </c:ser>
        <c:dLbls>
          <c:showLegendKey val="0"/>
          <c:showVal val="0"/>
          <c:showCatName val="0"/>
          <c:showSerName val="0"/>
          <c:showPercent val="0"/>
          <c:showBubbleSize val="0"/>
        </c:dLbls>
        <c:gapWidth val="150"/>
        <c:axId val="88373120"/>
        <c:axId val="883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7A-4029-87E1-EBDF68FCDBF9}"/>
            </c:ext>
          </c:extLst>
        </c:ser>
        <c:dLbls>
          <c:showLegendKey val="0"/>
          <c:showVal val="0"/>
          <c:showCatName val="0"/>
          <c:showSerName val="0"/>
          <c:showPercent val="0"/>
          <c:showBubbleSize val="0"/>
        </c:dLbls>
        <c:marker val="1"/>
        <c:smooth val="0"/>
        <c:axId val="88373120"/>
        <c:axId val="88379392"/>
      </c:lineChart>
      <c:dateAx>
        <c:axId val="88373120"/>
        <c:scaling>
          <c:orientation val="minMax"/>
        </c:scaling>
        <c:delete val="1"/>
        <c:axPos val="b"/>
        <c:numFmt formatCode="ge" sourceLinked="1"/>
        <c:majorTickMark val="none"/>
        <c:minorTickMark val="none"/>
        <c:tickLblPos val="none"/>
        <c:crossAx val="88379392"/>
        <c:crosses val="autoZero"/>
        <c:auto val="1"/>
        <c:lblOffset val="100"/>
        <c:baseTimeUnit val="years"/>
      </c:dateAx>
      <c:valAx>
        <c:axId val="8837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1.4</c:v>
                </c:pt>
              </c:numCache>
            </c:numRef>
          </c:val>
          <c:extLst>
            <c:ext xmlns:c16="http://schemas.microsoft.com/office/drawing/2014/chart" uri="{C3380CC4-5D6E-409C-BE32-E72D297353CC}">
              <c16:uniqueId val="{00000000-20E5-45B1-B106-640477DCD6D3}"/>
            </c:ext>
          </c:extLst>
        </c:ser>
        <c:dLbls>
          <c:showLegendKey val="0"/>
          <c:showVal val="0"/>
          <c:showCatName val="0"/>
          <c:showSerName val="0"/>
          <c:showPercent val="0"/>
          <c:showBubbleSize val="0"/>
        </c:dLbls>
        <c:gapWidth val="150"/>
        <c:axId val="91895296"/>
        <c:axId val="918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20E5-45B1-B106-640477DCD6D3}"/>
            </c:ext>
          </c:extLst>
        </c:ser>
        <c:dLbls>
          <c:showLegendKey val="0"/>
          <c:showVal val="0"/>
          <c:showCatName val="0"/>
          <c:showSerName val="0"/>
          <c:showPercent val="0"/>
          <c:showBubbleSize val="0"/>
        </c:dLbls>
        <c:marker val="1"/>
        <c:smooth val="0"/>
        <c:axId val="91895296"/>
        <c:axId val="91897216"/>
      </c:lineChart>
      <c:dateAx>
        <c:axId val="91895296"/>
        <c:scaling>
          <c:orientation val="minMax"/>
        </c:scaling>
        <c:delete val="1"/>
        <c:axPos val="b"/>
        <c:numFmt formatCode="ge" sourceLinked="1"/>
        <c:majorTickMark val="none"/>
        <c:minorTickMark val="none"/>
        <c:tickLblPos val="none"/>
        <c:crossAx val="91897216"/>
        <c:crosses val="autoZero"/>
        <c:auto val="1"/>
        <c:lblOffset val="100"/>
        <c:baseTimeUnit val="years"/>
      </c:dateAx>
      <c:valAx>
        <c:axId val="9189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89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4</c:v>
                </c:pt>
              </c:numCache>
            </c:numRef>
          </c:val>
          <c:extLst>
            <c:ext xmlns:c16="http://schemas.microsoft.com/office/drawing/2014/chart" uri="{C3380CC4-5D6E-409C-BE32-E72D297353CC}">
              <c16:uniqueId val="{00000000-DBAE-4C76-9256-36591E906D2B}"/>
            </c:ext>
          </c:extLst>
        </c:ser>
        <c:dLbls>
          <c:showLegendKey val="0"/>
          <c:showVal val="0"/>
          <c:showCatName val="0"/>
          <c:showSerName val="0"/>
          <c:showPercent val="0"/>
          <c:showBubbleSize val="0"/>
        </c:dLbls>
        <c:gapWidth val="150"/>
        <c:axId val="91944064"/>
        <c:axId val="919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DBAE-4C76-9256-36591E906D2B}"/>
            </c:ext>
          </c:extLst>
        </c:ser>
        <c:dLbls>
          <c:showLegendKey val="0"/>
          <c:showVal val="0"/>
          <c:showCatName val="0"/>
          <c:showSerName val="0"/>
          <c:showPercent val="0"/>
          <c:showBubbleSize val="0"/>
        </c:dLbls>
        <c:marker val="1"/>
        <c:smooth val="0"/>
        <c:axId val="91944064"/>
        <c:axId val="91945984"/>
      </c:lineChart>
      <c:dateAx>
        <c:axId val="91944064"/>
        <c:scaling>
          <c:orientation val="minMax"/>
        </c:scaling>
        <c:delete val="1"/>
        <c:axPos val="b"/>
        <c:numFmt formatCode="ge" sourceLinked="1"/>
        <c:majorTickMark val="none"/>
        <c:minorTickMark val="none"/>
        <c:tickLblPos val="none"/>
        <c:crossAx val="91945984"/>
        <c:crosses val="autoZero"/>
        <c:auto val="1"/>
        <c:lblOffset val="100"/>
        <c:baseTimeUnit val="years"/>
      </c:dateAx>
      <c:valAx>
        <c:axId val="9194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94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147.5</c:v>
                </c:pt>
                <c:pt idx="1">
                  <c:v>152</c:v>
                </c:pt>
                <c:pt idx="2">
                  <c:v>153</c:v>
                </c:pt>
                <c:pt idx="3">
                  <c:v>149</c:v>
                </c:pt>
                <c:pt idx="4">
                  <c:v>143.1</c:v>
                </c:pt>
              </c:numCache>
            </c:numRef>
          </c:val>
          <c:extLst>
            <c:ext xmlns:c16="http://schemas.microsoft.com/office/drawing/2014/chart" uri="{C3380CC4-5D6E-409C-BE32-E72D297353CC}">
              <c16:uniqueId val="{00000000-7B31-46FC-A157-0A805C12B979}"/>
            </c:ext>
          </c:extLst>
        </c:ser>
        <c:dLbls>
          <c:showLegendKey val="0"/>
          <c:showVal val="0"/>
          <c:showCatName val="0"/>
          <c:showSerName val="0"/>
          <c:showPercent val="0"/>
          <c:showBubbleSize val="0"/>
        </c:dLbls>
        <c:gapWidth val="150"/>
        <c:axId val="89502464"/>
        <c:axId val="895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7B31-46FC-A157-0A805C12B979}"/>
            </c:ext>
          </c:extLst>
        </c:ser>
        <c:dLbls>
          <c:showLegendKey val="0"/>
          <c:showVal val="0"/>
          <c:showCatName val="0"/>
          <c:showSerName val="0"/>
          <c:showPercent val="0"/>
          <c:showBubbleSize val="0"/>
        </c:dLbls>
        <c:marker val="1"/>
        <c:smooth val="0"/>
        <c:axId val="89502464"/>
        <c:axId val="89504384"/>
      </c:lineChart>
      <c:dateAx>
        <c:axId val="89502464"/>
        <c:scaling>
          <c:orientation val="minMax"/>
        </c:scaling>
        <c:delete val="1"/>
        <c:axPos val="b"/>
        <c:numFmt formatCode="ge" sourceLinked="1"/>
        <c:majorTickMark val="none"/>
        <c:minorTickMark val="none"/>
        <c:tickLblPos val="none"/>
        <c:crossAx val="89504384"/>
        <c:crosses val="autoZero"/>
        <c:auto val="1"/>
        <c:lblOffset val="100"/>
        <c:baseTimeUnit val="years"/>
      </c:dateAx>
      <c:valAx>
        <c:axId val="8950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50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39</c:v>
                </c:pt>
                <c:pt idx="1">
                  <c:v>45.8</c:v>
                </c:pt>
                <c:pt idx="2">
                  <c:v>41.2</c:v>
                </c:pt>
                <c:pt idx="3">
                  <c:v>38.299999999999997</c:v>
                </c:pt>
                <c:pt idx="4">
                  <c:v>45.1</c:v>
                </c:pt>
              </c:numCache>
            </c:numRef>
          </c:val>
          <c:extLst>
            <c:ext xmlns:c16="http://schemas.microsoft.com/office/drawing/2014/chart" uri="{C3380CC4-5D6E-409C-BE32-E72D297353CC}">
              <c16:uniqueId val="{00000000-8876-4FAE-AEDA-4621BBA17E91}"/>
            </c:ext>
          </c:extLst>
        </c:ser>
        <c:dLbls>
          <c:showLegendKey val="0"/>
          <c:showVal val="0"/>
          <c:showCatName val="0"/>
          <c:showSerName val="0"/>
          <c:showPercent val="0"/>
          <c:showBubbleSize val="0"/>
        </c:dLbls>
        <c:gapWidth val="150"/>
        <c:axId val="89555328"/>
        <c:axId val="895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8876-4FAE-AEDA-4621BBA17E91}"/>
            </c:ext>
          </c:extLst>
        </c:ser>
        <c:dLbls>
          <c:showLegendKey val="0"/>
          <c:showVal val="0"/>
          <c:showCatName val="0"/>
          <c:showSerName val="0"/>
          <c:showPercent val="0"/>
          <c:showBubbleSize val="0"/>
        </c:dLbls>
        <c:marker val="1"/>
        <c:smooth val="0"/>
        <c:axId val="89555328"/>
        <c:axId val="89557248"/>
      </c:lineChart>
      <c:dateAx>
        <c:axId val="89555328"/>
        <c:scaling>
          <c:orientation val="minMax"/>
        </c:scaling>
        <c:delete val="1"/>
        <c:axPos val="b"/>
        <c:numFmt formatCode="ge" sourceLinked="1"/>
        <c:majorTickMark val="none"/>
        <c:minorTickMark val="none"/>
        <c:tickLblPos val="none"/>
        <c:crossAx val="89557248"/>
        <c:crosses val="autoZero"/>
        <c:auto val="1"/>
        <c:lblOffset val="100"/>
        <c:baseTimeUnit val="years"/>
      </c:dateAx>
      <c:valAx>
        <c:axId val="8955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55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17794</c:v>
                </c:pt>
                <c:pt idx="1">
                  <c:v>23325</c:v>
                </c:pt>
                <c:pt idx="2">
                  <c:v>20189</c:v>
                </c:pt>
                <c:pt idx="3">
                  <c:v>18489</c:v>
                </c:pt>
                <c:pt idx="4">
                  <c:v>21223</c:v>
                </c:pt>
              </c:numCache>
            </c:numRef>
          </c:val>
          <c:extLst>
            <c:ext xmlns:c16="http://schemas.microsoft.com/office/drawing/2014/chart" uri="{C3380CC4-5D6E-409C-BE32-E72D297353CC}">
              <c16:uniqueId val="{00000000-374C-4496-9629-4519B2C4CC3D}"/>
            </c:ext>
          </c:extLst>
        </c:ser>
        <c:dLbls>
          <c:showLegendKey val="0"/>
          <c:showVal val="0"/>
          <c:showCatName val="0"/>
          <c:showSerName val="0"/>
          <c:showPercent val="0"/>
          <c:showBubbleSize val="0"/>
        </c:dLbls>
        <c:gapWidth val="150"/>
        <c:axId val="89664896"/>
        <c:axId val="896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374C-4496-9629-4519B2C4CC3D}"/>
            </c:ext>
          </c:extLst>
        </c:ser>
        <c:dLbls>
          <c:showLegendKey val="0"/>
          <c:showVal val="0"/>
          <c:showCatName val="0"/>
          <c:showSerName val="0"/>
          <c:showPercent val="0"/>
          <c:showBubbleSize val="0"/>
        </c:dLbls>
        <c:marker val="1"/>
        <c:smooth val="0"/>
        <c:axId val="89664896"/>
        <c:axId val="89667072"/>
      </c:lineChart>
      <c:dateAx>
        <c:axId val="89664896"/>
        <c:scaling>
          <c:orientation val="minMax"/>
        </c:scaling>
        <c:delete val="1"/>
        <c:axPos val="b"/>
        <c:numFmt formatCode="ge" sourceLinked="1"/>
        <c:majorTickMark val="none"/>
        <c:minorTickMark val="none"/>
        <c:tickLblPos val="none"/>
        <c:crossAx val="89667072"/>
        <c:crosses val="autoZero"/>
        <c:auto val="1"/>
        <c:lblOffset val="100"/>
        <c:baseTimeUnit val="years"/>
      </c:dateAx>
      <c:valAx>
        <c:axId val="89667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66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T67" zoomScaleNormal="100" zoomScaleSheetLayoutView="70" workbookViewId="0">
      <selection activeCell="NK92" sqref="NK9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北海道釧路市　釧路河畔駐車場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5700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158.6</v>
      </c>
      <c r="V31" s="118"/>
      <c r="W31" s="118"/>
      <c r="X31" s="118"/>
      <c r="Y31" s="118"/>
      <c r="Z31" s="118"/>
      <c r="AA31" s="118"/>
      <c r="AB31" s="118"/>
      <c r="AC31" s="118"/>
      <c r="AD31" s="118"/>
      <c r="AE31" s="118"/>
      <c r="AF31" s="118"/>
      <c r="AG31" s="118"/>
      <c r="AH31" s="118"/>
      <c r="AI31" s="118"/>
      <c r="AJ31" s="118"/>
      <c r="AK31" s="118"/>
      <c r="AL31" s="118"/>
      <c r="AM31" s="118"/>
      <c r="AN31" s="118">
        <f>データ!Z7</f>
        <v>180.9</v>
      </c>
      <c r="AO31" s="118"/>
      <c r="AP31" s="118"/>
      <c r="AQ31" s="118"/>
      <c r="AR31" s="118"/>
      <c r="AS31" s="118"/>
      <c r="AT31" s="118"/>
      <c r="AU31" s="118"/>
      <c r="AV31" s="118"/>
      <c r="AW31" s="118"/>
      <c r="AX31" s="118"/>
      <c r="AY31" s="118"/>
      <c r="AZ31" s="118"/>
      <c r="BA31" s="118"/>
      <c r="BB31" s="118"/>
      <c r="BC31" s="118"/>
      <c r="BD31" s="118"/>
      <c r="BE31" s="118"/>
      <c r="BF31" s="118"/>
      <c r="BG31" s="118">
        <f>データ!AA7</f>
        <v>160.4</v>
      </c>
      <c r="BH31" s="118"/>
      <c r="BI31" s="118"/>
      <c r="BJ31" s="118"/>
      <c r="BK31" s="118"/>
      <c r="BL31" s="118"/>
      <c r="BM31" s="118"/>
      <c r="BN31" s="118"/>
      <c r="BO31" s="118"/>
      <c r="BP31" s="118"/>
      <c r="BQ31" s="118"/>
      <c r="BR31" s="118"/>
      <c r="BS31" s="118"/>
      <c r="BT31" s="118"/>
      <c r="BU31" s="118"/>
      <c r="BV31" s="118"/>
      <c r="BW31" s="118"/>
      <c r="BX31" s="118"/>
      <c r="BY31" s="118"/>
      <c r="BZ31" s="118">
        <f>データ!AB7</f>
        <v>153.6</v>
      </c>
      <c r="CA31" s="118"/>
      <c r="CB31" s="118"/>
      <c r="CC31" s="118"/>
      <c r="CD31" s="118"/>
      <c r="CE31" s="118"/>
      <c r="CF31" s="118"/>
      <c r="CG31" s="118"/>
      <c r="CH31" s="118"/>
      <c r="CI31" s="118"/>
      <c r="CJ31" s="118"/>
      <c r="CK31" s="118"/>
      <c r="CL31" s="118"/>
      <c r="CM31" s="118"/>
      <c r="CN31" s="118"/>
      <c r="CO31" s="118"/>
      <c r="CP31" s="118"/>
      <c r="CQ31" s="118"/>
      <c r="CR31" s="118"/>
      <c r="CS31" s="118">
        <f>データ!AC7</f>
        <v>173.1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1.4</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147.5</v>
      </c>
      <c r="JD31" s="120"/>
      <c r="JE31" s="120"/>
      <c r="JF31" s="120"/>
      <c r="JG31" s="120"/>
      <c r="JH31" s="120"/>
      <c r="JI31" s="120"/>
      <c r="JJ31" s="120"/>
      <c r="JK31" s="120"/>
      <c r="JL31" s="120"/>
      <c r="JM31" s="120"/>
      <c r="JN31" s="120"/>
      <c r="JO31" s="120"/>
      <c r="JP31" s="120"/>
      <c r="JQ31" s="120"/>
      <c r="JR31" s="120"/>
      <c r="JS31" s="120"/>
      <c r="JT31" s="120"/>
      <c r="JU31" s="121"/>
      <c r="JV31" s="119">
        <f>データ!DL7</f>
        <v>152</v>
      </c>
      <c r="JW31" s="120"/>
      <c r="JX31" s="120"/>
      <c r="JY31" s="120"/>
      <c r="JZ31" s="120"/>
      <c r="KA31" s="120"/>
      <c r="KB31" s="120"/>
      <c r="KC31" s="120"/>
      <c r="KD31" s="120"/>
      <c r="KE31" s="120"/>
      <c r="KF31" s="120"/>
      <c r="KG31" s="120"/>
      <c r="KH31" s="120"/>
      <c r="KI31" s="120"/>
      <c r="KJ31" s="120"/>
      <c r="KK31" s="120"/>
      <c r="KL31" s="120"/>
      <c r="KM31" s="120"/>
      <c r="KN31" s="121"/>
      <c r="KO31" s="119">
        <f>データ!DM7</f>
        <v>153</v>
      </c>
      <c r="KP31" s="120"/>
      <c r="KQ31" s="120"/>
      <c r="KR31" s="120"/>
      <c r="KS31" s="120"/>
      <c r="KT31" s="120"/>
      <c r="KU31" s="120"/>
      <c r="KV31" s="120"/>
      <c r="KW31" s="120"/>
      <c r="KX31" s="120"/>
      <c r="KY31" s="120"/>
      <c r="KZ31" s="120"/>
      <c r="LA31" s="120"/>
      <c r="LB31" s="120"/>
      <c r="LC31" s="120"/>
      <c r="LD31" s="120"/>
      <c r="LE31" s="120"/>
      <c r="LF31" s="120"/>
      <c r="LG31" s="121"/>
      <c r="LH31" s="119">
        <f>データ!DN7</f>
        <v>149</v>
      </c>
      <c r="LI31" s="120"/>
      <c r="LJ31" s="120"/>
      <c r="LK31" s="120"/>
      <c r="LL31" s="120"/>
      <c r="LM31" s="120"/>
      <c r="LN31" s="120"/>
      <c r="LO31" s="120"/>
      <c r="LP31" s="120"/>
      <c r="LQ31" s="120"/>
      <c r="LR31" s="120"/>
      <c r="LS31" s="120"/>
      <c r="LT31" s="120"/>
      <c r="LU31" s="120"/>
      <c r="LV31" s="120"/>
      <c r="LW31" s="120"/>
      <c r="LX31" s="120"/>
      <c r="LY31" s="120"/>
      <c r="LZ31" s="121"/>
      <c r="MA31" s="119">
        <f>データ!DO7</f>
        <v>143.1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49" t="s">
        <v>145</v>
      </c>
      <c r="NE32" s="150"/>
      <c r="NF32" s="150"/>
      <c r="NG32" s="150"/>
      <c r="NH32" s="150"/>
      <c r="NI32" s="150"/>
      <c r="NJ32" s="150"/>
      <c r="NK32" s="150"/>
      <c r="NL32" s="150"/>
      <c r="NM32" s="150"/>
      <c r="NN32" s="150"/>
      <c r="NO32" s="150"/>
      <c r="NP32" s="150"/>
      <c r="NQ32" s="150"/>
      <c r="NR32" s="15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9"/>
      <c r="NE33" s="150"/>
      <c r="NF33" s="150"/>
      <c r="NG33" s="150"/>
      <c r="NH33" s="150"/>
      <c r="NI33" s="150"/>
      <c r="NJ33" s="150"/>
      <c r="NK33" s="150"/>
      <c r="NL33" s="150"/>
      <c r="NM33" s="150"/>
      <c r="NN33" s="150"/>
      <c r="NO33" s="150"/>
      <c r="NP33" s="150"/>
      <c r="NQ33" s="150"/>
      <c r="NR33" s="151"/>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49"/>
      <c r="NE34" s="150"/>
      <c r="NF34" s="150"/>
      <c r="NG34" s="150"/>
      <c r="NH34" s="150"/>
      <c r="NI34" s="150"/>
      <c r="NJ34" s="150"/>
      <c r="NK34" s="150"/>
      <c r="NL34" s="150"/>
      <c r="NM34" s="150"/>
      <c r="NN34" s="150"/>
      <c r="NO34" s="150"/>
      <c r="NP34" s="150"/>
      <c r="NQ34" s="150"/>
      <c r="NR34" s="151"/>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49"/>
      <c r="NE35" s="150"/>
      <c r="NF35" s="150"/>
      <c r="NG35" s="150"/>
      <c r="NH35" s="150"/>
      <c r="NI35" s="150"/>
      <c r="NJ35" s="150"/>
      <c r="NK35" s="150"/>
      <c r="NL35" s="150"/>
      <c r="NM35" s="150"/>
      <c r="NN35" s="150"/>
      <c r="NO35" s="150"/>
      <c r="NP35" s="150"/>
      <c r="NQ35" s="150"/>
      <c r="NR35" s="15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9"/>
      <c r="NE36" s="150"/>
      <c r="NF36" s="150"/>
      <c r="NG36" s="150"/>
      <c r="NH36" s="150"/>
      <c r="NI36" s="150"/>
      <c r="NJ36" s="150"/>
      <c r="NK36" s="150"/>
      <c r="NL36" s="150"/>
      <c r="NM36" s="150"/>
      <c r="NN36" s="150"/>
      <c r="NO36" s="150"/>
      <c r="NP36" s="150"/>
      <c r="NQ36" s="150"/>
      <c r="NR36" s="15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9"/>
      <c r="NE37" s="150"/>
      <c r="NF37" s="150"/>
      <c r="NG37" s="150"/>
      <c r="NH37" s="150"/>
      <c r="NI37" s="150"/>
      <c r="NJ37" s="150"/>
      <c r="NK37" s="150"/>
      <c r="NL37" s="150"/>
      <c r="NM37" s="150"/>
      <c r="NN37" s="150"/>
      <c r="NO37" s="150"/>
      <c r="NP37" s="150"/>
      <c r="NQ37" s="150"/>
      <c r="NR37" s="15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9"/>
      <c r="NE38" s="150"/>
      <c r="NF38" s="150"/>
      <c r="NG38" s="150"/>
      <c r="NH38" s="150"/>
      <c r="NI38" s="150"/>
      <c r="NJ38" s="150"/>
      <c r="NK38" s="150"/>
      <c r="NL38" s="150"/>
      <c r="NM38" s="150"/>
      <c r="NN38" s="150"/>
      <c r="NO38" s="150"/>
      <c r="NP38" s="150"/>
      <c r="NQ38" s="150"/>
      <c r="NR38" s="15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9"/>
      <c r="NE39" s="150"/>
      <c r="NF39" s="150"/>
      <c r="NG39" s="150"/>
      <c r="NH39" s="150"/>
      <c r="NI39" s="150"/>
      <c r="NJ39" s="150"/>
      <c r="NK39" s="150"/>
      <c r="NL39" s="150"/>
      <c r="NM39" s="150"/>
      <c r="NN39" s="150"/>
      <c r="NO39" s="150"/>
      <c r="NP39" s="150"/>
      <c r="NQ39" s="150"/>
      <c r="NR39" s="15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9"/>
      <c r="NE40" s="150"/>
      <c r="NF40" s="150"/>
      <c r="NG40" s="150"/>
      <c r="NH40" s="150"/>
      <c r="NI40" s="150"/>
      <c r="NJ40" s="150"/>
      <c r="NK40" s="150"/>
      <c r="NL40" s="150"/>
      <c r="NM40" s="150"/>
      <c r="NN40" s="150"/>
      <c r="NO40" s="150"/>
      <c r="NP40" s="150"/>
      <c r="NQ40" s="150"/>
      <c r="NR40" s="15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9"/>
      <c r="NE41" s="150"/>
      <c r="NF41" s="150"/>
      <c r="NG41" s="150"/>
      <c r="NH41" s="150"/>
      <c r="NI41" s="150"/>
      <c r="NJ41" s="150"/>
      <c r="NK41" s="150"/>
      <c r="NL41" s="150"/>
      <c r="NM41" s="150"/>
      <c r="NN41" s="150"/>
      <c r="NO41" s="150"/>
      <c r="NP41" s="150"/>
      <c r="NQ41" s="150"/>
      <c r="NR41" s="15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9"/>
      <c r="NE42" s="150"/>
      <c r="NF42" s="150"/>
      <c r="NG42" s="150"/>
      <c r="NH42" s="150"/>
      <c r="NI42" s="150"/>
      <c r="NJ42" s="150"/>
      <c r="NK42" s="150"/>
      <c r="NL42" s="150"/>
      <c r="NM42" s="150"/>
      <c r="NN42" s="150"/>
      <c r="NO42" s="150"/>
      <c r="NP42" s="150"/>
      <c r="NQ42" s="150"/>
      <c r="NR42" s="15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9"/>
      <c r="NE43" s="150"/>
      <c r="NF43" s="150"/>
      <c r="NG43" s="150"/>
      <c r="NH43" s="150"/>
      <c r="NI43" s="150"/>
      <c r="NJ43" s="150"/>
      <c r="NK43" s="150"/>
      <c r="NL43" s="150"/>
      <c r="NM43" s="150"/>
      <c r="NN43" s="150"/>
      <c r="NO43" s="150"/>
      <c r="NP43" s="150"/>
      <c r="NQ43" s="150"/>
      <c r="NR43" s="15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9"/>
      <c r="NE44" s="150"/>
      <c r="NF44" s="150"/>
      <c r="NG44" s="150"/>
      <c r="NH44" s="150"/>
      <c r="NI44" s="150"/>
      <c r="NJ44" s="150"/>
      <c r="NK44" s="150"/>
      <c r="NL44" s="150"/>
      <c r="NM44" s="150"/>
      <c r="NN44" s="150"/>
      <c r="NO44" s="150"/>
      <c r="NP44" s="150"/>
      <c r="NQ44" s="150"/>
      <c r="NR44" s="15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9"/>
      <c r="NE45" s="150"/>
      <c r="NF45" s="150"/>
      <c r="NG45" s="150"/>
      <c r="NH45" s="150"/>
      <c r="NI45" s="150"/>
      <c r="NJ45" s="150"/>
      <c r="NK45" s="150"/>
      <c r="NL45" s="150"/>
      <c r="NM45" s="150"/>
      <c r="NN45" s="150"/>
      <c r="NO45" s="150"/>
      <c r="NP45" s="150"/>
      <c r="NQ45" s="150"/>
      <c r="NR45" s="15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9"/>
      <c r="NE46" s="150"/>
      <c r="NF46" s="150"/>
      <c r="NG46" s="150"/>
      <c r="NH46" s="150"/>
      <c r="NI46" s="150"/>
      <c r="NJ46" s="150"/>
      <c r="NK46" s="150"/>
      <c r="NL46" s="150"/>
      <c r="NM46" s="150"/>
      <c r="NN46" s="150"/>
      <c r="NO46" s="150"/>
      <c r="NP46" s="150"/>
      <c r="NQ46" s="150"/>
      <c r="NR46" s="15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9"/>
      <c r="NE47" s="150"/>
      <c r="NF47" s="150"/>
      <c r="NG47" s="150"/>
      <c r="NH47" s="150"/>
      <c r="NI47" s="150"/>
      <c r="NJ47" s="150"/>
      <c r="NK47" s="150"/>
      <c r="NL47" s="150"/>
      <c r="NM47" s="150"/>
      <c r="NN47" s="150"/>
      <c r="NO47" s="150"/>
      <c r="NP47" s="150"/>
      <c r="NQ47" s="150"/>
      <c r="NR47" s="15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9" t="s">
        <v>142</v>
      </c>
      <c r="NE49" s="150"/>
      <c r="NF49" s="150"/>
      <c r="NG49" s="150"/>
      <c r="NH49" s="150"/>
      <c r="NI49" s="150"/>
      <c r="NJ49" s="150"/>
      <c r="NK49" s="150"/>
      <c r="NL49" s="150"/>
      <c r="NM49" s="150"/>
      <c r="NN49" s="150"/>
      <c r="NO49" s="150"/>
      <c r="NP49" s="150"/>
      <c r="NQ49" s="150"/>
      <c r="NR49" s="15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9"/>
      <c r="NE50" s="150"/>
      <c r="NF50" s="150"/>
      <c r="NG50" s="150"/>
      <c r="NH50" s="150"/>
      <c r="NI50" s="150"/>
      <c r="NJ50" s="150"/>
      <c r="NK50" s="150"/>
      <c r="NL50" s="150"/>
      <c r="NM50" s="150"/>
      <c r="NN50" s="150"/>
      <c r="NO50" s="150"/>
      <c r="NP50" s="150"/>
      <c r="NQ50" s="150"/>
      <c r="NR50" s="151"/>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49"/>
      <c r="NE51" s="150"/>
      <c r="NF51" s="150"/>
      <c r="NG51" s="150"/>
      <c r="NH51" s="150"/>
      <c r="NI51" s="150"/>
      <c r="NJ51" s="150"/>
      <c r="NK51" s="150"/>
      <c r="NL51" s="150"/>
      <c r="NM51" s="150"/>
      <c r="NN51" s="150"/>
      <c r="NO51" s="150"/>
      <c r="NP51" s="150"/>
      <c r="NQ51" s="150"/>
      <c r="NR51" s="151"/>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4</v>
      </c>
      <c r="CT52" s="123"/>
      <c r="CU52" s="123"/>
      <c r="CV52" s="123"/>
      <c r="CW52" s="123"/>
      <c r="CX52" s="123"/>
      <c r="CY52" s="123"/>
      <c r="CZ52" s="123"/>
      <c r="DA52" s="123"/>
      <c r="DB52" s="123"/>
      <c r="DC52" s="123"/>
      <c r="DD52" s="123"/>
      <c r="DE52" s="123"/>
      <c r="DF52" s="123"/>
      <c r="DG52" s="123"/>
      <c r="DH52" s="123"/>
      <c r="DI52" s="123"/>
      <c r="DJ52" s="123"/>
      <c r="DK52" s="123"/>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39</v>
      </c>
      <c r="EM52" s="118"/>
      <c r="EN52" s="118"/>
      <c r="EO52" s="118"/>
      <c r="EP52" s="118"/>
      <c r="EQ52" s="118"/>
      <c r="ER52" s="118"/>
      <c r="ES52" s="118"/>
      <c r="ET52" s="118"/>
      <c r="EU52" s="118"/>
      <c r="EV52" s="118"/>
      <c r="EW52" s="118"/>
      <c r="EX52" s="118"/>
      <c r="EY52" s="118"/>
      <c r="EZ52" s="118"/>
      <c r="FA52" s="118"/>
      <c r="FB52" s="118"/>
      <c r="FC52" s="118"/>
      <c r="FD52" s="118"/>
      <c r="FE52" s="118">
        <f>データ!BG7</f>
        <v>45.8</v>
      </c>
      <c r="FF52" s="118"/>
      <c r="FG52" s="118"/>
      <c r="FH52" s="118"/>
      <c r="FI52" s="118"/>
      <c r="FJ52" s="118"/>
      <c r="FK52" s="118"/>
      <c r="FL52" s="118"/>
      <c r="FM52" s="118"/>
      <c r="FN52" s="118"/>
      <c r="FO52" s="118"/>
      <c r="FP52" s="118"/>
      <c r="FQ52" s="118"/>
      <c r="FR52" s="118"/>
      <c r="FS52" s="118"/>
      <c r="FT52" s="118"/>
      <c r="FU52" s="118"/>
      <c r="FV52" s="118"/>
      <c r="FW52" s="118"/>
      <c r="FX52" s="118">
        <f>データ!BH7</f>
        <v>41.2</v>
      </c>
      <c r="FY52" s="118"/>
      <c r="FZ52" s="118"/>
      <c r="GA52" s="118"/>
      <c r="GB52" s="118"/>
      <c r="GC52" s="118"/>
      <c r="GD52" s="118"/>
      <c r="GE52" s="118"/>
      <c r="GF52" s="118"/>
      <c r="GG52" s="118"/>
      <c r="GH52" s="118"/>
      <c r="GI52" s="118"/>
      <c r="GJ52" s="118"/>
      <c r="GK52" s="118"/>
      <c r="GL52" s="118"/>
      <c r="GM52" s="118"/>
      <c r="GN52" s="118"/>
      <c r="GO52" s="118"/>
      <c r="GP52" s="118"/>
      <c r="GQ52" s="118">
        <f>データ!BI7</f>
        <v>38.299999999999997</v>
      </c>
      <c r="GR52" s="118"/>
      <c r="GS52" s="118"/>
      <c r="GT52" s="118"/>
      <c r="GU52" s="118"/>
      <c r="GV52" s="118"/>
      <c r="GW52" s="118"/>
      <c r="GX52" s="118"/>
      <c r="GY52" s="118"/>
      <c r="GZ52" s="118"/>
      <c r="HA52" s="118"/>
      <c r="HB52" s="118"/>
      <c r="HC52" s="118"/>
      <c r="HD52" s="118"/>
      <c r="HE52" s="118"/>
      <c r="HF52" s="118"/>
      <c r="HG52" s="118"/>
      <c r="HH52" s="118"/>
      <c r="HI52" s="118"/>
      <c r="HJ52" s="118">
        <f>データ!BJ7</f>
        <v>45.1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3">
        <f>データ!BQ7</f>
        <v>17794</v>
      </c>
      <c r="JD52" s="123"/>
      <c r="JE52" s="123"/>
      <c r="JF52" s="123"/>
      <c r="JG52" s="123"/>
      <c r="JH52" s="123"/>
      <c r="JI52" s="123"/>
      <c r="JJ52" s="123"/>
      <c r="JK52" s="123"/>
      <c r="JL52" s="123"/>
      <c r="JM52" s="123"/>
      <c r="JN52" s="123"/>
      <c r="JO52" s="123"/>
      <c r="JP52" s="123"/>
      <c r="JQ52" s="123"/>
      <c r="JR52" s="123"/>
      <c r="JS52" s="123"/>
      <c r="JT52" s="123"/>
      <c r="JU52" s="123"/>
      <c r="JV52" s="123">
        <f>データ!BR7</f>
        <v>23325</v>
      </c>
      <c r="JW52" s="123"/>
      <c r="JX52" s="123"/>
      <c r="JY52" s="123"/>
      <c r="JZ52" s="123"/>
      <c r="KA52" s="123"/>
      <c r="KB52" s="123"/>
      <c r="KC52" s="123"/>
      <c r="KD52" s="123"/>
      <c r="KE52" s="123"/>
      <c r="KF52" s="123"/>
      <c r="KG52" s="123"/>
      <c r="KH52" s="123"/>
      <c r="KI52" s="123"/>
      <c r="KJ52" s="123"/>
      <c r="KK52" s="123"/>
      <c r="KL52" s="123"/>
      <c r="KM52" s="123"/>
      <c r="KN52" s="123"/>
      <c r="KO52" s="123">
        <f>データ!BS7</f>
        <v>20189</v>
      </c>
      <c r="KP52" s="123"/>
      <c r="KQ52" s="123"/>
      <c r="KR52" s="123"/>
      <c r="KS52" s="123"/>
      <c r="KT52" s="123"/>
      <c r="KU52" s="123"/>
      <c r="KV52" s="123"/>
      <c r="KW52" s="123"/>
      <c r="KX52" s="123"/>
      <c r="KY52" s="123"/>
      <c r="KZ52" s="123"/>
      <c r="LA52" s="123"/>
      <c r="LB52" s="123"/>
      <c r="LC52" s="123"/>
      <c r="LD52" s="123"/>
      <c r="LE52" s="123"/>
      <c r="LF52" s="123"/>
      <c r="LG52" s="123"/>
      <c r="LH52" s="123">
        <f>データ!BT7</f>
        <v>18489</v>
      </c>
      <c r="LI52" s="123"/>
      <c r="LJ52" s="123"/>
      <c r="LK52" s="123"/>
      <c r="LL52" s="123"/>
      <c r="LM52" s="123"/>
      <c r="LN52" s="123"/>
      <c r="LO52" s="123"/>
      <c r="LP52" s="123"/>
      <c r="LQ52" s="123"/>
      <c r="LR52" s="123"/>
      <c r="LS52" s="123"/>
      <c r="LT52" s="123"/>
      <c r="LU52" s="123"/>
      <c r="LV52" s="123"/>
      <c r="LW52" s="123"/>
      <c r="LX52" s="123"/>
      <c r="LY52" s="123"/>
      <c r="LZ52" s="123"/>
      <c r="MA52" s="123">
        <f>データ!BU7</f>
        <v>21223</v>
      </c>
      <c r="MB52" s="123"/>
      <c r="MC52" s="123"/>
      <c r="MD52" s="123"/>
      <c r="ME52" s="123"/>
      <c r="MF52" s="123"/>
      <c r="MG52" s="123"/>
      <c r="MH52" s="123"/>
      <c r="MI52" s="123"/>
      <c r="MJ52" s="123"/>
      <c r="MK52" s="123"/>
      <c r="ML52" s="123"/>
      <c r="MM52" s="123"/>
      <c r="MN52" s="123"/>
      <c r="MO52" s="123"/>
      <c r="MP52" s="123"/>
      <c r="MQ52" s="123"/>
      <c r="MR52" s="123"/>
      <c r="MS52" s="123"/>
      <c r="MT52" s="4"/>
      <c r="MU52" s="4"/>
      <c r="MV52" s="4"/>
      <c r="MW52" s="4"/>
      <c r="MX52" s="4"/>
      <c r="MY52" s="4"/>
      <c r="MZ52" s="4"/>
      <c r="NA52" s="4"/>
      <c r="NB52" s="23"/>
      <c r="NC52" s="2"/>
      <c r="ND52" s="149"/>
      <c r="NE52" s="150"/>
      <c r="NF52" s="150"/>
      <c r="NG52" s="150"/>
      <c r="NH52" s="150"/>
      <c r="NI52" s="150"/>
      <c r="NJ52" s="150"/>
      <c r="NK52" s="150"/>
      <c r="NL52" s="150"/>
      <c r="NM52" s="150"/>
      <c r="NN52" s="150"/>
      <c r="NO52" s="150"/>
      <c r="NP52" s="150"/>
      <c r="NQ52" s="150"/>
      <c r="NR52" s="151"/>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3">
        <f>データ!AZ7</f>
        <v>27</v>
      </c>
      <c r="V53" s="123"/>
      <c r="W53" s="123"/>
      <c r="X53" s="123"/>
      <c r="Y53" s="123"/>
      <c r="Z53" s="123"/>
      <c r="AA53" s="123"/>
      <c r="AB53" s="123"/>
      <c r="AC53" s="123"/>
      <c r="AD53" s="123"/>
      <c r="AE53" s="123"/>
      <c r="AF53" s="123"/>
      <c r="AG53" s="123"/>
      <c r="AH53" s="123"/>
      <c r="AI53" s="123"/>
      <c r="AJ53" s="123"/>
      <c r="AK53" s="123"/>
      <c r="AL53" s="123"/>
      <c r="AM53" s="123"/>
      <c r="AN53" s="123">
        <f>データ!BA7</f>
        <v>23</v>
      </c>
      <c r="AO53" s="123"/>
      <c r="AP53" s="123"/>
      <c r="AQ53" s="123"/>
      <c r="AR53" s="123"/>
      <c r="AS53" s="123"/>
      <c r="AT53" s="123"/>
      <c r="AU53" s="123"/>
      <c r="AV53" s="123"/>
      <c r="AW53" s="123"/>
      <c r="AX53" s="123"/>
      <c r="AY53" s="123"/>
      <c r="AZ53" s="123"/>
      <c r="BA53" s="123"/>
      <c r="BB53" s="123"/>
      <c r="BC53" s="123"/>
      <c r="BD53" s="123"/>
      <c r="BE53" s="123"/>
      <c r="BF53" s="123"/>
      <c r="BG53" s="123">
        <f>データ!BB7</f>
        <v>22</v>
      </c>
      <c r="BH53" s="123"/>
      <c r="BI53" s="123"/>
      <c r="BJ53" s="123"/>
      <c r="BK53" s="123"/>
      <c r="BL53" s="123"/>
      <c r="BM53" s="123"/>
      <c r="BN53" s="123"/>
      <c r="BO53" s="123"/>
      <c r="BP53" s="123"/>
      <c r="BQ53" s="123"/>
      <c r="BR53" s="123"/>
      <c r="BS53" s="123"/>
      <c r="BT53" s="123"/>
      <c r="BU53" s="123"/>
      <c r="BV53" s="123"/>
      <c r="BW53" s="123"/>
      <c r="BX53" s="123"/>
      <c r="BY53" s="123"/>
      <c r="BZ53" s="123">
        <f>データ!BC7</f>
        <v>16</v>
      </c>
      <c r="CA53" s="123"/>
      <c r="CB53" s="123"/>
      <c r="CC53" s="123"/>
      <c r="CD53" s="123"/>
      <c r="CE53" s="123"/>
      <c r="CF53" s="123"/>
      <c r="CG53" s="123"/>
      <c r="CH53" s="123"/>
      <c r="CI53" s="123"/>
      <c r="CJ53" s="123"/>
      <c r="CK53" s="123"/>
      <c r="CL53" s="123"/>
      <c r="CM53" s="123"/>
      <c r="CN53" s="123"/>
      <c r="CO53" s="123"/>
      <c r="CP53" s="123"/>
      <c r="CQ53" s="123"/>
      <c r="CR53" s="123"/>
      <c r="CS53" s="123">
        <f>データ!BD7</f>
        <v>21</v>
      </c>
      <c r="CT53" s="123"/>
      <c r="CU53" s="123"/>
      <c r="CV53" s="123"/>
      <c r="CW53" s="123"/>
      <c r="CX53" s="123"/>
      <c r="CY53" s="123"/>
      <c r="CZ53" s="123"/>
      <c r="DA53" s="123"/>
      <c r="DB53" s="123"/>
      <c r="DC53" s="123"/>
      <c r="DD53" s="123"/>
      <c r="DE53" s="123"/>
      <c r="DF53" s="123"/>
      <c r="DG53" s="123"/>
      <c r="DH53" s="123"/>
      <c r="DI53" s="123"/>
      <c r="DJ53" s="123"/>
      <c r="DK53" s="123"/>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3">
        <f>データ!BV7</f>
        <v>6777</v>
      </c>
      <c r="JD53" s="123"/>
      <c r="JE53" s="123"/>
      <c r="JF53" s="123"/>
      <c r="JG53" s="123"/>
      <c r="JH53" s="123"/>
      <c r="JI53" s="123"/>
      <c r="JJ53" s="123"/>
      <c r="JK53" s="123"/>
      <c r="JL53" s="123"/>
      <c r="JM53" s="123"/>
      <c r="JN53" s="123"/>
      <c r="JO53" s="123"/>
      <c r="JP53" s="123"/>
      <c r="JQ53" s="123"/>
      <c r="JR53" s="123"/>
      <c r="JS53" s="123"/>
      <c r="JT53" s="123"/>
      <c r="JU53" s="123"/>
      <c r="JV53" s="123">
        <f>データ!BW7</f>
        <v>7496</v>
      </c>
      <c r="JW53" s="123"/>
      <c r="JX53" s="123"/>
      <c r="JY53" s="123"/>
      <c r="JZ53" s="123"/>
      <c r="KA53" s="123"/>
      <c r="KB53" s="123"/>
      <c r="KC53" s="123"/>
      <c r="KD53" s="123"/>
      <c r="KE53" s="123"/>
      <c r="KF53" s="123"/>
      <c r="KG53" s="123"/>
      <c r="KH53" s="123"/>
      <c r="KI53" s="123"/>
      <c r="KJ53" s="123"/>
      <c r="KK53" s="123"/>
      <c r="KL53" s="123"/>
      <c r="KM53" s="123"/>
      <c r="KN53" s="123"/>
      <c r="KO53" s="123">
        <f>データ!BX7</f>
        <v>6967</v>
      </c>
      <c r="KP53" s="123"/>
      <c r="KQ53" s="123"/>
      <c r="KR53" s="123"/>
      <c r="KS53" s="123"/>
      <c r="KT53" s="123"/>
      <c r="KU53" s="123"/>
      <c r="KV53" s="123"/>
      <c r="KW53" s="123"/>
      <c r="KX53" s="123"/>
      <c r="KY53" s="123"/>
      <c r="KZ53" s="123"/>
      <c r="LA53" s="123"/>
      <c r="LB53" s="123"/>
      <c r="LC53" s="123"/>
      <c r="LD53" s="123"/>
      <c r="LE53" s="123"/>
      <c r="LF53" s="123"/>
      <c r="LG53" s="123"/>
      <c r="LH53" s="123">
        <f>データ!BY7</f>
        <v>7138</v>
      </c>
      <c r="LI53" s="123"/>
      <c r="LJ53" s="123"/>
      <c r="LK53" s="123"/>
      <c r="LL53" s="123"/>
      <c r="LM53" s="123"/>
      <c r="LN53" s="123"/>
      <c r="LO53" s="123"/>
      <c r="LP53" s="123"/>
      <c r="LQ53" s="123"/>
      <c r="LR53" s="123"/>
      <c r="LS53" s="123"/>
      <c r="LT53" s="123"/>
      <c r="LU53" s="123"/>
      <c r="LV53" s="123"/>
      <c r="LW53" s="123"/>
      <c r="LX53" s="123"/>
      <c r="LY53" s="123"/>
      <c r="LZ53" s="123"/>
      <c r="MA53" s="123">
        <f>データ!BZ7</f>
        <v>8131</v>
      </c>
      <c r="MB53" s="123"/>
      <c r="MC53" s="123"/>
      <c r="MD53" s="123"/>
      <c r="ME53" s="123"/>
      <c r="MF53" s="123"/>
      <c r="MG53" s="123"/>
      <c r="MH53" s="123"/>
      <c r="MI53" s="123"/>
      <c r="MJ53" s="123"/>
      <c r="MK53" s="123"/>
      <c r="ML53" s="123"/>
      <c r="MM53" s="123"/>
      <c r="MN53" s="123"/>
      <c r="MO53" s="123"/>
      <c r="MP53" s="123"/>
      <c r="MQ53" s="123"/>
      <c r="MR53" s="123"/>
      <c r="MS53" s="123"/>
      <c r="MT53" s="4"/>
      <c r="MU53" s="4"/>
      <c r="MV53" s="4"/>
      <c r="MW53" s="4"/>
      <c r="MX53" s="4"/>
      <c r="MY53" s="4"/>
      <c r="MZ53" s="4"/>
      <c r="NA53" s="4"/>
      <c r="NB53" s="23"/>
      <c r="NC53" s="2"/>
      <c r="ND53" s="149"/>
      <c r="NE53" s="150"/>
      <c r="NF53" s="150"/>
      <c r="NG53" s="150"/>
      <c r="NH53" s="150"/>
      <c r="NI53" s="150"/>
      <c r="NJ53" s="150"/>
      <c r="NK53" s="150"/>
      <c r="NL53" s="150"/>
      <c r="NM53" s="150"/>
      <c r="NN53" s="150"/>
      <c r="NO53" s="150"/>
      <c r="NP53" s="150"/>
      <c r="NQ53" s="150"/>
      <c r="NR53" s="15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9"/>
      <c r="NE54" s="150"/>
      <c r="NF54" s="150"/>
      <c r="NG54" s="150"/>
      <c r="NH54" s="150"/>
      <c r="NI54" s="150"/>
      <c r="NJ54" s="150"/>
      <c r="NK54" s="150"/>
      <c r="NL54" s="150"/>
      <c r="NM54" s="150"/>
      <c r="NN54" s="150"/>
      <c r="NO54" s="150"/>
      <c r="NP54" s="150"/>
      <c r="NQ54" s="150"/>
      <c r="NR54" s="151"/>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49"/>
      <c r="NE55" s="150"/>
      <c r="NF55" s="150"/>
      <c r="NG55" s="150"/>
      <c r="NH55" s="150"/>
      <c r="NI55" s="150"/>
      <c r="NJ55" s="150"/>
      <c r="NK55" s="150"/>
      <c r="NL55" s="150"/>
      <c r="NM55" s="150"/>
      <c r="NN55" s="150"/>
      <c r="NO55" s="150"/>
      <c r="NP55" s="150"/>
      <c r="NQ55" s="150"/>
      <c r="NR55" s="151"/>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49"/>
      <c r="NE56" s="150"/>
      <c r="NF56" s="150"/>
      <c r="NG56" s="150"/>
      <c r="NH56" s="150"/>
      <c r="NI56" s="150"/>
      <c r="NJ56" s="150"/>
      <c r="NK56" s="150"/>
      <c r="NL56" s="150"/>
      <c r="NM56" s="150"/>
      <c r="NN56" s="150"/>
      <c r="NO56" s="150"/>
      <c r="NP56" s="150"/>
      <c r="NQ56" s="150"/>
      <c r="NR56" s="15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9"/>
      <c r="NE57" s="150"/>
      <c r="NF57" s="150"/>
      <c r="NG57" s="150"/>
      <c r="NH57" s="150"/>
      <c r="NI57" s="150"/>
      <c r="NJ57" s="150"/>
      <c r="NK57" s="150"/>
      <c r="NL57" s="150"/>
      <c r="NM57" s="150"/>
      <c r="NN57" s="150"/>
      <c r="NO57" s="150"/>
      <c r="NP57" s="150"/>
      <c r="NQ57" s="150"/>
      <c r="NR57" s="15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9"/>
      <c r="NE58" s="150"/>
      <c r="NF58" s="150"/>
      <c r="NG58" s="150"/>
      <c r="NH58" s="150"/>
      <c r="NI58" s="150"/>
      <c r="NJ58" s="150"/>
      <c r="NK58" s="150"/>
      <c r="NL58" s="150"/>
      <c r="NM58" s="150"/>
      <c r="NN58" s="150"/>
      <c r="NO58" s="150"/>
      <c r="NP58" s="150"/>
      <c r="NQ58" s="150"/>
      <c r="NR58" s="15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9"/>
      <c r="NE59" s="150"/>
      <c r="NF59" s="150"/>
      <c r="NG59" s="150"/>
      <c r="NH59" s="150"/>
      <c r="NI59" s="150"/>
      <c r="NJ59" s="150"/>
      <c r="NK59" s="150"/>
      <c r="NL59" s="150"/>
      <c r="NM59" s="150"/>
      <c r="NN59" s="150"/>
      <c r="NO59" s="150"/>
      <c r="NP59" s="150"/>
      <c r="NQ59" s="150"/>
      <c r="NR59" s="151"/>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9"/>
      <c r="NE60" s="150"/>
      <c r="NF60" s="150"/>
      <c r="NG60" s="150"/>
      <c r="NH60" s="150"/>
      <c r="NI60" s="150"/>
      <c r="NJ60" s="150"/>
      <c r="NK60" s="150"/>
      <c r="NL60" s="150"/>
      <c r="NM60" s="150"/>
      <c r="NN60" s="150"/>
      <c r="NO60" s="150"/>
      <c r="NP60" s="150"/>
      <c r="NQ60" s="150"/>
      <c r="NR60" s="151"/>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9"/>
      <c r="NE61" s="150"/>
      <c r="NF61" s="150"/>
      <c r="NG61" s="150"/>
      <c r="NH61" s="150"/>
      <c r="NI61" s="150"/>
      <c r="NJ61" s="150"/>
      <c r="NK61" s="150"/>
      <c r="NL61" s="150"/>
      <c r="NM61" s="150"/>
      <c r="NN61" s="150"/>
      <c r="NO61" s="150"/>
      <c r="NP61" s="150"/>
      <c r="NQ61" s="150"/>
      <c r="NR61" s="15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9"/>
      <c r="NE62" s="150"/>
      <c r="NF62" s="150"/>
      <c r="NG62" s="150"/>
      <c r="NH62" s="150"/>
      <c r="NI62" s="150"/>
      <c r="NJ62" s="150"/>
      <c r="NK62" s="150"/>
      <c r="NL62" s="150"/>
      <c r="NM62" s="150"/>
      <c r="NN62" s="150"/>
      <c r="NO62" s="150"/>
      <c r="NP62" s="150"/>
      <c r="NQ62" s="150"/>
      <c r="NR62" s="15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4" t="s">
        <v>38</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9"/>
      <c r="NE63" s="150"/>
      <c r="NF63" s="150"/>
      <c r="NG63" s="150"/>
      <c r="NH63" s="150"/>
      <c r="NI63" s="150"/>
      <c r="NJ63" s="150"/>
      <c r="NK63" s="150"/>
      <c r="NL63" s="150"/>
      <c r="NM63" s="150"/>
      <c r="NN63" s="150"/>
      <c r="NO63" s="150"/>
      <c r="NP63" s="150"/>
      <c r="NQ63" s="150"/>
      <c r="NR63" s="15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2"/>
      <c r="NE64" s="153"/>
      <c r="NF64" s="153"/>
      <c r="NG64" s="153"/>
      <c r="NH64" s="153"/>
      <c r="NI64" s="153"/>
      <c r="NJ64" s="153"/>
      <c r="NK64" s="153"/>
      <c r="NL64" s="153"/>
      <c r="NM64" s="153"/>
      <c r="NN64" s="153"/>
      <c r="NO64" s="153"/>
      <c r="NP64" s="153"/>
      <c r="NQ64" s="153"/>
      <c r="NR64" s="15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9" t="s">
        <v>143</v>
      </c>
      <c r="NE66" s="150"/>
      <c r="NF66" s="150"/>
      <c r="NG66" s="150"/>
      <c r="NH66" s="150"/>
      <c r="NI66" s="150"/>
      <c r="NJ66" s="150"/>
      <c r="NK66" s="150"/>
      <c r="NL66" s="150"/>
      <c r="NM66" s="150"/>
      <c r="NN66" s="150"/>
      <c r="NO66" s="150"/>
      <c r="NP66" s="150"/>
      <c r="NQ66" s="150"/>
      <c r="NR66" s="151"/>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5">
        <f>データ!CM7</f>
        <v>186877</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9"/>
      <c r="NE67" s="150"/>
      <c r="NF67" s="150"/>
      <c r="NG67" s="150"/>
      <c r="NH67" s="150"/>
      <c r="NI67" s="150"/>
      <c r="NJ67" s="150"/>
      <c r="NK67" s="150"/>
      <c r="NL67" s="150"/>
      <c r="NM67" s="150"/>
      <c r="NN67" s="150"/>
      <c r="NO67" s="150"/>
      <c r="NP67" s="150"/>
      <c r="NQ67" s="150"/>
      <c r="NR67" s="151"/>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9"/>
      <c r="NE68" s="150"/>
      <c r="NF68" s="150"/>
      <c r="NG68" s="150"/>
      <c r="NH68" s="150"/>
      <c r="NI68" s="150"/>
      <c r="NJ68" s="150"/>
      <c r="NK68" s="150"/>
      <c r="NL68" s="150"/>
      <c r="NM68" s="150"/>
      <c r="NN68" s="150"/>
      <c r="NO68" s="150"/>
      <c r="NP68" s="150"/>
      <c r="NQ68" s="150"/>
      <c r="NR68" s="151"/>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9"/>
      <c r="NE69" s="150"/>
      <c r="NF69" s="150"/>
      <c r="NG69" s="150"/>
      <c r="NH69" s="150"/>
      <c r="NI69" s="150"/>
      <c r="NJ69" s="150"/>
      <c r="NK69" s="150"/>
      <c r="NL69" s="150"/>
      <c r="NM69" s="150"/>
      <c r="NN69" s="150"/>
      <c r="NO69" s="150"/>
      <c r="NP69" s="150"/>
      <c r="NQ69" s="150"/>
      <c r="NR69" s="151"/>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9"/>
      <c r="NE70" s="150"/>
      <c r="NF70" s="150"/>
      <c r="NG70" s="150"/>
      <c r="NH70" s="150"/>
      <c r="NI70" s="150"/>
      <c r="NJ70" s="150"/>
      <c r="NK70" s="150"/>
      <c r="NL70" s="150"/>
      <c r="NM70" s="150"/>
      <c r="NN70" s="150"/>
      <c r="NO70" s="150"/>
      <c r="NP70" s="150"/>
      <c r="NQ70" s="150"/>
      <c r="NR70" s="151"/>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9"/>
      <c r="NE71" s="150"/>
      <c r="NF71" s="150"/>
      <c r="NG71" s="150"/>
      <c r="NH71" s="150"/>
      <c r="NI71" s="150"/>
      <c r="NJ71" s="150"/>
      <c r="NK71" s="150"/>
      <c r="NL71" s="150"/>
      <c r="NM71" s="150"/>
      <c r="NN71" s="150"/>
      <c r="NO71" s="150"/>
      <c r="NP71" s="150"/>
      <c r="NQ71" s="150"/>
      <c r="NR71" s="151"/>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4" t="s">
        <v>40</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9"/>
      <c r="NE72" s="150"/>
      <c r="NF72" s="150"/>
      <c r="NG72" s="150"/>
      <c r="NH72" s="150"/>
      <c r="NI72" s="150"/>
      <c r="NJ72" s="150"/>
      <c r="NK72" s="150"/>
      <c r="NL72" s="150"/>
      <c r="NM72" s="150"/>
      <c r="NN72" s="150"/>
      <c r="NO72" s="150"/>
      <c r="NP72" s="150"/>
      <c r="NQ72" s="150"/>
      <c r="NR72" s="151"/>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9"/>
      <c r="NE73" s="150"/>
      <c r="NF73" s="150"/>
      <c r="NG73" s="150"/>
      <c r="NH73" s="150"/>
      <c r="NI73" s="150"/>
      <c r="NJ73" s="150"/>
      <c r="NK73" s="150"/>
      <c r="NL73" s="150"/>
      <c r="NM73" s="150"/>
      <c r="NN73" s="150"/>
      <c r="NO73" s="150"/>
      <c r="NP73" s="150"/>
      <c r="NQ73" s="150"/>
      <c r="NR73" s="151"/>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9"/>
      <c r="NE74" s="150"/>
      <c r="NF74" s="150"/>
      <c r="NG74" s="150"/>
      <c r="NH74" s="150"/>
      <c r="NI74" s="150"/>
      <c r="NJ74" s="150"/>
      <c r="NK74" s="150"/>
      <c r="NL74" s="150"/>
      <c r="NM74" s="150"/>
      <c r="NN74" s="150"/>
      <c r="NO74" s="150"/>
      <c r="NP74" s="150"/>
      <c r="NQ74" s="150"/>
      <c r="NR74" s="151"/>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9"/>
      <c r="NE75" s="150"/>
      <c r="NF75" s="150"/>
      <c r="NG75" s="150"/>
      <c r="NH75" s="150"/>
      <c r="NI75" s="150"/>
      <c r="NJ75" s="150"/>
      <c r="NK75" s="150"/>
      <c r="NL75" s="150"/>
      <c r="NM75" s="150"/>
      <c r="NN75" s="150"/>
      <c r="NO75" s="150"/>
      <c r="NP75" s="150"/>
      <c r="NQ75" s="150"/>
      <c r="NR75" s="151"/>
    </row>
    <row r="76" spans="1:382" ht="13.5" customHeight="1" x14ac:dyDescent="0.15">
      <c r="A76" s="2"/>
      <c r="B76" s="22"/>
      <c r="C76" s="4"/>
      <c r="D76" s="4"/>
      <c r="E76" s="4"/>
      <c r="F76" s="4"/>
      <c r="I76" s="4"/>
      <c r="J76" s="4"/>
      <c r="K76" s="4"/>
      <c r="L76" s="4"/>
      <c r="M76" s="4"/>
      <c r="N76" s="4"/>
      <c r="O76" s="4"/>
      <c r="P76" s="4"/>
      <c r="Q76" s="4"/>
      <c r="R76" s="134">
        <f>データ!$B$11</f>
        <v>41275</v>
      </c>
      <c r="S76" s="135"/>
      <c r="T76" s="135"/>
      <c r="U76" s="135"/>
      <c r="V76" s="135"/>
      <c r="W76" s="135"/>
      <c r="X76" s="135"/>
      <c r="Y76" s="135"/>
      <c r="Z76" s="135"/>
      <c r="AA76" s="135"/>
      <c r="AB76" s="135"/>
      <c r="AC76" s="135"/>
      <c r="AD76" s="135"/>
      <c r="AE76" s="135"/>
      <c r="AF76" s="136"/>
      <c r="AG76" s="134">
        <f>データ!$C$11</f>
        <v>41640</v>
      </c>
      <c r="AH76" s="135"/>
      <c r="AI76" s="135"/>
      <c r="AJ76" s="135"/>
      <c r="AK76" s="135"/>
      <c r="AL76" s="135"/>
      <c r="AM76" s="135"/>
      <c r="AN76" s="135"/>
      <c r="AO76" s="135"/>
      <c r="AP76" s="135"/>
      <c r="AQ76" s="135"/>
      <c r="AR76" s="135"/>
      <c r="AS76" s="135"/>
      <c r="AT76" s="135"/>
      <c r="AU76" s="136"/>
      <c r="AV76" s="134">
        <f>データ!$D$11</f>
        <v>42005</v>
      </c>
      <c r="AW76" s="135"/>
      <c r="AX76" s="135"/>
      <c r="AY76" s="135"/>
      <c r="AZ76" s="135"/>
      <c r="BA76" s="135"/>
      <c r="BB76" s="135"/>
      <c r="BC76" s="135"/>
      <c r="BD76" s="135"/>
      <c r="BE76" s="135"/>
      <c r="BF76" s="135"/>
      <c r="BG76" s="135"/>
      <c r="BH76" s="135"/>
      <c r="BI76" s="135"/>
      <c r="BJ76" s="136"/>
      <c r="BK76" s="134">
        <f>データ!$E$11</f>
        <v>42370</v>
      </c>
      <c r="BL76" s="135"/>
      <c r="BM76" s="135"/>
      <c r="BN76" s="135"/>
      <c r="BO76" s="135"/>
      <c r="BP76" s="135"/>
      <c r="BQ76" s="135"/>
      <c r="BR76" s="135"/>
      <c r="BS76" s="135"/>
      <c r="BT76" s="135"/>
      <c r="BU76" s="135"/>
      <c r="BV76" s="135"/>
      <c r="BW76" s="135"/>
      <c r="BX76" s="135"/>
      <c r="BY76" s="136"/>
      <c r="BZ76" s="134">
        <f>データ!$F$11</f>
        <v>42736</v>
      </c>
      <c r="CA76" s="135"/>
      <c r="CB76" s="135"/>
      <c r="CC76" s="135"/>
      <c r="CD76" s="135"/>
      <c r="CE76" s="135"/>
      <c r="CF76" s="135"/>
      <c r="CG76" s="135"/>
      <c r="CH76" s="135"/>
      <c r="CI76" s="135"/>
      <c r="CJ76" s="135"/>
      <c r="CK76" s="135"/>
      <c r="CL76" s="135"/>
      <c r="CM76" s="135"/>
      <c r="CN76" s="136"/>
      <c r="CO76" s="4"/>
      <c r="CP76" s="4"/>
      <c r="CQ76" s="4"/>
      <c r="CR76" s="4"/>
      <c r="CS76" s="4"/>
      <c r="CT76" s="4"/>
      <c r="CU76" s="4"/>
      <c r="CV76" s="125">
        <f>データ!CN7</f>
        <v>5541</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4"/>
      <c r="FZ76" s="4"/>
      <c r="GA76" s="4"/>
      <c r="GB76" s="4"/>
      <c r="GC76" s="4"/>
      <c r="GD76" s="4"/>
      <c r="GE76" s="4"/>
      <c r="GF76" s="4"/>
      <c r="GG76" s="4"/>
      <c r="GH76" s="4"/>
      <c r="GI76" s="4"/>
      <c r="GJ76" s="4"/>
      <c r="GK76" s="4"/>
      <c r="GL76" s="134">
        <f>データ!$B$11</f>
        <v>41275</v>
      </c>
      <c r="GM76" s="135"/>
      <c r="GN76" s="135"/>
      <c r="GO76" s="135"/>
      <c r="GP76" s="135"/>
      <c r="GQ76" s="135"/>
      <c r="GR76" s="135"/>
      <c r="GS76" s="135"/>
      <c r="GT76" s="135"/>
      <c r="GU76" s="135"/>
      <c r="GV76" s="135"/>
      <c r="GW76" s="135"/>
      <c r="GX76" s="135"/>
      <c r="GY76" s="135"/>
      <c r="GZ76" s="136"/>
      <c r="HA76" s="134">
        <f>データ!$C$11</f>
        <v>41640</v>
      </c>
      <c r="HB76" s="135"/>
      <c r="HC76" s="135"/>
      <c r="HD76" s="135"/>
      <c r="HE76" s="135"/>
      <c r="HF76" s="135"/>
      <c r="HG76" s="135"/>
      <c r="HH76" s="135"/>
      <c r="HI76" s="135"/>
      <c r="HJ76" s="135"/>
      <c r="HK76" s="135"/>
      <c r="HL76" s="135"/>
      <c r="HM76" s="135"/>
      <c r="HN76" s="135"/>
      <c r="HO76" s="136"/>
      <c r="HP76" s="134">
        <f>データ!$D$11</f>
        <v>42005</v>
      </c>
      <c r="HQ76" s="135"/>
      <c r="HR76" s="135"/>
      <c r="HS76" s="135"/>
      <c r="HT76" s="135"/>
      <c r="HU76" s="135"/>
      <c r="HV76" s="135"/>
      <c r="HW76" s="135"/>
      <c r="HX76" s="135"/>
      <c r="HY76" s="135"/>
      <c r="HZ76" s="135"/>
      <c r="IA76" s="135"/>
      <c r="IB76" s="135"/>
      <c r="IC76" s="135"/>
      <c r="ID76" s="136"/>
      <c r="IE76" s="134">
        <f>データ!$E$11</f>
        <v>42370</v>
      </c>
      <c r="IF76" s="135"/>
      <c r="IG76" s="135"/>
      <c r="IH76" s="135"/>
      <c r="II76" s="135"/>
      <c r="IJ76" s="135"/>
      <c r="IK76" s="135"/>
      <c r="IL76" s="135"/>
      <c r="IM76" s="135"/>
      <c r="IN76" s="135"/>
      <c r="IO76" s="135"/>
      <c r="IP76" s="135"/>
      <c r="IQ76" s="135"/>
      <c r="IR76" s="135"/>
      <c r="IS76" s="136"/>
      <c r="IT76" s="134">
        <f>データ!$F$11</f>
        <v>42736</v>
      </c>
      <c r="IU76" s="135"/>
      <c r="IV76" s="135"/>
      <c r="IW76" s="135"/>
      <c r="IX76" s="135"/>
      <c r="IY76" s="135"/>
      <c r="IZ76" s="135"/>
      <c r="JA76" s="135"/>
      <c r="JB76" s="135"/>
      <c r="JC76" s="135"/>
      <c r="JD76" s="135"/>
      <c r="JE76" s="135"/>
      <c r="JF76" s="135"/>
      <c r="JG76" s="135"/>
      <c r="JH76" s="136"/>
      <c r="JL76" s="4"/>
      <c r="JM76" s="4"/>
      <c r="JN76" s="4"/>
      <c r="JO76" s="4"/>
      <c r="JP76" s="4"/>
      <c r="JQ76" s="4"/>
      <c r="JR76" s="4"/>
      <c r="JS76" s="4"/>
      <c r="JT76" s="4"/>
      <c r="JU76" s="4"/>
      <c r="JV76" s="4"/>
      <c r="JW76" s="4"/>
      <c r="JX76" s="4"/>
      <c r="JY76" s="4"/>
      <c r="JZ76" s="4"/>
      <c r="KA76" s="134">
        <f>データ!$B$11</f>
        <v>41275</v>
      </c>
      <c r="KB76" s="135"/>
      <c r="KC76" s="135"/>
      <c r="KD76" s="135"/>
      <c r="KE76" s="135"/>
      <c r="KF76" s="135"/>
      <c r="KG76" s="135"/>
      <c r="KH76" s="135"/>
      <c r="KI76" s="135"/>
      <c r="KJ76" s="135"/>
      <c r="KK76" s="135"/>
      <c r="KL76" s="135"/>
      <c r="KM76" s="135"/>
      <c r="KN76" s="135"/>
      <c r="KO76" s="136"/>
      <c r="KP76" s="134">
        <f>データ!$C$11</f>
        <v>41640</v>
      </c>
      <c r="KQ76" s="135"/>
      <c r="KR76" s="135"/>
      <c r="KS76" s="135"/>
      <c r="KT76" s="135"/>
      <c r="KU76" s="135"/>
      <c r="KV76" s="135"/>
      <c r="KW76" s="135"/>
      <c r="KX76" s="135"/>
      <c r="KY76" s="135"/>
      <c r="KZ76" s="135"/>
      <c r="LA76" s="135"/>
      <c r="LB76" s="135"/>
      <c r="LC76" s="135"/>
      <c r="LD76" s="136"/>
      <c r="LE76" s="134">
        <f>データ!$D$11</f>
        <v>42005</v>
      </c>
      <c r="LF76" s="135"/>
      <c r="LG76" s="135"/>
      <c r="LH76" s="135"/>
      <c r="LI76" s="135"/>
      <c r="LJ76" s="135"/>
      <c r="LK76" s="135"/>
      <c r="LL76" s="135"/>
      <c r="LM76" s="135"/>
      <c r="LN76" s="135"/>
      <c r="LO76" s="135"/>
      <c r="LP76" s="135"/>
      <c r="LQ76" s="135"/>
      <c r="LR76" s="135"/>
      <c r="LS76" s="136"/>
      <c r="LT76" s="134">
        <f>データ!$E$11</f>
        <v>42370</v>
      </c>
      <c r="LU76" s="135"/>
      <c r="LV76" s="135"/>
      <c r="LW76" s="135"/>
      <c r="LX76" s="135"/>
      <c r="LY76" s="135"/>
      <c r="LZ76" s="135"/>
      <c r="MA76" s="135"/>
      <c r="MB76" s="135"/>
      <c r="MC76" s="135"/>
      <c r="MD76" s="135"/>
      <c r="ME76" s="135"/>
      <c r="MF76" s="135"/>
      <c r="MG76" s="135"/>
      <c r="MH76" s="136"/>
      <c r="MI76" s="134">
        <f>データ!$F$11</f>
        <v>42736</v>
      </c>
      <c r="MJ76" s="135"/>
      <c r="MK76" s="135"/>
      <c r="ML76" s="135"/>
      <c r="MM76" s="135"/>
      <c r="MN76" s="135"/>
      <c r="MO76" s="135"/>
      <c r="MP76" s="135"/>
      <c r="MQ76" s="135"/>
      <c r="MR76" s="135"/>
      <c r="MS76" s="135"/>
      <c r="MT76" s="135"/>
      <c r="MU76" s="135"/>
      <c r="MV76" s="135"/>
      <c r="MW76" s="136"/>
      <c r="MX76" s="4"/>
      <c r="MY76" s="4"/>
      <c r="MZ76" s="4"/>
      <c r="NA76" s="4"/>
      <c r="NB76" s="4"/>
      <c r="NC76" s="44"/>
      <c r="ND76" s="149"/>
      <c r="NE76" s="150"/>
      <c r="NF76" s="150"/>
      <c r="NG76" s="150"/>
      <c r="NH76" s="150"/>
      <c r="NI76" s="150"/>
      <c r="NJ76" s="150"/>
      <c r="NK76" s="150"/>
      <c r="NL76" s="150"/>
      <c r="NM76" s="150"/>
      <c r="NN76" s="150"/>
      <c r="NO76" s="150"/>
      <c r="NP76" s="150"/>
      <c r="NQ76" s="150"/>
      <c r="NR76" s="151"/>
    </row>
    <row r="77" spans="1:382" ht="13.5" customHeight="1" x14ac:dyDescent="0.15">
      <c r="A77" s="2"/>
      <c r="B77" s="22"/>
      <c r="C77" s="4"/>
      <c r="D77" s="4"/>
      <c r="E77" s="4"/>
      <c r="F77" s="4"/>
      <c r="I77" s="137" t="s">
        <v>27</v>
      </c>
      <c r="J77" s="137"/>
      <c r="K77" s="137"/>
      <c r="L77" s="137"/>
      <c r="M77" s="137"/>
      <c r="N77" s="137"/>
      <c r="O77" s="137"/>
      <c r="P77" s="137"/>
      <c r="Q77" s="137"/>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4"/>
      <c r="FZ77" s="4"/>
      <c r="GA77" s="4"/>
      <c r="GB77" s="4"/>
      <c r="GC77" s="137" t="s">
        <v>27</v>
      </c>
      <c r="GD77" s="137"/>
      <c r="GE77" s="137"/>
      <c r="GF77" s="137"/>
      <c r="GG77" s="137"/>
      <c r="GH77" s="137"/>
      <c r="GI77" s="137"/>
      <c r="GJ77" s="137"/>
      <c r="GK77" s="137"/>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7" t="s">
        <v>27</v>
      </c>
      <c r="JS77" s="137"/>
      <c r="JT77" s="137"/>
      <c r="JU77" s="137"/>
      <c r="JV77" s="137"/>
      <c r="JW77" s="137"/>
      <c r="JX77" s="137"/>
      <c r="JY77" s="137"/>
      <c r="JZ77" s="137"/>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49"/>
      <c r="NE77" s="150"/>
      <c r="NF77" s="150"/>
      <c r="NG77" s="150"/>
      <c r="NH77" s="150"/>
      <c r="NI77" s="150"/>
      <c r="NJ77" s="150"/>
      <c r="NK77" s="150"/>
      <c r="NL77" s="150"/>
      <c r="NM77" s="150"/>
      <c r="NN77" s="150"/>
      <c r="NO77" s="150"/>
      <c r="NP77" s="150"/>
      <c r="NQ77" s="150"/>
      <c r="NR77" s="151"/>
    </row>
    <row r="78" spans="1:382" ht="13.5" customHeight="1" x14ac:dyDescent="0.15">
      <c r="A78" s="2"/>
      <c r="B78" s="22"/>
      <c r="C78" s="4"/>
      <c r="D78" s="4"/>
      <c r="E78" s="4"/>
      <c r="F78" s="4"/>
      <c r="I78" s="137" t="s">
        <v>29</v>
      </c>
      <c r="J78" s="137"/>
      <c r="K78" s="137"/>
      <c r="L78" s="137"/>
      <c r="M78" s="137"/>
      <c r="N78" s="137"/>
      <c r="O78" s="137"/>
      <c r="P78" s="137"/>
      <c r="Q78" s="137"/>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4"/>
      <c r="FZ78" s="4"/>
      <c r="GA78" s="4"/>
      <c r="GB78" s="4"/>
      <c r="GC78" s="137" t="s">
        <v>29</v>
      </c>
      <c r="GD78" s="137"/>
      <c r="GE78" s="137"/>
      <c r="GF78" s="137"/>
      <c r="GG78" s="137"/>
      <c r="GH78" s="137"/>
      <c r="GI78" s="137"/>
      <c r="GJ78" s="137"/>
      <c r="GK78" s="137"/>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7" t="s">
        <v>29</v>
      </c>
      <c r="JS78" s="137"/>
      <c r="JT78" s="137"/>
      <c r="JU78" s="137"/>
      <c r="JV78" s="137"/>
      <c r="JW78" s="137"/>
      <c r="JX78" s="137"/>
      <c r="JY78" s="137"/>
      <c r="JZ78" s="137"/>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49"/>
      <c r="NE78" s="150"/>
      <c r="NF78" s="150"/>
      <c r="NG78" s="150"/>
      <c r="NH78" s="150"/>
      <c r="NI78" s="150"/>
      <c r="NJ78" s="150"/>
      <c r="NK78" s="150"/>
      <c r="NL78" s="150"/>
      <c r="NM78" s="150"/>
      <c r="NN78" s="150"/>
      <c r="NO78" s="150"/>
      <c r="NP78" s="150"/>
      <c r="NQ78" s="150"/>
      <c r="NR78" s="151"/>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9"/>
      <c r="NE79" s="150"/>
      <c r="NF79" s="150"/>
      <c r="NG79" s="150"/>
      <c r="NH79" s="150"/>
      <c r="NI79" s="150"/>
      <c r="NJ79" s="150"/>
      <c r="NK79" s="150"/>
      <c r="NL79" s="150"/>
      <c r="NM79" s="150"/>
      <c r="NN79" s="150"/>
      <c r="NO79" s="150"/>
      <c r="NP79" s="150"/>
      <c r="NQ79" s="150"/>
      <c r="NR79" s="151"/>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49"/>
      <c r="NE80" s="150"/>
      <c r="NF80" s="150"/>
      <c r="NG80" s="150"/>
      <c r="NH80" s="150"/>
      <c r="NI80" s="150"/>
      <c r="NJ80" s="150"/>
      <c r="NK80" s="150"/>
      <c r="NL80" s="150"/>
      <c r="NM80" s="150"/>
      <c r="NN80" s="150"/>
      <c r="NO80" s="150"/>
      <c r="NP80" s="150"/>
      <c r="NQ80" s="150"/>
      <c r="NR80" s="151"/>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49"/>
      <c r="NE81" s="150"/>
      <c r="NF81" s="150"/>
      <c r="NG81" s="150"/>
      <c r="NH81" s="150"/>
      <c r="NI81" s="150"/>
      <c r="NJ81" s="150"/>
      <c r="NK81" s="150"/>
      <c r="NL81" s="150"/>
      <c r="NM81" s="150"/>
      <c r="NN81" s="150"/>
      <c r="NO81" s="150"/>
      <c r="NP81" s="150"/>
      <c r="NQ81" s="150"/>
      <c r="NR81" s="151"/>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2"/>
      <c r="NE82" s="153"/>
      <c r="NF82" s="153"/>
      <c r="NG82" s="153"/>
      <c r="NH82" s="153"/>
      <c r="NI82" s="153"/>
      <c r="NJ82" s="153"/>
      <c r="NK82" s="153"/>
      <c r="NL82" s="153"/>
      <c r="NM82" s="153"/>
      <c r="NN82" s="153"/>
      <c r="NO82" s="153"/>
      <c r="NP82" s="153"/>
      <c r="NQ82" s="153"/>
      <c r="NR82" s="154"/>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nXdob40a63gBx7yi5+0nqMVddqqzTAqj4Tmhgk/gslICSwBA+SjUHRUMu+U3U6WLB+ezcv9fAB5O+uas3qgWNw==" saltValue="FUApmtrK/TRP2AcYWCSwf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1" t="s">
        <v>68</v>
      </c>
      <c r="I3" s="142"/>
      <c r="J3" s="142"/>
      <c r="K3" s="142"/>
      <c r="L3" s="142"/>
      <c r="M3" s="142"/>
      <c r="N3" s="142"/>
      <c r="O3" s="142"/>
      <c r="P3" s="142"/>
      <c r="Q3" s="142"/>
      <c r="R3" s="142"/>
      <c r="S3" s="142"/>
      <c r="T3" s="142"/>
      <c r="U3" s="142"/>
      <c r="V3" s="142"/>
      <c r="W3" s="142"/>
      <c r="X3" s="142"/>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3"/>
      <c r="I4" s="144"/>
      <c r="J4" s="144"/>
      <c r="K4" s="144"/>
      <c r="L4" s="144"/>
      <c r="M4" s="144"/>
      <c r="N4" s="144"/>
      <c r="O4" s="144"/>
      <c r="P4" s="144"/>
      <c r="Q4" s="144"/>
      <c r="R4" s="144"/>
      <c r="S4" s="144"/>
      <c r="T4" s="144"/>
      <c r="U4" s="144"/>
      <c r="V4" s="144"/>
      <c r="W4" s="144"/>
      <c r="X4" s="144"/>
      <c r="Y4" s="138" t="s">
        <v>72</v>
      </c>
      <c r="Z4" s="139"/>
      <c r="AA4" s="139"/>
      <c r="AB4" s="139"/>
      <c r="AC4" s="139"/>
      <c r="AD4" s="139"/>
      <c r="AE4" s="139"/>
      <c r="AF4" s="139"/>
      <c r="AG4" s="139"/>
      <c r="AH4" s="139"/>
      <c r="AI4" s="140"/>
      <c r="AJ4" s="145" t="s">
        <v>73</v>
      </c>
      <c r="AK4" s="145"/>
      <c r="AL4" s="145"/>
      <c r="AM4" s="145"/>
      <c r="AN4" s="145"/>
      <c r="AO4" s="145"/>
      <c r="AP4" s="145"/>
      <c r="AQ4" s="145"/>
      <c r="AR4" s="145"/>
      <c r="AS4" s="145"/>
      <c r="AT4" s="145"/>
      <c r="AU4" s="146" t="s">
        <v>74</v>
      </c>
      <c r="AV4" s="145"/>
      <c r="AW4" s="145"/>
      <c r="AX4" s="145"/>
      <c r="AY4" s="145"/>
      <c r="AZ4" s="145"/>
      <c r="BA4" s="145"/>
      <c r="BB4" s="145"/>
      <c r="BC4" s="145"/>
      <c r="BD4" s="145"/>
      <c r="BE4" s="145"/>
      <c r="BF4" s="145" t="s">
        <v>75</v>
      </c>
      <c r="BG4" s="145"/>
      <c r="BH4" s="145"/>
      <c r="BI4" s="145"/>
      <c r="BJ4" s="145"/>
      <c r="BK4" s="145"/>
      <c r="BL4" s="145"/>
      <c r="BM4" s="145"/>
      <c r="BN4" s="145"/>
      <c r="BO4" s="145"/>
      <c r="BP4" s="145"/>
      <c r="BQ4" s="146" t="s">
        <v>76</v>
      </c>
      <c r="BR4" s="145"/>
      <c r="BS4" s="145"/>
      <c r="BT4" s="145"/>
      <c r="BU4" s="145"/>
      <c r="BV4" s="145"/>
      <c r="BW4" s="145"/>
      <c r="BX4" s="145"/>
      <c r="BY4" s="145"/>
      <c r="BZ4" s="145"/>
      <c r="CA4" s="145"/>
      <c r="CB4" s="145" t="s">
        <v>77</v>
      </c>
      <c r="CC4" s="145"/>
      <c r="CD4" s="145"/>
      <c r="CE4" s="145"/>
      <c r="CF4" s="145"/>
      <c r="CG4" s="145"/>
      <c r="CH4" s="145"/>
      <c r="CI4" s="145"/>
      <c r="CJ4" s="145"/>
      <c r="CK4" s="145"/>
      <c r="CL4" s="145"/>
      <c r="CM4" s="147" t="s">
        <v>78</v>
      </c>
      <c r="CN4" s="147" t="s">
        <v>79</v>
      </c>
      <c r="CO4" s="138" t="s">
        <v>80</v>
      </c>
      <c r="CP4" s="139"/>
      <c r="CQ4" s="139"/>
      <c r="CR4" s="139"/>
      <c r="CS4" s="139"/>
      <c r="CT4" s="139"/>
      <c r="CU4" s="139"/>
      <c r="CV4" s="139"/>
      <c r="CW4" s="139"/>
      <c r="CX4" s="139"/>
      <c r="CY4" s="140"/>
      <c r="CZ4" s="145" t="s">
        <v>81</v>
      </c>
      <c r="DA4" s="145"/>
      <c r="DB4" s="145"/>
      <c r="DC4" s="145"/>
      <c r="DD4" s="145"/>
      <c r="DE4" s="145"/>
      <c r="DF4" s="145"/>
      <c r="DG4" s="145"/>
      <c r="DH4" s="145"/>
      <c r="DI4" s="145"/>
      <c r="DJ4" s="145"/>
      <c r="DK4" s="138" t="s">
        <v>82</v>
      </c>
      <c r="DL4" s="139"/>
      <c r="DM4" s="139"/>
      <c r="DN4" s="139"/>
      <c r="DO4" s="139"/>
      <c r="DP4" s="139"/>
      <c r="DQ4" s="139"/>
      <c r="DR4" s="139"/>
      <c r="DS4" s="139"/>
      <c r="DT4" s="139"/>
      <c r="DU4" s="140"/>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109</v>
      </c>
      <c r="AN5" s="59" t="s">
        <v>110</v>
      </c>
      <c r="AO5" s="59" t="s">
        <v>103</v>
      </c>
      <c r="AP5" s="59" t="s">
        <v>104</v>
      </c>
      <c r="AQ5" s="59" t="s">
        <v>105</v>
      </c>
      <c r="AR5" s="59" t="s">
        <v>106</v>
      </c>
      <c r="AS5" s="59" t="s">
        <v>107</v>
      </c>
      <c r="AT5" s="59" t="s">
        <v>108</v>
      </c>
      <c r="AU5" s="59" t="s">
        <v>98</v>
      </c>
      <c r="AV5" s="59" t="s">
        <v>99</v>
      </c>
      <c r="AW5" s="59" t="s">
        <v>100</v>
      </c>
      <c r="AX5" s="59" t="s">
        <v>111</v>
      </c>
      <c r="AY5" s="59" t="s">
        <v>102</v>
      </c>
      <c r="AZ5" s="59" t="s">
        <v>103</v>
      </c>
      <c r="BA5" s="59" t="s">
        <v>104</v>
      </c>
      <c r="BB5" s="59" t="s">
        <v>105</v>
      </c>
      <c r="BC5" s="59" t="s">
        <v>106</v>
      </c>
      <c r="BD5" s="59" t="s">
        <v>107</v>
      </c>
      <c r="BE5" s="59" t="s">
        <v>108</v>
      </c>
      <c r="BF5" s="59" t="s">
        <v>112</v>
      </c>
      <c r="BG5" s="59" t="s">
        <v>99</v>
      </c>
      <c r="BH5" s="59" t="s">
        <v>113</v>
      </c>
      <c r="BI5" s="59" t="s">
        <v>114</v>
      </c>
      <c r="BJ5" s="59" t="s">
        <v>102</v>
      </c>
      <c r="BK5" s="59" t="s">
        <v>103</v>
      </c>
      <c r="BL5" s="59" t="s">
        <v>104</v>
      </c>
      <c r="BM5" s="59" t="s">
        <v>105</v>
      </c>
      <c r="BN5" s="59" t="s">
        <v>106</v>
      </c>
      <c r="BO5" s="59" t="s">
        <v>107</v>
      </c>
      <c r="BP5" s="59" t="s">
        <v>108</v>
      </c>
      <c r="BQ5" s="59" t="s">
        <v>112</v>
      </c>
      <c r="BR5" s="59" t="s">
        <v>99</v>
      </c>
      <c r="BS5" s="59" t="s">
        <v>100</v>
      </c>
      <c r="BT5" s="59" t="s">
        <v>111</v>
      </c>
      <c r="BU5" s="59" t="s">
        <v>102</v>
      </c>
      <c r="BV5" s="59" t="s">
        <v>103</v>
      </c>
      <c r="BW5" s="59" t="s">
        <v>104</v>
      </c>
      <c r="BX5" s="59" t="s">
        <v>105</v>
      </c>
      <c r="BY5" s="59" t="s">
        <v>106</v>
      </c>
      <c r="BZ5" s="59" t="s">
        <v>107</v>
      </c>
      <c r="CA5" s="59" t="s">
        <v>108</v>
      </c>
      <c r="CB5" s="59" t="s">
        <v>115</v>
      </c>
      <c r="CC5" s="59" t="s">
        <v>99</v>
      </c>
      <c r="CD5" s="59" t="s">
        <v>100</v>
      </c>
      <c r="CE5" s="59" t="s">
        <v>109</v>
      </c>
      <c r="CF5" s="59" t="s">
        <v>102</v>
      </c>
      <c r="CG5" s="59" t="s">
        <v>103</v>
      </c>
      <c r="CH5" s="59" t="s">
        <v>104</v>
      </c>
      <c r="CI5" s="59" t="s">
        <v>105</v>
      </c>
      <c r="CJ5" s="59" t="s">
        <v>106</v>
      </c>
      <c r="CK5" s="59" t="s">
        <v>107</v>
      </c>
      <c r="CL5" s="59" t="s">
        <v>108</v>
      </c>
      <c r="CM5" s="148"/>
      <c r="CN5" s="148"/>
      <c r="CO5" s="59" t="s">
        <v>115</v>
      </c>
      <c r="CP5" s="59" t="s">
        <v>99</v>
      </c>
      <c r="CQ5" s="59" t="s">
        <v>116</v>
      </c>
      <c r="CR5" s="59" t="s">
        <v>109</v>
      </c>
      <c r="CS5" s="59" t="s">
        <v>102</v>
      </c>
      <c r="CT5" s="59" t="s">
        <v>103</v>
      </c>
      <c r="CU5" s="59" t="s">
        <v>104</v>
      </c>
      <c r="CV5" s="59" t="s">
        <v>105</v>
      </c>
      <c r="CW5" s="59" t="s">
        <v>106</v>
      </c>
      <c r="CX5" s="59" t="s">
        <v>107</v>
      </c>
      <c r="CY5" s="59" t="s">
        <v>108</v>
      </c>
      <c r="CZ5" s="59" t="s">
        <v>98</v>
      </c>
      <c r="DA5" s="59" t="s">
        <v>99</v>
      </c>
      <c r="DB5" s="59" t="s">
        <v>113</v>
      </c>
      <c r="DC5" s="59" t="s">
        <v>109</v>
      </c>
      <c r="DD5" s="59" t="s">
        <v>102</v>
      </c>
      <c r="DE5" s="59" t="s">
        <v>103</v>
      </c>
      <c r="DF5" s="59" t="s">
        <v>104</v>
      </c>
      <c r="DG5" s="59" t="s">
        <v>105</v>
      </c>
      <c r="DH5" s="59" t="s">
        <v>106</v>
      </c>
      <c r="DI5" s="59" t="s">
        <v>107</v>
      </c>
      <c r="DJ5" s="59" t="s">
        <v>44</v>
      </c>
      <c r="DK5" s="59" t="s">
        <v>98</v>
      </c>
      <c r="DL5" s="59" t="s">
        <v>117</v>
      </c>
      <c r="DM5" s="59" t="s">
        <v>100</v>
      </c>
      <c r="DN5" s="59" t="s">
        <v>109</v>
      </c>
      <c r="DO5" s="59" t="s">
        <v>102</v>
      </c>
      <c r="DP5" s="59" t="s">
        <v>103</v>
      </c>
      <c r="DQ5" s="59" t="s">
        <v>104</v>
      </c>
      <c r="DR5" s="59" t="s">
        <v>105</v>
      </c>
      <c r="DS5" s="59" t="s">
        <v>106</v>
      </c>
      <c r="DT5" s="59" t="s">
        <v>107</v>
      </c>
      <c r="DU5" s="59" t="s">
        <v>108</v>
      </c>
    </row>
    <row r="6" spans="1:125" s="66" customFormat="1" x14ac:dyDescent="0.15">
      <c r="A6" s="49" t="s">
        <v>118</v>
      </c>
      <c r="B6" s="60">
        <f>B8</f>
        <v>2017</v>
      </c>
      <c r="C6" s="60">
        <f t="shared" ref="C6:X6" si="1">C8</f>
        <v>12068</v>
      </c>
      <c r="D6" s="60">
        <f t="shared" si="1"/>
        <v>47</v>
      </c>
      <c r="E6" s="60">
        <f t="shared" si="1"/>
        <v>14</v>
      </c>
      <c r="F6" s="60">
        <f t="shared" si="1"/>
        <v>0</v>
      </c>
      <c r="G6" s="60">
        <f t="shared" si="1"/>
        <v>1</v>
      </c>
      <c r="H6" s="60" t="str">
        <f>SUBSTITUTE(H8,"　","")</f>
        <v>北海道釧路市</v>
      </c>
      <c r="I6" s="60" t="str">
        <f t="shared" si="1"/>
        <v>釧路河畔駐車場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17</v>
      </c>
      <c r="S6" s="62" t="str">
        <f t="shared" si="1"/>
        <v>商業施設</v>
      </c>
      <c r="T6" s="62" t="str">
        <f t="shared" si="1"/>
        <v>有</v>
      </c>
      <c r="U6" s="63">
        <f t="shared" si="1"/>
        <v>5700</v>
      </c>
      <c r="V6" s="63">
        <f t="shared" si="1"/>
        <v>202</v>
      </c>
      <c r="W6" s="63">
        <f t="shared" si="1"/>
        <v>220</v>
      </c>
      <c r="X6" s="62" t="str">
        <f t="shared" si="1"/>
        <v>代行制</v>
      </c>
      <c r="Y6" s="64">
        <f>IF(Y8="-",NA(),Y8)</f>
        <v>158.6</v>
      </c>
      <c r="Z6" s="64">
        <f t="shared" ref="Z6:AH6" si="2">IF(Z8="-",NA(),Z8)</f>
        <v>180.9</v>
      </c>
      <c r="AA6" s="64">
        <f t="shared" si="2"/>
        <v>160.4</v>
      </c>
      <c r="AB6" s="64">
        <f t="shared" si="2"/>
        <v>153.6</v>
      </c>
      <c r="AC6" s="64">
        <f t="shared" si="2"/>
        <v>173.1</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1.4</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4</v>
      </c>
      <c r="AZ6" s="65">
        <f t="shared" si="4"/>
        <v>27</v>
      </c>
      <c r="BA6" s="65">
        <f t="shared" si="4"/>
        <v>23</v>
      </c>
      <c r="BB6" s="65">
        <f t="shared" si="4"/>
        <v>22</v>
      </c>
      <c r="BC6" s="65">
        <f t="shared" si="4"/>
        <v>16</v>
      </c>
      <c r="BD6" s="65">
        <f t="shared" si="4"/>
        <v>21</v>
      </c>
      <c r="BE6" s="63" t="str">
        <f>IF(BE8="-","",IF(BE8="-","【-】","【"&amp;SUBSTITUTE(TEXT(BE8,"#,##0"),"-","△")&amp;"】"))</f>
        <v>【37】</v>
      </c>
      <c r="BF6" s="64">
        <f>IF(BF8="-",NA(),BF8)</f>
        <v>39</v>
      </c>
      <c r="BG6" s="64">
        <f t="shared" ref="BG6:BO6" si="5">IF(BG8="-",NA(),BG8)</f>
        <v>45.8</v>
      </c>
      <c r="BH6" s="64">
        <f t="shared" si="5"/>
        <v>41.2</v>
      </c>
      <c r="BI6" s="64">
        <f t="shared" si="5"/>
        <v>38.299999999999997</v>
      </c>
      <c r="BJ6" s="64">
        <f t="shared" si="5"/>
        <v>45.1</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17794</v>
      </c>
      <c r="BR6" s="65">
        <f t="shared" ref="BR6:BZ6" si="6">IF(BR8="-",NA(),BR8)</f>
        <v>23325</v>
      </c>
      <c r="BS6" s="65">
        <f t="shared" si="6"/>
        <v>20189</v>
      </c>
      <c r="BT6" s="65">
        <f t="shared" si="6"/>
        <v>18489</v>
      </c>
      <c r="BU6" s="65">
        <f t="shared" si="6"/>
        <v>21223</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119</v>
      </c>
      <c r="CM6" s="63">
        <f t="shared" ref="CM6:CN6" si="7">CM8</f>
        <v>186877</v>
      </c>
      <c r="CN6" s="63">
        <f t="shared" si="7"/>
        <v>5541</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147.5</v>
      </c>
      <c r="DL6" s="64">
        <f t="shared" ref="DL6:DT6" si="9">IF(DL8="-",NA(),DL8)</f>
        <v>152</v>
      </c>
      <c r="DM6" s="64">
        <f t="shared" si="9"/>
        <v>153</v>
      </c>
      <c r="DN6" s="64">
        <f t="shared" si="9"/>
        <v>149</v>
      </c>
      <c r="DO6" s="64">
        <f t="shared" si="9"/>
        <v>143.1</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121</v>
      </c>
      <c r="B7" s="60">
        <f t="shared" ref="B7:X7" si="10">B8</f>
        <v>2017</v>
      </c>
      <c r="C7" s="60">
        <f t="shared" si="10"/>
        <v>12068</v>
      </c>
      <c r="D7" s="60">
        <f t="shared" si="10"/>
        <v>47</v>
      </c>
      <c r="E7" s="60">
        <f t="shared" si="10"/>
        <v>14</v>
      </c>
      <c r="F7" s="60">
        <f t="shared" si="10"/>
        <v>0</v>
      </c>
      <c r="G7" s="60">
        <f t="shared" si="10"/>
        <v>1</v>
      </c>
      <c r="H7" s="60" t="str">
        <f t="shared" si="10"/>
        <v>北海道　釧路市</v>
      </c>
      <c r="I7" s="60" t="str">
        <f t="shared" si="10"/>
        <v>釧路河畔駐車場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17</v>
      </c>
      <c r="S7" s="62" t="str">
        <f t="shared" si="10"/>
        <v>商業施設</v>
      </c>
      <c r="T7" s="62" t="str">
        <f t="shared" si="10"/>
        <v>有</v>
      </c>
      <c r="U7" s="63">
        <f t="shared" si="10"/>
        <v>5700</v>
      </c>
      <c r="V7" s="63">
        <f t="shared" si="10"/>
        <v>202</v>
      </c>
      <c r="W7" s="63">
        <f t="shared" si="10"/>
        <v>220</v>
      </c>
      <c r="X7" s="62" t="str">
        <f t="shared" si="10"/>
        <v>代行制</v>
      </c>
      <c r="Y7" s="64">
        <f>Y8</f>
        <v>158.6</v>
      </c>
      <c r="Z7" s="64">
        <f t="shared" ref="Z7:AH7" si="11">Z8</f>
        <v>180.9</v>
      </c>
      <c r="AA7" s="64">
        <f t="shared" si="11"/>
        <v>160.4</v>
      </c>
      <c r="AB7" s="64">
        <f t="shared" si="11"/>
        <v>153.6</v>
      </c>
      <c r="AC7" s="64">
        <f t="shared" si="11"/>
        <v>173.1</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1.4</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4</v>
      </c>
      <c r="AZ7" s="65">
        <f t="shared" si="13"/>
        <v>27</v>
      </c>
      <c r="BA7" s="65">
        <f t="shared" si="13"/>
        <v>23</v>
      </c>
      <c r="BB7" s="65">
        <f t="shared" si="13"/>
        <v>22</v>
      </c>
      <c r="BC7" s="65">
        <f t="shared" si="13"/>
        <v>16</v>
      </c>
      <c r="BD7" s="65">
        <f t="shared" si="13"/>
        <v>21</v>
      </c>
      <c r="BE7" s="63"/>
      <c r="BF7" s="64">
        <f>BF8</f>
        <v>39</v>
      </c>
      <c r="BG7" s="64">
        <f t="shared" ref="BG7:BO7" si="14">BG8</f>
        <v>45.8</v>
      </c>
      <c r="BH7" s="64">
        <f t="shared" si="14"/>
        <v>41.2</v>
      </c>
      <c r="BI7" s="64">
        <f t="shared" si="14"/>
        <v>38.299999999999997</v>
      </c>
      <c r="BJ7" s="64">
        <f t="shared" si="14"/>
        <v>45.1</v>
      </c>
      <c r="BK7" s="64">
        <f t="shared" si="14"/>
        <v>37.6</v>
      </c>
      <c r="BL7" s="64">
        <f t="shared" si="14"/>
        <v>40.700000000000003</v>
      </c>
      <c r="BM7" s="64">
        <f t="shared" si="14"/>
        <v>38.200000000000003</v>
      </c>
      <c r="BN7" s="64">
        <f t="shared" si="14"/>
        <v>34.6</v>
      </c>
      <c r="BO7" s="64">
        <f t="shared" si="14"/>
        <v>37.6</v>
      </c>
      <c r="BP7" s="61"/>
      <c r="BQ7" s="65">
        <f>BQ8</f>
        <v>17794</v>
      </c>
      <c r="BR7" s="65">
        <f t="shared" ref="BR7:BZ7" si="15">BR8</f>
        <v>23325</v>
      </c>
      <c r="BS7" s="65">
        <f t="shared" si="15"/>
        <v>20189</v>
      </c>
      <c r="BT7" s="65">
        <f t="shared" si="15"/>
        <v>18489</v>
      </c>
      <c r="BU7" s="65">
        <f t="shared" si="15"/>
        <v>21223</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119</v>
      </c>
      <c r="CL7" s="61"/>
      <c r="CM7" s="63">
        <f>CM8</f>
        <v>186877</v>
      </c>
      <c r="CN7" s="63">
        <f>CN8</f>
        <v>5541</v>
      </c>
      <c r="CO7" s="64" t="s">
        <v>122</v>
      </c>
      <c r="CP7" s="64" t="s">
        <v>122</v>
      </c>
      <c r="CQ7" s="64" t="s">
        <v>122</v>
      </c>
      <c r="CR7" s="64" t="s">
        <v>122</v>
      </c>
      <c r="CS7" s="64" t="s">
        <v>122</v>
      </c>
      <c r="CT7" s="64" t="s">
        <v>122</v>
      </c>
      <c r="CU7" s="64" t="s">
        <v>122</v>
      </c>
      <c r="CV7" s="64" t="s">
        <v>122</v>
      </c>
      <c r="CW7" s="64" t="s">
        <v>122</v>
      </c>
      <c r="CX7" s="64" t="s">
        <v>123</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147.5</v>
      </c>
      <c r="DL7" s="64">
        <f t="shared" ref="DL7:DT7" si="17">DL8</f>
        <v>152</v>
      </c>
      <c r="DM7" s="64">
        <f t="shared" si="17"/>
        <v>153</v>
      </c>
      <c r="DN7" s="64">
        <f t="shared" si="17"/>
        <v>149</v>
      </c>
      <c r="DO7" s="64">
        <f t="shared" si="17"/>
        <v>143.1</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12068</v>
      </c>
      <c r="D8" s="67">
        <v>47</v>
      </c>
      <c r="E8" s="67">
        <v>14</v>
      </c>
      <c r="F8" s="67">
        <v>0</v>
      </c>
      <c r="G8" s="67">
        <v>1</v>
      </c>
      <c r="H8" s="67" t="s">
        <v>124</v>
      </c>
      <c r="I8" s="67" t="s">
        <v>125</v>
      </c>
      <c r="J8" s="67" t="s">
        <v>126</v>
      </c>
      <c r="K8" s="67" t="s">
        <v>127</v>
      </c>
      <c r="L8" s="67" t="s">
        <v>128</v>
      </c>
      <c r="M8" s="67" t="s">
        <v>129</v>
      </c>
      <c r="N8" s="67" t="s">
        <v>130</v>
      </c>
      <c r="O8" s="68" t="s">
        <v>131</v>
      </c>
      <c r="P8" s="69" t="s">
        <v>132</v>
      </c>
      <c r="Q8" s="69" t="s">
        <v>133</v>
      </c>
      <c r="R8" s="70">
        <v>17</v>
      </c>
      <c r="S8" s="69" t="s">
        <v>134</v>
      </c>
      <c r="T8" s="69" t="s">
        <v>135</v>
      </c>
      <c r="U8" s="70">
        <v>5700</v>
      </c>
      <c r="V8" s="70">
        <v>202</v>
      </c>
      <c r="W8" s="70">
        <v>220</v>
      </c>
      <c r="X8" s="69" t="s">
        <v>136</v>
      </c>
      <c r="Y8" s="71">
        <v>158.6</v>
      </c>
      <c r="Z8" s="71">
        <v>180.9</v>
      </c>
      <c r="AA8" s="71">
        <v>160.4</v>
      </c>
      <c r="AB8" s="71">
        <v>153.6</v>
      </c>
      <c r="AC8" s="71">
        <v>173.1</v>
      </c>
      <c r="AD8" s="71">
        <v>410.7</v>
      </c>
      <c r="AE8" s="71">
        <v>385.5</v>
      </c>
      <c r="AF8" s="71">
        <v>419.4</v>
      </c>
      <c r="AG8" s="71">
        <v>371</v>
      </c>
      <c r="AH8" s="71">
        <v>509.2</v>
      </c>
      <c r="AI8" s="68">
        <v>319.10000000000002</v>
      </c>
      <c r="AJ8" s="71">
        <v>0</v>
      </c>
      <c r="AK8" s="71">
        <v>0</v>
      </c>
      <c r="AL8" s="71">
        <v>0</v>
      </c>
      <c r="AM8" s="71">
        <v>0</v>
      </c>
      <c r="AN8" s="71">
        <v>1.4</v>
      </c>
      <c r="AO8" s="71">
        <v>4.5999999999999996</v>
      </c>
      <c r="AP8" s="71">
        <v>3.5</v>
      </c>
      <c r="AQ8" s="71">
        <v>3.2</v>
      </c>
      <c r="AR8" s="71">
        <v>2.9</v>
      </c>
      <c r="AS8" s="71">
        <v>6</v>
      </c>
      <c r="AT8" s="68">
        <v>5.6</v>
      </c>
      <c r="AU8" s="72">
        <v>0</v>
      </c>
      <c r="AV8" s="72">
        <v>0</v>
      </c>
      <c r="AW8" s="72">
        <v>0</v>
      </c>
      <c r="AX8" s="72">
        <v>0</v>
      </c>
      <c r="AY8" s="72">
        <v>4</v>
      </c>
      <c r="AZ8" s="72">
        <v>27</v>
      </c>
      <c r="BA8" s="72">
        <v>23</v>
      </c>
      <c r="BB8" s="72">
        <v>22</v>
      </c>
      <c r="BC8" s="72">
        <v>16</v>
      </c>
      <c r="BD8" s="72">
        <v>21</v>
      </c>
      <c r="BE8" s="72">
        <v>37</v>
      </c>
      <c r="BF8" s="71">
        <v>39</v>
      </c>
      <c r="BG8" s="71">
        <v>45.8</v>
      </c>
      <c r="BH8" s="71">
        <v>41.2</v>
      </c>
      <c r="BI8" s="71">
        <v>38.299999999999997</v>
      </c>
      <c r="BJ8" s="71">
        <v>45.1</v>
      </c>
      <c r="BK8" s="71">
        <v>37.6</v>
      </c>
      <c r="BL8" s="71">
        <v>40.700000000000003</v>
      </c>
      <c r="BM8" s="71">
        <v>38.200000000000003</v>
      </c>
      <c r="BN8" s="71">
        <v>34.6</v>
      </c>
      <c r="BO8" s="71">
        <v>37.6</v>
      </c>
      <c r="BP8" s="68">
        <v>26.4</v>
      </c>
      <c r="BQ8" s="72">
        <v>17794</v>
      </c>
      <c r="BR8" s="72">
        <v>23325</v>
      </c>
      <c r="BS8" s="72">
        <v>20189</v>
      </c>
      <c r="BT8" s="73">
        <v>18489</v>
      </c>
      <c r="BU8" s="73">
        <v>21223</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v>186877</v>
      </c>
      <c r="CN8" s="70">
        <v>5541</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84.4</v>
      </c>
      <c r="DF8" s="71">
        <v>78.400000000000006</v>
      </c>
      <c r="DG8" s="71">
        <v>70.5</v>
      </c>
      <c r="DH8" s="71">
        <v>59.2</v>
      </c>
      <c r="DI8" s="71">
        <v>62.4</v>
      </c>
      <c r="DJ8" s="68">
        <v>120.3</v>
      </c>
      <c r="DK8" s="71">
        <v>147.5</v>
      </c>
      <c r="DL8" s="71">
        <v>152</v>
      </c>
      <c r="DM8" s="71">
        <v>153</v>
      </c>
      <c r="DN8" s="71">
        <v>149</v>
      </c>
      <c r="DO8" s="71">
        <v>143.1</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2020-06-08T00:36:12Z</cp:lastPrinted>
  <dcterms:created xsi:type="dcterms:W3CDTF">2018-12-07T10:26:58Z</dcterms:created>
  <dcterms:modified xsi:type="dcterms:W3CDTF">2020-06-09T07:26:32Z</dcterms:modified>
  <cp:category/>
</cp:coreProperties>
</file>