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4tempsv1\Redirect\k07339\Downloads\"/>
    </mc:Choice>
  </mc:AlternateContent>
  <xr:revisionPtr revIDLastSave="0" documentId="13_ncr:1_{AFBE1844-C98D-49F9-933D-896CD75CFE54}" xr6:coauthVersionLast="45" xr6:coauthVersionMax="45" xr10:uidLastSave="{00000000-0000-0000-0000-000000000000}"/>
  <bookViews>
    <workbookView xWindow="-120" yWindow="-120" windowWidth="29040" windowHeight="15840" xr2:uid="{8AD30721-7234-4C87-A2D0-DCCDFA09A827}"/>
  </bookViews>
  <sheets>
    <sheet name="様式" sheetId="2" r:id="rId1"/>
  </sheets>
  <definedNames>
    <definedName name="_xlnm.Print_Area" localSheetId="0">様式!$A$1:$AY$56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50" i="2" l="1"/>
  <c r="BB14" i="2" l="1"/>
  <c r="BB12" i="2"/>
  <c r="BB48" i="2"/>
  <c r="BB46" i="2"/>
  <c r="BB45" i="2"/>
  <c r="BB44" i="2"/>
  <c r="BB41" i="2"/>
  <c r="BB40" i="2"/>
  <c r="BB39" i="2"/>
  <c r="BB37" i="2"/>
  <c r="BB35" i="2"/>
  <c r="BB34" i="2"/>
  <c r="BB33" i="2"/>
  <c r="BB30" i="2"/>
  <c r="BB28" i="2"/>
  <c r="BB21" i="2"/>
  <c r="BB20" i="2"/>
  <c r="BB19" i="2"/>
  <c r="BB16" i="2"/>
  <c r="BB15" i="2"/>
  <c r="BB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4" authorId="0" shapeId="0" xr:uid="{F585BA0E-4A7B-46CF-8396-CEE364E064EA}">
      <text>
        <r>
          <rPr>
            <sz val="12"/>
            <color indexed="81"/>
            <rFont val="ＭＳ 明朝"/>
            <family val="1"/>
            <charset val="128"/>
          </rPr>
          <t>部署等がない場合は記載不要です。
右のエラーは無視してください。</t>
        </r>
      </text>
    </comment>
    <comment ref="AI19" authorId="0" shapeId="0" xr:uid="{4BDE85BC-B189-4094-9C17-754613347D1C}">
      <text>
        <r>
          <rPr>
            <sz val="12"/>
            <color indexed="81"/>
            <rFont val="ＭＳ 明朝"/>
            <family val="1"/>
            <charset val="128"/>
          </rPr>
          <t>FAXがない場合は記載不要です。
エラーは無視してください</t>
        </r>
        <r>
          <rPr>
            <sz val="9"/>
            <color indexed="81"/>
            <rFont val="ＭＳ 明朝"/>
            <family val="1"/>
            <charset val="128"/>
          </rPr>
          <t>。</t>
        </r>
      </text>
    </comment>
    <comment ref="J46" authorId="0" shapeId="0" xr:uid="{C5BA241A-1BBF-4DE7-884B-CA489B1A12B1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フレンドリーメニューとは
</t>
        </r>
        <r>
          <rPr>
            <sz val="11"/>
            <color indexed="81"/>
            <rFont val="MS P ゴシック"/>
            <family val="3"/>
            <charset val="128"/>
          </rPr>
          <t>おむつ交換台や授乳スペースのほか、優先駐車場、キッズスペース、ミルク用お湯の提供、子ども用食器やイスの貸出、使いやすいトイレ（ベビーキープ、幼児用トイレ）、その他（お座敷・個室)等を指します</t>
        </r>
      </text>
    </comment>
  </commentList>
</comments>
</file>

<file path=xl/sharedStrings.xml><?xml version="1.0" encoding="utf-8"?>
<sst xmlns="http://schemas.openxmlformats.org/spreadsheetml/2006/main" count="89" uniqueCount="84">
  <si>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</si>
  <si>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</si>
  <si>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</si>
  <si>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どさんこ・子育て特典制度の趣旨に賛同し、次のとおり協賛店舗として申込みます。</t>
    <rPh sb="5" eb="7">
      <t>コソダ</t>
    </rPh>
    <rPh sb="8" eb="10">
      <t>トクテン</t>
    </rPh>
    <rPh sb="10" eb="12">
      <t>セイド</t>
    </rPh>
    <rPh sb="13" eb="15">
      <t>シュシ</t>
    </rPh>
    <rPh sb="16" eb="18">
      <t>サンドウ</t>
    </rPh>
    <rPh sb="20" eb="21">
      <t>ツギ</t>
    </rPh>
    <rPh sb="25" eb="27">
      <t>キョウサン</t>
    </rPh>
    <rPh sb="27" eb="29">
      <t>テンポ</t>
    </rPh>
    <rPh sb="32" eb="33">
      <t>モウ</t>
    </rPh>
    <rPh sb="33" eb="34">
      <t>コ</t>
    </rPh>
    <phoneticPr fontId="4"/>
  </si>
  <si>
    <t>登録者情報</t>
    <rPh sb="0" eb="3">
      <t>トウロクシャ</t>
    </rPh>
    <rPh sb="3" eb="5">
      <t>ジョウホウ</t>
    </rPh>
    <phoneticPr fontId="4"/>
  </si>
  <si>
    <t>企業・法人名</t>
    <rPh sb="0" eb="2">
      <t>キギョウ</t>
    </rPh>
    <rPh sb="3" eb="5">
      <t>ホウジン</t>
    </rPh>
    <rPh sb="5" eb="6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</si>
  <si>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</si>
  <si>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担当部署</t>
    <rPh sb="0" eb="2">
      <t>タントウ</t>
    </rPh>
    <rPh sb="2" eb="4">
      <t>ブショ</t>
    </rPh>
    <phoneticPr fontId="4"/>
  </si>
  <si>
    <t>担当者職名・氏名</t>
    <rPh sb="0" eb="3">
      <t>タントウシャ</t>
    </rPh>
    <rPh sb="3" eb="5">
      <t>ショクメイ</t>
    </rPh>
    <rPh sb="6" eb="8">
      <t>シメイ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</si>
  <si>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</si>
  <si>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</si>
  <si>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連絡先TEL</t>
    <rPh sb="0" eb="3">
      <t>レンラクサキ</t>
    </rPh>
    <phoneticPr fontId="4"/>
  </si>
  <si>
    <t>連絡先FAX</t>
    <rPh sb="0" eb="3">
      <t>レンラクサキ</t>
    </rPh>
    <phoneticPr fontId="4"/>
  </si>
  <si>
    <t>担当者メールアドレス</t>
    <rPh sb="0" eb="3">
      <t>タントウシャ</t>
    </rPh>
    <phoneticPr fontId="4"/>
  </si>
  <si>
    <t>今後の連絡先
資料等送付先</t>
    <rPh sb="0" eb="2">
      <t>コンゴ</t>
    </rPh>
    <rPh sb="3" eb="6">
      <t>レンラクサキ</t>
    </rPh>
    <rPh sb="7" eb="9">
      <t>シリョウ</t>
    </rPh>
    <rPh sb="9" eb="10">
      <t>トウ</t>
    </rPh>
    <rPh sb="10" eb="13">
      <t>ソウフサキ</t>
    </rPh>
    <phoneticPr fontId="4"/>
  </si>
  <si>
    <t>店舗情報</t>
    <rPh sb="0" eb="2">
      <t>テンポ</t>
    </rPh>
    <rPh sb="2" eb="4">
      <t>ジョウホウ</t>
    </rPh>
    <phoneticPr fontId="4"/>
  </si>
  <si>
    <t>店舗・施設名</t>
    <rPh sb="0" eb="2">
      <t>テンポ</t>
    </rPh>
    <rPh sb="3" eb="6">
      <t>シセツメイ</t>
    </rPh>
    <phoneticPr fontId="4"/>
  </si>
  <si>
    <t>ジャンル</t>
    <phoneticPr fontId="4"/>
  </si>
  <si>
    <t>ウェブサイトURL</t>
    <phoneticPr fontId="4"/>
  </si>
  <si>
    <t>営業時間</t>
    <rPh sb="0" eb="2">
      <t>エイギョウ</t>
    </rPh>
    <rPh sb="2" eb="4">
      <t>ジカン</t>
    </rPh>
    <phoneticPr fontId="4"/>
  </si>
  <si>
    <t>定休日等</t>
    <rPh sb="0" eb="3">
      <t>テイキュウビ</t>
    </rPh>
    <rPh sb="3" eb="4">
      <t>トウ</t>
    </rPh>
    <phoneticPr fontId="4"/>
  </si>
  <si>
    <t>特典サービスの内容</t>
    <rPh sb="0" eb="2">
      <t>トクテン</t>
    </rPh>
    <rPh sb="7" eb="9">
      <t>ナイヨウ</t>
    </rPh>
    <phoneticPr fontId="4"/>
  </si>
  <si>
    <t>業種の区分</t>
    <rPh sb="0" eb="2">
      <t>ギョウシュ</t>
    </rPh>
    <rPh sb="3" eb="5">
      <t>クブン</t>
    </rPh>
    <phoneticPr fontId="4"/>
  </si>
  <si>
    <t>サービス内容の区分</t>
    <rPh sb="4" eb="6">
      <t>ナイヨウ</t>
    </rPh>
    <rPh sb="7" eb="9">
      <t>クブン</t>
    </rPh>
    <phoneticPr fontId="4"/>
  </si>
  <si>
    <t>フレンドリーメニュー</t>
    <phoneticPr fontId="4"/>
  </si>
  <si>
    <t>妊婦への特典対象</t>
    <rPh sb="0" eb="2">
      <t>ニンプ</t>
    </rPh>
    <rPh sb="4" eb="6">
      <t>トクテン</t>
    </rPh>
    <rPh sb="6" eb="8">
      <t>タイショウ</t>
    </rPh>
    <phoneticPr fontId="4"/>
  </si>
  <si>
    <t>店舗・サービスのPR</t>
    <rPh sb="0" eb="2">
      <t>テンポ</t>
    </rPh>
    <phoneticPr fontId="4"/>
  </si>
  <si>
    <t>備考</t>
    <rPh sb="0" eb="2">
      <t>ビコウ</t>
    </rPh>
    <phoneticPr fontId="4"/>
  </si>
  <si>
    <t>※同一事業者等において、複数の店舗又は施設を登録する場合は、一覧を添付してください。</t>
    <rPh sb="1" eb="3">
      <t>ドウイツ</t>
    </rPh>
    <rPh sb="3" eb="6">
      <t>ジギョウシャ</t>
    </rPh>
    <rPh sb="6" eb="7">
      <t>トウ</t>
    </rPh>
    <rPh sb="12" eb="14">
      <t>フクスウ</t>
    </rPh>
    <rPh sb="15" eb="17">
      <t>テンポ</t>
    </rPh>
    <rPh sb="17" eb="18">
      <t>マタ</t>
    </rPh>
    <rPh sb="19" eb="21">
      <t>シセツ</t>
    </rPh>
    <rPh sb="22" eb="24">
      <t>トウロク</t>
    </rPh>
    <rPh sb="26" eb="28">
      <t>バアイ</t>
    </rPh>
    <rPh sb="30" eb="32">
      <t>イチラン</t>
    </rPh>
    <rPh sb="33" eb="35">
      <t>テンプ</t>
    </rPh>
    <phoneticPr fontId="4"/>
  </si>
  <si>
    <t>A</t>
    <phoneticPr fontId="4"/>
  </si>
  <si>
    <t>B</t>
    <phoneticPr fontId="4"/>
  </si>
  <si>
    <t>C</t>
    <phoneticPr fontId="4"/>
  </si>
  <si>
    <t>ジャンルは以下から選択してください。</t>
    <rPh sb="5" eb="7">
      <t>イカ</t>
    </rPh>
    <rPh sb="9" eb="11">
      <t>センタク</t>
    </rPh>
    <phoneticPr fontId="4"/>
  </si>
  <si>
    <t>業種の区分は以下から選択してください。</t>
    <rPh sb="0" eb="2">
      <t>ギョウシュ</t>
    </rPh>
    <rPh sb="3" eb="5">
      <t>クブン</t>
    </rPh>
    <rPh sb="6" eb="8">
      <t>イカ</t>
    </rPh>
    <rPh sb="10" eb="12">
      <t>センタク</t>
    </rPh>
    <phoneticPr fontId="4"/>
  </si>
  <si>
    <t>サービスの内容の区分は以下から選択してください。</t>
    <rPh sb="5" eb="7">
      <t>ナイヨウ</t>
    </rPh>
    <rPh sb="8" eb="10">
      <t>クブン</t>
    </rPh>
    <rPh sb="11" eb="13">
      <t>イカ</t>
    </rPh>
    <rPh sb="15" eb="17">
      <t>センタク</t>
    </rPh>
    <phoneticPr fontId="4"/>
  </si>
  <si>
    <t>１．総合スーパー</t>
    <rPh sb="2" eb="4">
      <t>ソウゴウ</t>
    </rPh>
    <phoneticPr fontId="7"/>
  </si>
  <si>
    <t>17．娯楽サービス（映画館・遊園地等）</t>
    <rPh sb="3" eb="5">
      <t>ゴラク</t>
    </rPh>
    <rPh sb="10" eb="12">
      <t>エイガ</t>
    </rPh>
    <rPh sb="12" eb="13">
      <t>カン</t>
    </rPh>
    <rPh sb="14" eb="17">
      <t>ユウエンチ</t>
    </rPh>
    <rPh sb="17" eb="18">
      <t>トウ</t>
    </rPh>
    <phoneticPr fontId="7"/>
  </si>
  <si>
    <t>１．金銭面での優遇</t>
    <rPh sb="2" eb="4">
      <t>キンセン</t>
    </rPh>
    <rPh sb="4" eb="5">
      <t>メン</t>
    </rPh>
    <rPh sb="7" eb="9">
      <t>ユウグウ</t>
    </rPh>
    <phoneticPr fontId="7"/>
  </si>
  <si>
    <t>２．百貨店</t>
    <rPh sb="2" eb="5">
      <t>ヒャッカテン</t>
    </rPh>
    <phoneticPr fontId="7"/>
  </si>
  <si>
    <t>18．公共交通機関</t>
    <rPh sb="3" eb="5">
      <t>コウキョウ</t>
    </rPh>
    <rPh sb="5" eb="7">
      <t>コウツウ</t>
    </rPh>
    <rPh sb="7" eb="9">
      <t>キカン</t>
    </rPh>
    <phoneticPr fontId="7"/>
  </si>
  <si>
    <t>２．物品の提供</t>
    <rPh sb="2" eb="4">
      <t>ブッピン</t>
    </rPh>
    <rPh sb="5" eb="7">
      <t>テイキョウ</t>
    </rPh>
    <phoneticPr fontId="7"/>
  </si>
  <si>
    <t>３．コンビニエンスストア</t>
  </si>
  <si>
    <t>19．タクシー</t>
  </si>
  <si>
    <t>３．場所の提供</t>
    <rPh sb="2" eb="4">
      <t>バショ</t>
    </rPh>
    <rPh sb="5" eb="7">
      <t>テイキョウ</t>
    </rPh>
    <phoneticPr fontId="7"/>
  </si>
  <si>
    <t>４．飲食店・カフェ等</t>
    <rPh sb="2" eb="4">
      <t>インショク</t>
    </rPh>
    <rPh sb="4" eb="5">
      <t>テン</t>
    </rPh>
    <rPh sb="9" eb="10">
      <t>トウ</t>
    </rPh>
    <phoneticPr fontId="7"/>
  </si>
  <si>
    <t>20．レンタカー・レンタサイクル</t>
  </si>
  <si>
    <t>４．人的・情報の提供</t>
    <rPh sb="2" eb="4">
      <t>ジンテキ</t>
    </rPh>
    <rPh sb="5" eb="7">
      <t>ジョウホウ</t>
    </rPh>
    <rPh sb="8" eb="10">
      <t>テイキョウ</t>
    </rPh>
    <phoneticPr fontId="7"/>
  </si>
  <si>
    <t>５．食料品店</t>
    <rPh sb="2" eb="5">
      <t>ショクリョウヒン</t>
    </rPh>
    <rPh sb="5" eb="6">
      <t>テン</t>
    </rPh>
    <phoneticPr fontId="7"/>
  </si>
  <si>
    <t>21．レンタルビデオ等</t>
    <rPh sb="10" eb="11">
      <t>トウ</t>
    </rPh>
    <phoneticPr fontId="7"/>
  </si>
  <si>
    <t>５．時間・機会の提供</t>
    <rPh sb="2" eb="4">
      <t>ジカン</t>
    </rPh>
    <rPh sb="5" eb="7">
      <t>キカイ</t>
    </rPh>
    <rPh sb="8" eb="10">
      <t>テイキョウ</t>
    </rPh>
    <phoneticPr fontId="7"/>
  </si>
  <si>
    <t>６．家電店（量販店含む）</t>
    <rPh sb="2" eb="4">
      <t>カデン</t>
    </rPh>
    <rPh sb="4" eb="5">
      <t>テン</t>
    </rPh>
    <rPh sb="6" eb="8">
      <t>リョウハン</t>
    </rPh>
    <rPh sb="8" eb="9">
      <t>テン</t>
    </rPh>
    <rPh sb="9" eb="10">
      <t>フク</t>
    </rPh>
    <phoneticPr fontId="7"/>
  </si>
  <si>
    <t>22．物品レンタル</t>
    <rPh sb="3" eb="5">
      <t>ブッピン</t>
    </rPh>
    <phoneticPr fontId="7"/>
  </si>
  <si>
    <t>６．上記以外</t>
    <rPh sb="2" eb="4">
      <t>ジョウキ</t>
    </rPh>
    <rPh sb="4" eb="6">
      <t>イガイ</t>
    </rPh>
    <phoneticPr fontId="7"/>
  </si>
  <si>
    <t>７．衣料品・履物店</t>
    <rPh sb="2" eb="5">
      <t>イリョウヒン</t>
    </rPh>
    <rPh sb="6" eb="8">
      <t>ハキモノ</t>
    </rPh>
    <rPh sb="8" eb="9">
      <t>テン</t>
    </rPh>
    <phoneticPr fontId="7"/>
  </si>
  <si>
    <t>23．銀行・金融サービス</t>
    <rPh sb="3" eb="5">
      <t>ギンコウ</t>
    </rPh>
    <rPh sb="6" eb="8">
      <t>キンユウ</t>
    </rPh>
    <phoneticPr fontId="7"/>
  </si>
  <si>
    <t>８．文具・玩具店・書店</t>
    <rPh sb="2" eb="4">
      <t>ブング</t>
    </rPh>
    <rPh sb="5" eb="7">
      <t>ガング</t>
    </rPh>
    <rPh sb="7" eb="8">
      <t>テン</t>
    </rPh>
    <phoneticPr fontId="7"/>
  </si>
  <si>
    <t>24．電話・通信</t>
    <rPh sb="3" eb="5">
      <t>デンワ</t>
    </rPh>
    <rPh sb="6" eb="8">
      <t>ツウシン</t>
    </rPh>
    <phoneticPr fontId="7"/>
  </si>
  <si>
    <t>９．その他小売店</t>
    <rPh sb="4" eb="5">
      <t>タ</t>
    </rPh>
    <rPh sb="5" eb="7">
      <t>コウ</t>
    </rPh>
    <rPh sb="7" eb="8">
      <t>ミセ</t>
    </rPh>
    <phoneticPr fontId="7"/>
  </si>
  <si>
    <t>25．郵便・宅配</t>
    <rPh sb="3" eb="5">
      <t>ユウビン</t>
    </rPh>
    <rPh sb="6" eb="8">
      <t>タクハイ</t>
    </rPh>
    <phoneticPr fontId="7"/>
  </si>
  <si>
    <t>10．薬局・ドラッグストア</t>
    <rPh sb="3" eb="5">
      <t>ヤッキョク</t>
    </rPh>
    <phoneticPr fontId="7"/>
  </si>
  <si>
    <t>26．電気・ガス・水道</t>
    <rPh sb="3" eb="5">
      <t>デンキ</t>
    </rPh>
    <rPh sb="9" eb="11">
      <t>スイドウ</t>
    </rPh>
    <phoneticPr fontId="7"/>
  </si>
  <si>
    <t>11．写真プリント・カメラ店</t>
    <rPh sb="3" eb="5">
      <t>シャシン</t>
    </rPh>
    <rPh sb="13" eb="14">
      <t>テン</t>
    </rPh>
    <phoneticPr fontId="7"/>
  </si>
  <si>
    <t>27．旅行代理店・ホテル・旅館</t>
    <rPh sb="3" eb="5">
      <t>リョコウ</t>
    </rPh>
    <rPh sb="5" eb="7">
      <t>ダイリ</t>
    </rPh>
    <rPh sb="7" eb="8">
      <t>テン</t>
    </rPh>
    <rPh sb="13" eb="15">
      <t>リョカン</t>
    </rPh>
    <phoneticPr fontId="7"/>
  </si>
  <si>
    <t>12．理容院・美容院</t>
    <rPh sb="3" eb="5">
      <t>リヨウ</t>
    </rPh>
    <rPh sb="5" eb="6">
      <t>イン</t>
    </rPh>
    <rPh sb="7" eb="10">
      <t>ビヨウイン</t>
    </rPh>
    <phoneticPr fontId="7"/>
  </si>
  <si>
    <t>28．動物園・植物園・博物館等</t>
    <rPh sb="3" eb="6">
      <t>ドウブツエン</t>
    </rPh>
    <rPh sb="7" eb="10">
      <t>ショクブツエン</t>
    </rPh>
    <rPh sb="11" eb="14">
      <t>ハクブツカン</t>
    </rPh>
    <rPh sb="14" eb="15">
      <t>トウ</t>
    </rPh>
    <phoneticPr fontId="7"/>
  </si>
  <si>
    <t>13．エステサロン・ネイルサロン</t>
  </si>
  <si>
    <t>29．病院・医療サービス</t>
    <rPh sb="3" eb="5">
      <t>ビョウイン</t>
    </rPh>
    <rPh sb="6" eb="8">
      <t>イリョウ</t>
    </rPh>
    <phoneticPr fontId="7"/>
  </si>
  <si>
    <t>14．自動車・自転車店</t>
    <rPh sb="3" eb="6">
      <t>ジドウシャ</t>
    </rPh>
    <rPh sb="7" eb="10">
      <t>ジテンシャ</t>
    </rPh>
    <rPh sb="10" eb="11">
      <t>テン</t>
    </rPh>
    <phoneticPr fontId="7"/>
  </si>
  <si>
    <t>30．住宅・不動産</t>
    <rPh sb="3" eb="5">
      <t>ジュウタク</t>
    </rPh>
    <rPh sb="6" eb="9">
      <t>フドウサン</t>
    </rPh>
    <phoneticPr fontId="7"/>
  </si>
  <si>
    <t>15．ガソリンスタンド</t>
  </si>
  <si>
    <t>31．リサイクルショップ</t>
  </si>
  <si>
    <t>16．学校・塾・カルチャースクール</t>
    <rPh sb="3" eb="5">
      <t>ガッコウ</t>
    </rPh>
    <rPh sb="6" eb="7">
      <t>ジュク</t>
    </rPh>
    <phoneticPr fontId="7"/>
  </si>
  <si>
    <t>32．その他</t>
    <rPh sb="5" eb="6">
      <t>タ</t>
    </rPh>
    <phoneticPr fontId="7"/>
  </si>
  <si>
    <t>令和</t>
    <rPh sb="0" eb="2">
      <t>レイワ</t>
    </rPh>
    <phoneticPr fontId="3"/>
  </si>
  <si>
    <t>　 釧路市こども保健部こども育成課　行</t>
    <rPh sb="2" eb="5">
      <t>クシロシ</t>
    </rPh>
    <rPh sb="8" eb="10">
      <t>ホケン</t>
    </rPh>
    <rPh sb="10" eb="11">
      <t>ブ</t>
    </rPh>
    <rPh sb="14" eb="16">
      <t>イクセイ</t>
    </rPh>
    <rPh sb="16" eb="17">
      <t>カ</t>
    </rPh>
    <rPh sb="18" eb="19">
      <t>イ</t>
    </rPh>
    <phoneticPr fontId="4"/>
  </si>
  <si>
    <t>どさんこ・子育て特典制度協賛店舗登録申込書
（市町村地域協賛店登録申込用）</t>
    <rPh sb="5" eb="7">
      <t>コソダ</t>
    </rPh>
    <rPh sb="8" eb="10">
      <t>トクテン</t>
    </rPh>
    <rPh sb="10" eb="12">
      <t>セイド</t>
    </rPh>
    <rPh sb="12" eb="14">
      <t>キョウサン</t>
    </rPh>
    <rPh sb="14" eb="16">
      <t>テンポ</t>
    </rPh>
    <rPh sb="16" eb="18">
      <t>トウロク</t>
    </rPh>
    <rPh sb="18" eb="21">
      <t>モウシコミショ</t>
    </rPh>
    <rPh sb="23" eb="26">
      <t>シチョウソン</t>
    </rPh>
    <rPh sb="26" eb="28">
      <t>チイキ</t>
    </rPh>
    <rPh sb="28" eb="30">
      <t>キョウサン</t>
    </rPh>
    <rPh sb="30" eb="31">
      <t>テン</t>
    </rPh>
    <rPh sb="31" eb="33">
      <t>トウロク</t>
    </rPh>
    <rPh sb="33" eb="35">
      <t>モウシコミ</t>
    </rPh>
    <rPh sb="35" eb="36">
      <t>ヨウ</t>
    </rPh>
    <phoneticPr fontId="4"/>
  </si>
  <si>
    <t>１．グルメ</t>
    <phoneticPr fontId="4"/>
  </si>
  <si>
    <t>２．ショッピング</t>
    <phoneticPr fontId="4"/>
  </si>
  <si>
    <t>３．ドラッグストア</t>
    <phoneticPr fontId="4"/>
  </si>
  <si>
    <t>４．暮らし</t>
    <rPh sb="2" eb="3">
      <t>ク</t>
    </rPh>
    <phoneticPr fontId="4"/>
  </si>
  <si>
    <t>５．学び</t>
    <rPh sb="2" eb="3">
      <t>マナ</t>
    </rPh>
    <phoneticPr fontId="4"/>
  </si>
  <si>
    <t>６．レジャー</t>
    <phoneticPr fontId="4"/>
  </si>
  <si>
    <t>７．美容</t>
    <rPh sb="2" eb="4">
      <t>ビヨウ</t>
    </rPh>
    <phoneticPr fontId="4"/>
  </si>
  <si>
    <t>８．健康</t>
    <rPh sb="2" eb="4">
      <t>ケンコウ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</si>
</sst>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2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8"/>
      <color theme="1"/>
      <name val="游ゴシック"/>
      <family val="2"/>
      <scheme val="minor"/>
    </font>
    <font>
      <sz val="12"/>
      <color indexed="81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shrinkToFit="1"/>
    </xf>
    <xf numFmtId="0" fontId="6" fillId="0" borderId="0" xfId="1" applyFont="1" applyAlignment="1">
      <alignment horizontal="left" vertical="center"/>
    </xf>
    <xf numFmtId="0" fontId="2" fillId="0" borderId="39" xfId="1" applyFont="1" applyBorder="1" applyAlignment="1">
      <alignment vertical="center"/>
    </xf>
    <xf numFmtId="0" fontId="2" fillId="0" borderId="37" xfId="1" applyFont="1" applyBorder="1" applyAlignment="1">
      <alignment vertical="center"/>
    </xf>
    <xf numFmtId="0" fontId="2" fillId="0" borderId="4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2" fillId="0" borderId="1" xfId="1" applyFont="1" applyBorder="1" applyAlignment="1">
      <alignment horizont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 shrinkToFit="1"/>
    </xf>
    <xf numFmtId="0" fontId="6" fillId="0" borderId="0" xfId="1" applyFont="1" applyAlignment="1">
      <alignment horizontal="left" vertical="top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2" fillId="0" borderId="29" xfId="1" applyFont="1" applyBorder="1" applyAlignment="1">
      <alignment horizontal="center" vertical="center" wrapText="1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</cellXfs>
  <cellStyles count="2">
    <cellStyle name="標準" xfId="0" builtinId="0"/>
    <cellStyle name="標準 2" xfId="1" xr:uid="{8A417886-CA2C-4EA1-92C5-FCE5DC503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203627</xdr:colOff>
      <xdr:row>43</xdr:row>
      <xdr:rowOff>21932</xdr:rowOff>
    </xdr:from>
    <xdr:to>
      <xdr:col>39</xdr:col>
      <xdr:colOff>84845</xdr:colOff>
      <xdr:row>43</xdr:row>
      <xdr:rowOff>228121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61752" y="14357057"/>
          <a:ext cx="1309968" cy="206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※C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参照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（下部）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>
    <xdr:from>
      <xdr:col>34</xdr:col>
      <xdr:colOff>208429</xdr:colOff>
      <xdr:row>32</xdr:row>
      <xdr:rowOff>40341</xdr:rowOff>
    </xdr:from>
    <xdr:to>
      <xdr:col>45</xdr:col>
      <xdr:colOff>6723</xdr:colOff>
      <xdr:row>32</xdr:row>
      <xdr:rowOff>230841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04679" y="10708341"/>
          <a:ext cx="241766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上記と同じ</a:t>
          </a:r>
        </a:p>
      </xdr:txBody>
    </xdr:sp>
    <xdr:clientData/>
  </xdr:twoCellAnchor>
  <xdr:twoCellAnchor>
    <xdr:from>
      <xdr:col>9</xdr:col>
      <xdr:colOff>201706</xdr:colOff>
      <xdr:row>34</xdr:row>
      <xdr:rowOff>33618</xdr:rowOff>
    </xdr:from>
    <xdr:to>
      <xdr:col>20</xdr:col>
      <xdr:colOff>0</xdr:colOff>
      <xdr:row>34</xdr:row>
      <xdr:rowOff>224118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44831" y="11368368"/>
          <a:ext cx="241766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上記と同じ</a:t>
          </a:r>
        </a:p>
      </xdr:txBody>
    </xdr:sp>
    <xdr:clientData/>
  </xdr:twoCellAnchor>
  <xdr:twoCellAnchor>
    <xdr:from>
      <xdr:col>9</xdr:col>
      <xdr:colOff>224117</xdr:colOff>
      <xdr:row>32</xdr:row>
      <xdr:rowOff>67235</xdr:rowOff>
    </xdr:from>
    <xdr:to>
      <xdr:col>20</xdr:col>
      <xdr:colOff>22411</xdr:colOff>
      <xdr:row>32</xdr:row>
      <xdr:rowOff>257735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67242" y="10735235"/>
          <a:ext cx="241766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上記と同じ</a:t>
          </a:r>
        </a:p>
      </xdr:txBody>
    </xdr:sp>
    <xdr:clientData/>
  </xdr:twoCellAnchor>
  <xdr:twoCellAnchor>
    <xdr:from>
      <xdr:col>17</xdr:col>
      <xdr:colOff>179295</xdr:colOff>
      <xdr:row>29</xdr:row>
      <xdr:rowOff>44824</xdr:rowOff>
    </xdr:from>
    <xdr:to>
      <xdr:col>27</xdr:col>
      <xdr:colOff>212913</xdr:colOff>
      <xdr:row>29</xdr:row>
      <xdr:rowOff>235324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27420" y="9712699"/>
          <a:ext cx="2414868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上記と同じ</a:t>
          </a:r>
        </a:p>
      </xdr:txBody>
    </xdr:sp>
    <xdr:clientData/>
  </xdr:twoCellAnchor>
  <xdr:twoCellAnchor>
    <xdr:from>
      <xdr:col>22</xdr:col>
      <xdr:colOff>78440</xdr:colOff>
      <xdr:row>22</xdr:row>
      <xdr:rowOff>280147</xdr:rowOff>
    </xdr:from>
    <xdr:to>
      <xdr:col>25</xdr:col>
      <xdr:colOff>156883</xdr:colOff>
      <xdr:row>24</xdr:row>
      <xdr:rowOff>11206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317190" y="7614397"/>
          <a:ext cx="792818" cy="3978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</xdr:txBody>
    </xdr:sp>
    <xdr:clientData/>
  </xdr:twoCellAnchor>
  <xdr:twoCellAnchor>
    <xdr:from>
      <xdr:col>17</xdr:col>
      <xdr:colOff>156083</xdr:colOff>
      <xdr:row>22</xdr:row>
      <xdr:rowOff>268941</xdr:rowOff>
    </xdr:from>
    <xdr:to>
      <xdr:col>21</xdr:col>
      <xdr:colOff>55230</xdr:colOff>
      <xdr:row>24</xdr:row>
      <xdr:rowOff>11206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04208" y="7603191"/>
          <a:ext cx="851647" cy="4090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各店舗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</xdr:col>
      <xdr:colOff>44824</xdr:colOff>
      <xdr:row>22</xdr:row>
      <xdr:rowOff>280147</xdr:rowOff>
    </xdr:from>
    <xdr:to>
      <xdr:col>17</xdr:col>
      <xdr:colOff>163285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26074" y="7614397"/>
          <a:ext cx="1785336" cy="3866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登録者（担当者）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123825</xdr:rowOff>
        </xdr:from>
        <xdr:to>
          <xdr:col>17</xdr:col>
          <xdr:colOff>152400</xdr:colOff>
          <xdr:row>24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22</xdr:row>
          <xdr:rowOff>114300</xdr:rowOff>
        </xdr:from>
        <xdr:to>
          <xdr:col>23</xdr:col>
          <xdr:colOff>133350</xdr:colOff>
          <xdr:row>24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22</xdr:row>
          <xdr:rowOff>114300</xdr:rowOff>
        </xdr:from>
        <xdr:to>
          <xdr:col>27</xdr:col>
          <xdr:colOff>9525</xdr:colOff>
          <xdr:row>24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32</xdr:row>
          <xdr:rowOff>38100</xdr:rowOff>
        </xdr:from>
        <xdr:to>
          <xdr:col>17</xdr:col>
          <xdr:colOff>152400</xdr:colOff>
          <xdr:row>32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9525</xdr:rowOff>
        </xdr:from>
        <xdr:to>
          <xdr:col>25</xdr:col>
          <xdr:colOff>95250</xdr:colOff>
          <xdr:row>29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32</xdr:row>
          <xdr:rowOff>0</xdr:rowOff>
        </xdr:from>
        <xdr:to>
          <xdr:col>42</xdr:col>
          <xdr:colOff>104775</xdr:colOff>
          <xdr:row>32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9525</xdr:rowOff>
        </xdr:from>
        <xdr:to>
          <xdr:col>19</xdr:col>
          <xdr:colOff>180975</xdr:colOff>
          <xdr:row>34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201705</xdr:colOff>
      <xdr:row>42</xdr:row>
      <xdr:rowOff>311363</xdr:rowOff>
    </xdr:from>
    <xdr:to>
      <xdr:col>14</xdr:col>
      <xdr:colOff>112058</xdr:colOff>
      <xdr:row>43</xdr:row>
      <xdr:rowOff>311363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6705" y="14313113"/>
          <a:ext cx="133910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※B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参照（下部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 fPrintsWithSheet="0"/>
  </xdr:twoCellAnchor>
  <xdr:twoCellAnchor>
    <xdr:from>
      <xdr:col>33</xdr:col>
      <xdr:colOff>204426</xdr:colOff>
      <xdr:row>26</xdr:row>
      <xdr:rowOff>246048</xdr:rowOff>
    </xdr:from>
    <xdr:to>
      <xdr:col>39</xdr:col>
      <xdr:colOff>114779</xdr:colOff>
      <xdr:row>27</xdr:row>
      <xdr:rowOff>246049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062551" y="8913798"/>
          <a:ext cx="1339103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参照（下部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380-3797-4900-A4B8-4EAC8075F344}">
  <sheetPr>
    <pageSetUpPr fitToPage="1"/>
  </sheetPr>
  <dimension ref="A1:BU91"/>
  <sheetViews>
    <sheetView showGridLines="0" tabSelected="1" zoomScale="70" zoomScaleNormal="70" zoomScaleSheetLayoutView="85" workbookViewId="0">
      <selection activeCell="A3" sqref="A3:AY6"/>
    </sheetView>
  </sheetViews>
  <sheetFormatPr defaultColWidth="3.125" defaultRowHeight="26.25" customHeight="1"/>
  <cols>
    <col min="1" max="24" width="3.125" style="1"/>
    <col min="25" max="25" width="3.125" style="1" customWidth="1"/>
    <col min="26" max="16384" width="3.125" style="1"/>
  </cols>
  <sheetData>
    <row r="1" spans="1:73" ht="26.25" customHeight="1">
      <c r="A1" s="43"/>
      <c r="B1" s="43"/>
      <c r="C1" s="43"/>
      <c r="D1" s="43"/>
      <c r="E1" s="43"/>
      <c r="F1" s="43"/>
    </row>
    <row r="2" spans="1:73" ht="26.25" customHeight="1">
      <c r="A2" s="43"/>
      <c r="B2" s="43"/>
      <c r="C2" s="43"/>
      <c r="D2" s="43"/>
      <c r="E2" s="43"/>
      <c r="F2" s="43"/>
    </row>
    <row r="3" spans="1:73" ht="26.25" customHeight="1">
      <c r="A3" s="44" t="s">
        <v>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"/>
    </row>
    <row r="4" spans="1:73" ht="26.2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2"/>
    </row>
    <row r="5" spans="1:73" ht="26.2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2"/>
      <c r="BB5" s="14"/>
      <c r="BC5" s="14"/>
      <c r="BD5" s="14"/>
      <c r="BE5" s="14"/>
      <c r="BF5" s="14"/>
      <c r="BG5" s="14"/>
      <c r="BI5" s="14"/>
      <c r="BJ5" s="14"/>
      <c r="BK5" s="14"/>
      <c r="BM5" s="14"/>
      <c r="BN5" s="14"/>
      <c r="BO5" s="14"/>
    </row>
    <row r="6" spans="1:73" ht="26.2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2"/>
    </row>
    <row r="7" spans="1:73" ht="26.25" customHeight="1">
      <c r="AK7" s="14" t="s">
        <v>73</v>
      </c>
      <c r="AL7" s="14"/>
      <c r="AM7" s="14"/>
      <c r="AN7" s="14"/>
      <c r="AO7" s="14"/>
      <c r="AP7" s="14"/>
      <c r="AQ7" s="1" t="s">
        <v>0</v>
      </c>
      <c r="AR7" s="14"/>
      <c r="AS7" s="14"/>
      <c r="AT7" s="14"/>
      <c r="AU7" s="1" t="s">
        <v>1</v>
      </c>
      <c r="AV7" s="14"/>
      <c r="AW7" s="14"/>
      <c r="AX7" s="14"/>
      <c r="AY7" s="1" t="s">
        <v>2</v>
      </c>
    </row>
    <row r="8" spans="1:73" ht="26.25" customHeight="1">
      <c r="A8" s="21" t="s">
        <v>74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73" ht="26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73" ht="26.25" customHeight="1">
      <c r="B10" s="1" t="s">
        <v>3</v>
      </c>
      <c r="C10" s="3"/>
      <c r="D10" s="3"/>
      <c r="E10" s="3"/>
      <c r="F10" s="3"/>
      <c r="G10" s="3"/>
      <c r="H10" s="3"/>
      <c r="I10" s="3"/>
    </row>
    <row r="11" spans="1:73" ht="26.25" customHeight="1" thickBot="1">
      <c r="B11" s="22" t="s">
        <v>4</v>
      </c>
      <c r="C11" s="22"/>
      <c r="D11" s="22"/>
      <c r="E11" s="22"/>
      <c r="F11" s="22"/>
      <c r="G11" s="22"/>
      <c r="H11" s="22"/>
      <c r="I11" s="22"/>
    </row>
    <row r="12" spans="1:73" ht="26.25" customHeight="1">
      <c r="B12" s="50" t="s">
        <v>5</v>
      </c>
      <c r="C12" s="51"/>
      <c r="D12" s="51"/>
      <c r="E12" s="51"/>
      <c r="F12" s="51"/>
      <c r="G12" s="51"/>
      <c r="H12" s="51"/>
      <c r="I12" s="51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1" t="s">
        <v>6</v>
      </c>
      <c r="AB12" s="51"/>
      <c r="AC12" s="51"/>
      <c r="AD12" s="51"/>
      <c r="AE12" s="51"/>
      <c r="AF12" s="51"/>
      <c r="AG12" s="51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3"/>
      <c r="BB12" s="49" t="str">
        <f>IF(J12="","企業・法人名を入力してください。","OK")</f>
        <v>企業・法人名を入力してください。</v>
      </c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</row>
    <row r="13" spans="1:73" ht="26.25" customHeight="1">
      <c r="B13" s="39"/>
      <c r="C13" s="40"/>
      <c r="D13" s="40"/>
      <c r="E13" s="40"/>
      <c r="F13" s="40"/>
      <c r="G13" s="40"/>
      <c r="H13" s="40"/>
      <c r="I13" s="40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0"/>
      <c r="AB13" s="40"/>
      <c r="AC13" s="40"/>
      <c r="AD13" s="40"/>
      <c r="AE13" s="40"/>
      <c r="AF13" s="40"/>
      <c r="AG13" s="40"/>
      <c r="AH13" s="40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8"/>
      <c r="BB13" s="49" t="str">
        <f>IF(AI12="","代表者氏名を入力してください。","OK")</f>
        <v>代表者氏名を入力してください。</v>
      </c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</row>
    <row r="14" spans="1:73" ht="26.25" customHeight="1">
      <c r="B14" s="39" t="s">
        <v>7</v>
      </c>
      <c r="C14" s="40"/>
      <c r="D14" s="40"/>
      <c r="E14" s="40"/>
      <c r="F14" s="40"/>
      <c r="G14" s="40"/>
      <c r="H14" s="40"/>
      <c r="I14" s="4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0" t="s">
        <v>8</v>
      </c>
      <c r="AB14" s="40"/>
      <c r="AC14" s="40"/>
      <c r="AD14" s="40"/>
      <c r="AE14" s="40"/>
      <c r="AF14" s="40"/>
      <c r="AG14" s="40"/>
      <c r="AH14" s="40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8"/>
      <c r="BB14" s="49" t="str">
        <f>IF(J14="","担当者職名・氏名を入力してください。","OK")</f>
        <v>担当者職名・氏名を入力してください。</v>
      </c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</row>
    <row r="15" spans="1:73" ht="26.25" customHeight="1">
      <c r="B15" s="39"/>
      <c r="C15" s="40"/>
      <c r="D15" s="40"/>
      <c r="E15" s="40"/>
      <c r="F15" s="40"/>
      <c r="G15" s="40"/>
      <c r="H15" s="40"/>
      <c r="I15" s="40"/>
      <c r="J15" s="47"/>
      <c r="K15" s="47"/>
      <c r="L15" s="47"/>
      <c r="M15" s="47"/>
      <c r="N15" s="47"/>
      <c r="O15" s="47"/>
      <c r="P15" s="47"/>
      <c r="Q15" s="47"/>
      <c r="R15" s="46"/>
      <c r="S15" s="46"/>
      <c r="T15" s="46"/>
      <c r="U15" s="46"/>
      <c r="V15" s="46"/>
      <c r="W15" s="46"/>
      <c r="X15" s="46"/>
      <c r="Y15" s="46"/>
      <c r="Z15" s="46"/>
      <c r="AA15" s="40"/>
      <c r="AB15" s="40"/>
      <c r="AC15" s="40"/>
      <c r="AD15" s="40"/>
      <c r="AE15" s="40"/>
      <c r="AF15" s="40"/>
      <c r="AG15" s="40"/>
      <c r="AH15" s="40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8"/>
      <c r="BB15" s="49" t="str">
        <f>IF(AI14="","職・氏名を入力してください。","OK")</f>
        <v>職・氏名を入力してください。</v>
      </c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</row>
    <row r="16" spans="1:73" ht="26.25" customHeight="1">
      <c r="B16" s="23" t="s">
        <v>9</v>
      </c>
      <c r="C16" s="24"/>
      <c r="D16" s="24"/>
      <c r="E16" s="24"/>
      <c r="F16" s="24"/>
      <c r="G16" s="24"/>
      <c r="H16" s="24"/>
      <c r="I16" s="24"/>
      <c r="J16" s="15" t="s">
        <v>10</v>
      </c>
      <c r="K16" s="16"/>
      <c r="L16" s="16"/>
      <c r="M16" s="16"/>
      <c r="N16" s="16"/>
      <c r="O16" s="16"/>
      <c r="P16" s="16"/>
      <c r="Q16" s="30"/>
      <c r="R16" s="33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7"/>
      <c r="BB16" s="37" t="str">
        <f>IF(R16="","住所を入力してください。","OK")</f>
        <v>住所を入力してください。</v>
      </c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</row>
    <row r="17" spans="2:73" ht="26.25" customHeight="1">
      <c r="B17" s="25"/>
      <c r="C17" s="26"/>
      <c r="D17" s="26"/>
      <c r="E17" s="26"/>
      <c r="F17" s="26"/>
      <c r="G17" s="26"/>
      <c r="H17" s="26"/>
      <c r="I17" s="26"/>
      <c r="J17" s="29"/>
      <c r="K17" s="14"/>
      <c r="L17" s="14"/>
      <c r="M17" s="14"/>
      <c r="N17" s="14"/>
      <c r="O17" s="14"/>
      <c r="P17" s="14"/>
      <c r="Q17" s="31"/>
      <c r="R17" s="3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35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</row>
    <row r="18" spans="2:73" ht="26.25" customHeight="1">
      <c r="B18" s="27"/>
      <c r="C18" s="28"/>
      <c r="D18" s="28"/>
      <c r="E18" s="28"/>
      <c r="F18" s="28"/>
      <c r="G18" s="28"/>
      <c r="H18" s="28"/>
      <c r="I18" s="28"/>
      <c r="J18" s="18"/>
      <c r="K18" s="19"/>
      <c r="L18" s="19"/>
      <c r="M18" s="19"/>
      <c r="N18" s="19"/>
      <c r="O18" s="19"/>
      <c r="P18" s="19"/>
      <c r="Q18" s="32"/>
      <c r="R18" s="3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20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</row>
    <row r="19" spans="2:73" ht="26.25" customHeight="1">
      <c r="B19" s="39" t="s">
        <v>11</v>
      </c>
      <c r="C19" s="40"/>
      <c r="D19" s="40"/>
      <c r="E19" s="40"/>
      <c r="F19" s="40"/>
      <c r="G19" s="40"/>
      <c r="H19" s="40"/>
      <c r="I19" s="4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41"/>
      <c r="AA19" s="40" t="s">
        <v>12</v>
      </c>
      <c r="AB19" s="40"/>
      <c r="AC19" s="40"/>
      <c r="AD19" s="40"/>
      <c r="AE19" s="40"/>
      <c r="AF19" s="40"/>
      <c r="AG19" s="40"/>
      <c r="AH19" s="40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5"/>
      <c r="BB19" s="49" t="str">
        <f>IF(J19="","電話番号を入力してください。","OK")</f>
        <v>電話番号を入力してください。</v>
      </c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</row>
    <row r="20" spans="2:73" ht="26.25" customHeight="1">
      <c r="B20" s="39"/>
      <c r="C20" s="40"/>
      <c r="D20" s="40"/>
      <c r="E20" s="40"/>
      <c r="F20" s="40"/>
      <c r="G20" s="40"/>
      <c r="H20" s="40"/>
      <c r="I20" s="40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42"/>
      <c r="AA20" s="40"/>
      <c r="AB20" s="40"/>
      <c r="AC20" s="40"/>
      <c r="AD20" s="40"/>
      <c r="AE20" s="40"/>
      <c r="AF20" s="40"/>
      <c r="AG20" s="40"/>
      <c r="AH20" s="40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  <c r="BB20" s="49" t="str">
        <f>IF(J19="","FAX番号を入力してください。","OK")</f>
        <v>FAX番号を入力してください。</v>
      </c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</row>
    <row r="21" spans="2:73" ht="26.25" customHeight="1">
      <c r="B21" s="39" t="s">
        <v>13</v>
      </c>
      <c r="C21" s="40"/>
      <c r="D21" s="40"/>
      <c r="E21" s="40"/>
      <c r="F21" s="40"/>
      <c r="G21" s="40"/>
      <c r="H21" s="40"/>
      <c r="I21" s="40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5"/>
      <c r="BB21" s="60" t="str">
        <f>IF(J21="","メールアドレスを入力してください。","OK")</f>
        <v>メールアドレスを入力してください。</v>
      </c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</row>
    <row r="22" spans="2:73" ht="26.25" customHeight="1">
      <c r="B22" s="39"/>
      <c r="C22" s="40"/>
      <c r="D22" s="40"/>
      <c r="E22" s="40"/>
      <c r="F22" s="40"/>
      <c r="G22" s="40"/>
      <c r="H22" s="40"/>
      <c r="I22" s="40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9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</row>
    <row r="23" spans="2:73" ht="26.25" customHeight="1">
      <c r="B23" s="61" t="s">
        <v>14</v>
      </c>
      <c r="C23" s="62"/>
      <c r="D23" s="62"/>
      <c r="E23" s="62"/>
      <c r="F23" s="62"/>
      <c r="G23" s="62"/>
      <c r="H23" s="62"/>
      <c r="I23" s="62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7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</row>
    <row r="24" spans="2:73" ht="26.25" customHeight="1">
      <c r="B24" s="63"/>
      <c r="C24" s="64"/>
      <c r="D24" s="64"/>
      <c r="E24" s="64"/>
      <c r="F24" s="64"/>
      <c r="G24" s="64"/>
      <c r="H24" s="64"/>
      <c r="I24" s="64"/>
      <c r="J24" s="2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35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</row>
    <row r="25" spans="2:73" ht="26.25" customHeight="1" thickBot="1">
      <c r="B25" s="65"/>
      <c r="C25" s="66"/>
      <c r="D25" s="66"/>
      <c r="E25" s="66"/>
      <c r="F25" s="66"/>
      <c r="G25" s="66"/>
      <c r="H25" s="66"/>
      <c r="I25" s="66"/>
      <c r="J25" s="67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9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</row>
    <row r="26" spans="2:73" ht="26.25" customHeight="1">
      <c r="B26" s="56" t="s">
        <v>15</v>
      </c>
      <c r="C26" s="56"/>
      <c r="D26" s="56"/>
      <c r="E26" s="56"/>
      <c r="F26" s="56"/>
      <c r="G26" s="56"/>
      <c r="H26" s="56"/>
      <c r="I26" s="56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2:73" ht="26.25" customHeight="1" thickBot="1">
      <c r="B27" s="57"/>
      <c r="C27" s="57"/>
      <c r="D27" s="57"/>
      <c r="E27" s="57"/>
      <c r="F27" s="57"/>
      <c r="G27" s="57"/>
      <c r="H27" s="57"/>
      <c r="I27" s="57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2:73" ht="26.25" customHeight="1">
      <c r="B28" s="50" t="s">
        <v>16</v>
      </c>
      <c r="C28" s="51"/>
      <c r="D28" s="51"/>
      <c r="E28" s="51"/>
      <c r="F28" s="51"/>
      <c r="G28" s="51"/>
      <c r="H28" s="51"/>
      <c r="I28" s="51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51" t="s">
        <v>17</v>
      </c>
      <c r="AB28" s="51"/>
      <c r="AC28" s="51"/>
      <c r="AD28" s="51"/>
      <c r="AE28" s="51"/>
      <c r="AF28" s="51"/>
      <c r="AG28" s="51"/>
      <c r="AH28" s="51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1"/>
      <c r="BB28" s="60" t="str">
        <f>IF(J28="","店舗・施設名を入力してください。","OK")</f>
        <v>店舗・施設名を入力してください。</v>
      </c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</row>
    <row r="29" spans="2:73" ht="26.25" customHeight="1">
      <c r="B29" s="39"/>
      <c r="C29" s="40"/>
      <c r="D29" s="40"/>
      <c r="E29" s="40"/>
      <c r="F29" s="40"/>
      <c r="G29" s="40"/>
      <c r="H29" s="40"/>
      <c r="I29" s="40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40"/>
      <c r="AB29" s="40"/>
      <c r="AC29" s="40"/>
      <c r="AD29" s="40"/>
      <c r="AE29" s="40"/>
      <c r="AF29" s="40"/>
      <c r="AG29" s="40"/>
      <c r="AH29" s="40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5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</row>
    <row r="30" spans="2:73" ht="26.25" customHeight="1">
      <c r="B30" s="72" t="s">
        <v>9</v>
      </c>
      <c r="C30" s="62"/>
      <c r="D30" s="62"/>
      <c r="E30" s="62"/>
      <c r="F30" s="62"/>
      <c r="G30" s="62"/>
      <c r="H30" s="62"/>
      <c r="I30" s="62"/>
      <c r="J30" s="29" t="s">
        <v>10</v>
      </c>
      <c r="K30" s="14"/>
      <c r="L30" s="14"/>
      <c r="M30" s="14"/>
      <c r="N30" s="14"/>
      <c r="O30" s="14"/>
      <c r="P30" s="14"/>
      <c r="Q30" s="31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4"/>
      <c r="BB30" s="60" t="str">
        <f>IF(R30="","住所を入力してください。","OK")</f>
        <v>住所を入力してください。</v>
      </c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</row>
    <row r="31" spans="2:73" ht="26.25" customHeight="1">
      <c r="B31" s="39"/>
      <c r="C31" s="40"/>
      <c r="D31" s="40"/>
      <c r="E31" s="40"/>
      <c r="F31" s="40"/>
      <c r="G31" s="40"/>
      <c r="H31" s="40"/>
      <c r="I31" s="40"/>
      <c r="J31" s="29"/>
      <c r="K31" s="14"/>
      <c r="L31" s="14"/>
      <c r="M31" s="14"/>
      <c r="N31" s="14"/>
      <c r="O31" s="14"/>
      <c r="P31" s="14"/>
      <c r="Q31" s="31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4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</row>
    <row r="32" spans="2:73" ht="26.25" customHeight="1">
      <c r="B32" s="39"/>
      <c r="C32" s="40"/>
      <c r="D32" s="40"/>
      <c r="E32" s="40"/>
      <c r="F32" s="40"/>
      <c r="G32" s="40"/>
      <c r="H32" s="40"/>
      <c r="I32" s="40"/>
      <c r="J32" s="18"/>
      <c r="K32" s="19"/>
      <c r="L32" s="19"/>
      <c r="M32" s="19"/>
      <c r="N32" s="19"/>
      <c r="O32" s="19"/>
      <c r="P32" s="19"/>
      <c r="Q32" s="32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6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</row>
    <row r="33" spans="2:73" ht="26.25" customHeight="1">
      <c r="B33" s="39" t="s">
        <v>11</v>
      </c>
      <c r="C33" s="40"/>
      <c r="D33" s="40"/>
      <c r="E33" s="40"/>
      <c r="F33" s="40"/>
      <c r="G33" s="40"/>
      <c r="H33" s="40"/>
      <c r="I33" s="40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40" t="s">
        <v>12</v>
      </c>
      <c r="AB33" s="40"/>
      <c r="AC33" s="40"/>
      <c r="AD33" s="40"/>
      <c r="AE33" s="40"/>
      <c r="AF33" s="40"/>
      <c r="AG33" s="40"/>
      <c r="AH33" s="40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5"/>
      <c r="BB33" s="49" t="str">
        <f>IF(J33="","電話番号を入力してください。","OK")</f>
        <v>電話番号を入力してください。</v>
      </c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</row>
    <row r="34" spans="2:73" ht="26.25" customHeight="1">
      <c r="B34" s="39"/>
      <c r="C34" s="40"/>
      <c r="D34" s="40"/>
      <c r="E34" s="40"/>
      <c r="F34" s="40"/>
      <c r="G34" s="40"/>
      <c r="H34" s="40"/>
      <c r="I34" s="40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40"/>
      <c r="AB34" s="40"/>
      <c r="AC34" s="40"/>
      <c r="AD34" s="40"/>
      <c r="AE34" s="40"/>
      <c r="AF34" s="40"/>
      <c r="AG34" s="40"/>
      <c r="AH34" s="40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5"/>
      <c r="BB34" s="49" t="str">
        <f>IF(AI33="","FAX番号を入力してください。","OK")</f>
        <v>FAX番号を入力してください。</v>
      </c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</row>
    <row r="35" spans="2:73" ht="26.25" customHeight="1">
      <c r="B35" s="39" t="s">
        <v>13</v>
      </c>
      <c r="C35" s="40"/>
      <c r="D35" s="40"/>
      <c r="E35" s="40"/>
      <c r="F35" s="40"/>
      <c r="G35" s="40"/>
      <c r="H35" s="40"/>
      <c r="I35" s="40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5"/>
      <c r="BB35" s="60" t="str">
        <f>IF(J35="","メールアドレスを入力してください。","OK")</f>
        <v>メールアドレスを入力してください。</v>
      </c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</row>
    <row r="36" spans="2:73" ht="26.25" customHeight="1">
      <c r="B36" s="39"/>
      <c r="C36" s="40"/>
      <c r="D36" s="40"/>
      <c r="E36" s="40"/>
      <c r="F36" s="40"/>
      <c r="G36" s="40"/>
      <c r="H36" s="40"/>
      <c r="I36" s="40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5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</row>
    <row r="37" spans="2:73" ht="26.25" customHeight="1">
      <c r="B37" s="39" t="s">
        <v>18</v>
      </c>
      <c r="C37" s="40"/>
      <c r="D37" s="40"/>
      <c r="E37" s="40"/>
      <c r="F37" s="40"/>
      <c r="G37" s="40"/>
      <c r="H37" s="40"/>
      <c r="I37" s="40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5"/>
      <c r="BB37" s="60" t="str">
        <f>IF(J37="","URLを入力してください。","OK")</f>
        <v>URLを入力してください。</v>
      </c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</row>
    <row r="38" spans="2:73" ht="26.25" customHeight="1">
      <c r="B38" s="39"/>
      <c r="C38" s="40"/>
      <c r="D38" s="40"/>
      <c r="E38" s="40"/>
      <c r="F38" s="40"/>
      <c r="G38" s="40"/>
      <c r="H38" s="40"/>
      <c r="I38" s="4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5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</row>
    <row r="39" spans="2:73" ht="26.25" customHeight="1">
      <c r="B39" s="39" t="s">
        <v>19</v>
      </c>
      <c r="C39" s="40"/>
      <c r="D39" s="40"/>
      <c r="E39" s="40"/>
      <c r="F39" s="40"/>
      <c r="G39" s="40"/>
      <c r="H39" s="40"/>
      <c r="I39" s="40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40" t="s">
        <v>20</v>
      </c>
      <c r="AB39" s="40"/>
      <c r="AC39" s="40"/>
      <c r="AD39" s="40"/>
      <c r="AE39" s="40"/>
      <c r="AF39" s="40"/>
      <c r="AG39" s="40"/>
      <c r="AH39" s="40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5"/>
      <c r="BB39" s="49" t="str">
        <f>IF(J39="","営業時間を入力してください。","OK")</f>
        <v>営業時間を入力してください。</v>
      </c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</row>
    <row r="40" spans="2:73" ht="26.25" customHeight="1">
      <c r="B40" s="39"/>
      <c r="C40" s="40"/>
      <c r="D40" s="40"/>
      <c r="E40" s="40"/>
      <c r="F40" s="40"/>
      <c r="G40" s="40"/>
      <c r="H40" s="40"/>
      <c r="I40" s="40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40"/>
      <c r="AB40" s="40"/>
      <c r="AC40" s="40"/>
      <c r="AD40" s="40"/>
      <c r="AE40" s="40"/>
      <c r="AF40" s="40"/>
      <c r="AG40" s="40"/>
      <c r="AH40" s="40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5"/>
      <c r="BB40" s="49" t="str">
        <f>IF(AI39="","定休日を入力してください。","OK")</f>
        <v>定休日を入力してください。</v>
      </c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</row>
    <row r="41" spans="2:73" ht="26.25" customHeight="1">
      <c r="B41" s="39" t="s">
        <v>21</v>
      </c>
      <c r="C41" s="40"/>
      <c r="D41" s="40"/>
      <c r="E41" s="40"/>
      <c r="F41" s="40"/>
      <c r="G41" s="40"/>
      <c r="H41" s="40"/>
      <c r="I41" s="40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5"/>
      <c r="BB41" s="60" t="str">
        <f>IF(J41="","サービスの内容を入力してください。","OK")</f>
        <v>サービスの内容を入力してください。</v>
      </c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</row>
    <row r="42" spans="2:73" ht="26.25" customHeight="1">
      <c r="B42" s="39"/>
      <c r="C42" s="40"/>
      <c r="D42" s="40"/>
      <c r="E42" s="40"/>
      <c r="F42" s="40"/>
      <c r="G42" s="40"/>
      <c r="H42" s="40"/>
      <c r="I42" s="40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5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</row>
    <row r="43" spans="2:73" ht="26.25" customHeight="1">
      <c r="B43" s="39"/>
      <c r="C43" s="40"/>
      <c r="D43" s="40"/>
      <c r="E43" s="40"/>
      <c r="F43" s="40"/>
      <c r="G43" s="40"/>
      <c r="H43" s="40"/>
      <c r="I43" s="40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5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</row>
    <row r="44" spans="2:73" ht="26.25" customHeight="1">
      <c r="B44" s="39" t="s">
        <v>22</v>
      </c>
      <c r="C44" s="40"/>
      <c r="D44" s="40"/>
      <c r="E44" s="40"/>
      <c r="F44" s="40"/>
      <c r="G44" s="40"/>
      <c r="H44" s="40"/>
      <c r="I44" s="40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40" t="s">
        <v>23</v>
      </c>
      <c r="AB44" s="40"/>
      <c r="AC44" s="40"/>
      <c r="AD44" s="40"/>
      <c r="AE44" s="40"/>
      <c r="AF44" s="40"/>
      <c r="AG44" s="40"/>
      <c r="AH44" s="40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5"/>
      <c r="BB44" s="49" t="str">
        <f>IF(J44="","業種区分を選択してください。","OK")</f>
        <v>業種区分を選択してください。</v>
      </c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</row>
    <row r="45" spans="2:73" ht="26.25" customHeight="1">
      <c r="B45" s="39"/>
      <c r="C45" s="40"/>
      <c r="D45" s="40"/>
      <c r="E45" s="40"/>
      <c r="F45" s="40"/>
      <c r="G45" s="40"/>
      <c r="H45" s="40"/>
      <c r="I45" s="40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40"/>
      <c r="AB45" s="40"/>
      <c r="AC45" s="40"/>
      <c r="AD45" s="40"/>
      <c r="AE45" s="40"/>
      <c r="AF45" s="40"/>
      <c r="AG45" s="40"/>
      <c r="AH45" s="40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5"/>
      <c r="BB45" s="49" t="str">
        <f>IF(AI44="","サービス区分を選択してください。","OK")</f>
        <v>サービス区分を選択してください。</v>
      </c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</row>
    <row r="46" spans="2:73" ht="26.25" customHeight="1">
      <c r="B46" s="39" t="s">
        <v>24</v>
      </c>
      <c r="C46" s="40"/>
      <c r="D46" s="40"/>
      <c r="E46" s="40"/>
      <c r="F46" s="40"/>
      <c r="G46" s="40"/>
      <c r="H46" s="40"/>
      <c r="I46" s="40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5"/>
      <c r="BB46" s="60" t="str">
        <f>IF(J46="","フレンドリーメニューを入力してください。","OK")</f>
        <v>フレンドリーメニューを入力してください。</v>
      </c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</row>
    <row r="47" spans="2:73" ht="26.25" customHeight="1">
      <c r="B47" s="39"/>
      <c r="C47" s="40"/>
      <c r="D47" s="40"/>
      <c r="E47" s="40"/>
      <c r="F47" s="40"/>
      <c r="G47" s="40"/>
      <c r="H47" s="40"/>
      <c r="I47" s="40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5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</row>
    <row r="48" spans="2:73" ht="26.25" customHeight="1">
      <c r="B48" s="39" t="s">
        <v>25</v>
      </c>
      <c r="C48" s="40"/>
      <c r="D48" s="40"/>
      <c r="E48" s="40"/>
      <c r="F48" s="40"/>
      <c r="G48" s="40"/>
      <c r="H48" s="40"/>
      <c r="I48" s="40"/>
      <c r="J48" s="15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7"/>
      <c r="BB48" s="49" t="str">
        <f>IF(J48="","妊婦への対象を選択してください。","OK")</f>
        <v>妊婦への対象を選択してください。</v>
      </c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</row>
    <row r="49" spans="2:73" ht="26.25" customHeight="1">
      <c r="B49" s="39"/>
      <c r="C49" s="40"/>
      <c r="D49" s="40"/>
      <c r="E49" s="40"/>
      <c r="F49" s="40"/>
      <c r="G49" s="40"/>
      <c r="H49" s="40"/>
      <c r="I49" s="40"/>
      <c r="J49" s="18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20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</row>
    <row r="50" spans="2:73" ht="26.25" customHeight="1">
      <c r="B50" s="39" t="s">
        <v>26</v>
      </c>
      <c r="C50" s="40"/>
      <c r="D50" s="40"/>
      <c r="E50" s="40"/>
      <c r="F50" s="40"/>
      <c r="G50" s="40"/>
      <c r="H50" s="40"/>
      <c r="I50" s="40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8"/>
      <c r="BB50" s="60" t="str">
        <f>IF(J50="","釧路市HPに掲載するPR文入力してください。","OK")</f>
        <v>釧路市HPに掲載するPR文入力してください。</v>
      </c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</row>
    <row r="51" spans="2:73" ht="26.25" customHeight="1">
      <c r="B51" s="39"/>
      <c r="C51" s="40"/>
      <c r="D51" s="40"/>
      <c r="E51" s="40"/>
      <c r="F51" s="40"/>
      <c r="G51" s="40"/>
      <c r="H51" s="40"/>
      <c r="I51" s="40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8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</row>
    <row r="52" spans="2:73" ht="26.25" customHeight="1">
      <c r="B52" s="39"/>
      <c r="C52" s="40"/>
      <c r="D52" s="40"/>
      <c r="E52" s="40"/>
      <c r="F52" s="40"/>
      <c r="G52" s="40"/>
      <c r="H52" s="40"/>
      <c r="I52" s="40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8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</row>
    <row r="53" spans="2:73" ht="26.25" customHeight="1">
      <c r="B53" s="39" t="s">
        <v>27</v>
      </c>
      <c r="C53" s="40"/>
      <c r="D53" s="40"/>
      <c r="E53" s="40"/>
      <c r="F53" s="40"/>
      <c r="G53" s="40"/>
      <c r="H53" s="40"/>
      <c r="I53" s="40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8"/>
    </row>
    <row r="54" spans="2:73" ht="26.25" customHeight="1">
      <c r="B54" s="39"/>
      <c r="C54" s="40"/>
      <c r="D54" s="40"/>
      <c r="E54" s="40"/>
      <c r="F54" s="40"/>
      <c r="G54" s="40"/>
      <c r="H54" s="40"/>
      <c r="I54" s="40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8"/>
    </row>
    <row r="55" spans="2:73" ht="26.25" customHeight="1" thickBot="1">
      <c r="B55" s="65"/>
      <c r="C55" s="66"/>
      <c r="D55" s="66"/>
      <c r="E55" s="66"/>
      <c r="F55" s="66"/>
      <c r="G55" s="66"/>
      <c r="H55" s="66"/>
      <c r="I55" s="66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8"/>
    </row>
    <row r="56" spans="2:73" ht="26.25" customHeight="1">
      <c r="B56" s="1" t="s">
        <v>28</v>
      </c>
    </row>
    <row r="57" spans="2:73" ht="26.25" customHeight="1" thickBot="1"/>
    <row r="58" spans="2:73" ht="26.25" customHeight="1">
      <c r="B58" s="5" t="s">
        <v>29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R58" s="5" t="s">
        <v>30</v>
      </c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7"/>
      <c r="AJ58" s="13"/>
      <c r="AK58" s="5" t="s">
        <v>31</v>
      </c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7"/>
    </row>
    <row r="59" spans="2:73" ht="26.25" customHeight="1">
      <c r="B59" s="8" t="s">
        <v>32</v>
      </c>
      <c r="P59" s="9"/>
      <c r="R59" s="8" t="s">
        <v>33</v>
      </c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9"/>
      <c r="AJ59" s="13"/>
      <c r="AK59" s="8" t="s">
        <v>34</v>
      </c>
      <c r="BC59" s="9"/>
    </row>
    <row r="60" spans="2:73" ht="26.25" customHeight="1">
      <c r="B60" s="8" t="s">
        <v>76</v>
      </c>
      <c r="P60" s="9"/>
      <c r="R60" s="8" t="s">
        <v>35</v>
      </c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9"/>
      <c r="AJ60" s="13"/>
      <c r="AK60" s="8" t="s">
        <v>37</v>
      </c>
      <c r="BC60" s="9"/>
    </row>
    <row r="61" spans="2:73" ht="26.25" customHeight="1">
      <c r="B61" s="8" t="s">
        <v>77</v>
      </c>
      <c r="P61" s="9"/>
      <c r="R61" s="8" t="s">
        <v>38</v>
      </c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9"/>
      <c r="AJ61" s="13"/>
      <c r="AK61" s="8" t="s">
        <v>40</v>
      </c>
      <c r="BC61" s="9"/>
    </row>
    <row r="62" spans="2:73" ht="26.25" customHeight="1">
      <c r="B62" s="8" t="s">
        <v>78</v>
      </c>
      <c r="P62" s="9"/>
      <c r="R62" s="8" t="s">
        <v>41</v>
      </c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9"/>
      <c r="AJ62" s="13"/>
      <c r="AK62" s="8" t="s">
        <v>43</v>
      </c>
      <c r="BC62" s="9"/>
    </row>
    <row r="63" spans="2:73" ht="26.25" customHeight="1">
      <c r="B63" s="8" t="s">
        <v>79</v>
      </c>
      <c r="P63" s="9"/>
      <c r="R63" s="8" t="s">
        <v>44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9"/>
      <c r="AJ63" s="13"/>
      <c r="AK63" s="8" t="s">
        <v>46</v>
      </c>
      <c r="BC63" s="9"/>
    </row>
    <row r="64" spans="2:73" ht="26.25" customHeight="1">
      <c r="B64" s="8" t="s">
        <v>80</v>
      </c>
      <c r="P64" s="9"/>
      <c r="R64" s="8" t="s">
        <v>47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9"/>
      <c r="AJ64" s="13"/>
      <c r="AK64" s="8" t="s">
        <v>49</v>
      </c>
      <c r="BC64" s="9"/>
    </row>
    <row r="65" spans="2:55" ht="26.25" customHeight="1" thickBot="1">
      <c r="B65" s="8" t="s">
        <v>81</v>
      </c>
      <c r="P65" s="9"/>
      <c r="R65" s="8" t="s">
        <v>50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9"/>
      <c r="AJ65" s="13"/>
      <c r="AK65" s="12" t="s">
        <v>52</v>
      </c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1"/>
    </row>
    <row r="66" spans="2:55" ht="26.25" customHeight="1">
      <c r="B66" s="8" t="s">
        <v>82</v>
      </c>
      <c r="P66" s="9"/>
      <c r="R66" s="8" t="s">
        <v>53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9"/>
      <c r="AJ66" s="13"/>
      <c r="AK66" s="13"/>
      <c r="AL66" s="13"/>
      <c r="AM66" s="13"/>
      <c r="AN66" s="13"/>
      <c r="AO66" s="13"/>
      <c r="AP66" s="13"/>
      <c r="AQ66" s="13"/>
      <c r="AR66" s="13"/>
      <c r="AS66" s="13"/>
    </row>
    <row r="67" spans="2:55" ht="26.25" customHeight="1" thickBot="1">
      <c r="B67" s="12" t="s">
        <v>83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1"/>
      <c r="R67" s="8" t="s">
        <v>55</v>
      </c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9"/>
      <c r="AJ67" s="13"/>
      <c r="AK67" s="13"/>
      <c r="AL67" s="13"/>
      <c r="AM67" s="13"/>
      <c r="AN67" s="13"/>
      <c r="AO67" s="13"/>
      <c r="AP67" s="13"/>
      <c r="AQ67" s="13"/>
      <c r="AR67" s="13"/>
      <c r="AS67" s="13"/>
    </row>
    <row r="68" spans="2:55" ht="26.25" customHeight="1">
      <c r="R68" s="8" t="s">
        <v>57</v>
      </c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9"/>
      <c r="AJ68" s="13"/>
      <c r="AK68" s="13"/>
      <c r="AL68" s="13"/>
      <c r="AM68" s="13"/>
      <c r="AN68" s="13"/>
      <c r="AO68" s="13"/>
      <c r="AP68" s="13"/>
      <c r="AQ68" s="13"/>
      <c r="AR68" s="13"/>
      <c r="AS68" s="13"/>
    </row>
    <row r="69" spans="2:55" ht="26.25" customHeight="1">
      <c r="R69" s="8" t="s">
        <v>59</v>
      </c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9"/>
      <c r="AJ69" s="13"/>
      <c r="AK69" s="13"/>
      <c r="AL69" s="13"/>
      <c r="AM69" s="13"/>
      <c r="AN69" s="13"/>
      <c r="AO69" s="13"/>
      <c r="AP69" s="13"/>
      <c r="AQ69" s="13"/>
      <c r="AR69" s="13"/>
      <c r="AS69" s="13"/>
    </row>
    <row r="70" spans="2:55" ht="26.25" customHeight="1">
      <c r="R70" s="8" t="s">
        <v>61</v>
      </c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9"/>
      <c r="AJ70" s="13"/>
      <c r="AK70" s="13"/>
      <c r="AL70" s="13"/>
      <c r="AM70" s="13"/>
      <c r="AN70" s="13"/>
      <c r="AO70" s="13"/>
      <c r="AP70" s="13"/>
      <c r="AQ70" s="13"/>
      <c r="AR70" s="13"/>
      <c r="AS70" s="13"/>
    </row>
    <row r="71" spans="2:55" ht="26.25" customHeight="1">
      <c r="R71" s="8" t="s">
        <v>63</v>
      </c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9"/>
      <c r="AJ71" s="13"/>
      <c r="AK71" s="13"/>
      <c r="AL71" s="13"/>
      <c r="AM71" s="13"/>
      <c r="AN71" s="13"/>
      <c r="AO71" s="13"/>
      <c r="AP71" s="13"/>
      <c r="AQ71" s="13"/>
      <c r="AR71" s="13"/>
      <c r="AS71" s="13"/>
    </row>
    <row r="72" spans="2:55" ht="26.25" customHeight="1">
      <c r="R72" s="8" t="s">
        <v>65</v>
      </c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9"/>
      <c r="AJ72" s="13"/>
      <c r="AK72" s="13"/>
      <c r="AL72" s="13"/>
      <c r="AM72" s="13"/>
      <c r="AN72" s="13"/>
      <c r="AO72" s="13"/>
      <c r="AP72" s="13"/>
      <c r="AQ72" s="13"/>
      <c r="AR72" s="13"/>
      <c r="AS72" s="13"/>
    </row>
    <row r="73" spans="2:55" ht="26.25" customHeight="1">
      <c r="R73" s="8" t="s">
        <v>67</v>
      </c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9"/>
      <c r="AJ73" s="13"/>
      <c r="AK73" s="13"/>
      <c r="AL73" s="13"/>
      <c r="AM73" s="13"/>
      <c r="AN73" s="13"/>
      <c r="AO73" s="13"/>
      <c r="AP73" s="13"/>
      <c r="AQ73" s="13"/>
      <c r="AR73" s="13"/>
      <c r="AS73" s="13"/>
    </row>
    <row r="74" spans="2:55" ht="26.25" customHeight="1">
      <c r="R74" s="8" t="s">
        <v>69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9"/>
      <c r="AJ74" s="13"/>
      <c r="AK74" s="13"/>
      <c r="AL74" s="13"/>
      <c r="AM74" s="13"/>
      <c r="AN74" s="13"/>
      <c r="AO74" s="13"/>
      <c r="AP74" s="13"/>
      <c r="AQ74" s="13"/>
      <c r="AR74" s="13"/>
      <c r="AS74" s="13"/>
    </row>
    <row r="75" spans="2:55" ht="26.25" customHeight="1">
      <c r="R75" s="8" t="s">
        <v>71</v>
      </c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9"/>
      <c r="AJ75" s="13"/>
      <c r="AK75" s="13"/>
      <c r="AL75" s="13"/>
      <c r="AM75" s="13"/>
      <c r="AN75" s="13"/>
      <c r="AO75" s="13"/>
      <c r="AP75" s="13"/>
      <c r="AQ75" s="13"/>
      <c r="AR75" s="13"/>
      <c r="AS75" s="13"/>
    </row>
    <row r="76" spans="2:55" ht="26.25" customHeight="1">
      <c r="R76" s="8" t="s">
        <v>36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9"/>
    </row>
    <row r="77" spans="2:55" ht="26.25" customHeight="1">
      <c r="R77" s="8" t="s">
        <v>39</v>
      </c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9"/>
    </row>
    <row r="78" spans="2:55" ht="26.25" customHeight="1">
      <c r="R78" s="8" t="s">
        <v>42</v>
      </c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9"/>
    </row>
    <row r="79" spans="2:55" ht="26.25" customHeight="1">
      <c r="R79" s="8" t="s">
        <v>45</v>
      </c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9"/>
    </row>
    <row r="80" spans="2:55" ht="26.25" customHeight="1">
      <c r="R80" s="8" t="s">
        <v>48</v>
      </c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9"/>
    </row>
    <row r="81" spans="18:35" ht="26.25" customHeight="1">
      <c r="R81" s="8" t="s">
        <v>51</v>
      </c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9"/>
    </row>
    <row r="82" spans="18:35" ht="26.25" customHeight="1">
      <c r="R82" s="8" t="s">
        <v>54</v>
      </c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9"/>
    </row>
    <row r="83" spans="18:35" ht="26.25" customHeight="1">
      <c r="R83" s="8" t="s">
        <v>56</v>
      </c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9"/>
    </row>
    <row r="84" spans="18:35" ht="26.25" customHeight="1">
      <c r="R84" s="8" t="s">
        <v>58</v>
      </c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9"/>
    </row>
    <row r="85" spans="18:35" ht="26.25" customHeight="1">
      <c r="R85" s="8" t="s">
        <v>60</v>
      </c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9"/>
    </row>
    <row r="86" spans="18:35" ht="26.25" customHeight="1">
      <c r="R86" s="8" t="s">
        <v>62</v>
      </c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9"/>
    </row>
    <row r="87" spans="18:35" ht="26.25" customHeight="1">
      <c r="R87" s="8" t="s">
        <v>64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9"/>
    </row>
    <row r="88" spans="18:35" ht="26.25" customHeight="1">
      <c r="R88" s="8" t="s">
        <v>66</v>
      </c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9"/>
    </row>
    <row r="89" spans="18:35" ht="26.25" customHeight="1">
      <c r="R89" s="8" t="s">
        <v>68</v>
      </c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9"/>
    </row>
    <row r="90" spans="18:35" ht="26.25" customHeight="1">
      <c r="R90" s="8" t="s">
        <v>70</v>
      </c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9"/>
    </row>
    <row r="91" spans="18:35" ht="26.25" customHeight="1" thickBot="1">
      <c r="R91" s="12" t="s">
        <v>72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1"/>
    </row>
  </sheetData>
  <dataConsolidate/>
  <mergeCells count="92">
    <mergeCell ref="B46:I47"/>
    <mergeCell ref="J46:AY47"/>
    <mergeCell ref="BB46:BU47"/>
    <mergeCell ref="B48:I49"/>
    <mergeCell ref="BB48:BU48"/>
    <mergeCell ref="BB49:BU49"/>
    <mergeCell ref="B50:I52"/>
    <mergeCell ref="J50:AY52"/>
    <mergeCell ref="BB50:BU52"/>
    <mergeCell ref="B53:I55"/>
    <mergeCell ref="J53:AY55"/>
    <mergeCell ref="B41:I43"/>
    <mergeCell ref="J41:AY43"/>
    <mergeCell ref="BB41:BU43"/>
    <mergeCell ref="B44:I45"/>
    <mergeCell ref="J44:Z45"/>
    <mergeCell ref="AA44:AH45"/>
    <mergeCell ref="AI44:AY45"/>
    <mergeCell ref="BB44:BU44"/>
    <mergeCell ref="BB45:BU45"/>
    <mergeCell ref="B35:I36"/>
    <mergeCell ref="J35:AY36"/>
    <mergeCell ref="BB35:BU36"/>
    <mergeCell ref="B37:I38"/>
    <mergeCell ref="J37:AY38"/>
    <mergeCell ref="BB37:BU38"/>
    <mergeCell ref="B39:I40"/>
    <mergeCell ref="J39:Z40"/>
    <mergeCell ref="AA39:AH40"/>
    <mergeCell ref="AI39:AY40"/>
    <mergeCell ref="BB39:BU39"/>
    <mergeCell ref="BB40:BU40"/>
    <mergeCell ref="B33:I34"/>
    <mergeCell ref="J33:Z34"/>
    <mergeCell ref="AA33:AH34"/>
    <mergeCell ref="AI33:AY34"/>
    <mergeCell ref="BB33:BU33"/>
    <mergeCell ref="BB34:BU34"/>
    <mergeCell ref="B30:I32"/>
    <mergeCell ref="J30:J32"/>
    <mergeCell ref="K30:Q32"/>
    <mergeCell ref="R30:AY32"/>
    <mergeCell ref="BB30:BU32"/>
    <mergeCell ref="B28:I29"/>
    <mergeCell ref="J28:Z29"/>
    <mergeCell ref="AA28:AH29"/>
    <mergeCell ref="AI28:AY29"/>
    <mergeCell ref="BB28:BU29"/>
    <mergeCell ref="AA19:AH20"/>
    <mergeCell ref="AI19:AY20"/>
    <mergeCell ref="BB19:BU19"/>
    <mergeCell ref="B26:I27"/>
    <mergeCell ref="BB20:BU20"/>
    <mergeCell ref="B21:I22"/>
    <mergeCell ref="J21:AY22"/>
    <mergeCell ref="BB21:BU22"/>
    <mergeCell ref="B23:I25"/>
    <mergeCell ref="J23:Z25"/>
    <mergeCell ref="AA23:AY25"/>
    <mergeCell ref="BB23:BU25"/>
    <mergeCell ref="A1:F2"/>
    <mergeCell ref="A3:AY6"/>
    <mergeCell ref="BB5:BD5"/>
    <mergeCell ref="B14:I15"/>
    <mergeCell ref="J14:Z15"/>
    <mergeCell ref="AA14:AH15"/>
    <mergeCell ref="AI14:AY15"/>
    <mergeCell ref="BB14:BU14"/>
    <mergeCell ref="BB15:BU15"/>
    <mergeCell ref="B12:I13"/>
    <mergeCell ref="J12:Z13"/>
    <mergeCell ref="AA12:AH13"/>
    <mergeCell ref="AI12:AY13"/>
    <mergeCell ref="BB12:BU12"/>
    <mergeCell ref="BB13:BU13"/>
    <mergeCell ref="BE5:BG5"/>
    <mergeCell ref="BI5:BK5"/>
    <mergeCell ref="BM5:BO5"/>
    <mergeCell ref="J48:AY49"/>
    <mergeCell ref="AK7:AM7"/>
    <mergeCell ref="AN7:AP7"/>
    <mergeCell ref="AR7:AT7"/>
    <mergeCell ref="AV7:AX7"/>
    <mergeCell ref="A8:V9"/>
    <mergeCell ref="B11:I11"/>
    <mergeCell ref="B16:I18"/>
    <mergeCell ref="J16:J18"/>
    <mergeCell ref="K16:Q18"/>
    <mergeCell ref="R16:AY18"/>
    <mergeCell ref="BB16:BU18"/>
    <mergeCell ref="B19:I20"/>
    <mergeCell ref="J19:Z20"/>
  </mergeCells>
  <phoneticPr fontId="3"/>
  <dataValidations count="4">
    <dataValidation type="list" allowBlank="1" showInputMessage="1" showErrorMessage="1" sqref="AI28:AY29" xr:uid="{2DE771E4-CBE2-44F6-ABF1-5C155B74CB93}">
      <formula1>$B$60:$B$67</formula1>
    </dataValidation>
    <dataValidation type="list" allowBlank="1" showInputMessage="1" showErrorMessage="1" sqref="J48" xr:uid="{DEB76467-8540-4302-9F32-85FDF4FFCC4C}">
      <formula1>"対象とする,対象としない"</formula1>
    </dataValidation>
    <dataValidation type="list" allowBlank="1" showInputMessage="1" showErrorMessage="1" sqref="AI44:AY45" xr:uid="{37097B6B-8641-43F1-82BE-BDF3DB4D24A2}">
      <formula1>$AK$60:$AK$65</formula1>
    </dataValidation>
    <dataValidation type="list" allowBlank="1" showInputMessage="1" showErrorMessage="1" sqref="J44:Z45" xr:uid="{2C8BE8A3-9843-4869-820B-7F9EE7882D7E}">
      <formula1>$R$60:$R$91</formula1>
    </dataValidation>
  </dataValidations>
  <printOptions horizontalCentered="1"/>
  <pageMargins left="0.19685039370078741" right="0.19685039370078741" top="0.19685039370078741" bottom="0.19685039370078741" header="0" footer="0"/>
  <pageSetup paperSize="9" scale="56" orientation="portrait" blackAndWhite="1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123825</xdr:rowOff>
                  </from>
                  <to>
                    <xdr:col>17</xdr:col>
                    <xdr:colOff>152400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228600</xdr:colOff>
                    <xdr:row>22</xdr:row>
                    <xdr:rowOff>114300</xdr:rowOff>
                  </from>
                  <to>
                    <xdr:col>23</xdr:col>
                    <xdr:colOff>133350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142875</xdr:colOff>
                    <xdr:row>22</xdr:row>
                    <xdr:rowOff>114300</xdr:rowOff>
                  </from>
                  <to>
                    <xdr:col>27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114300</xdr:colOff>
                    <xdr:row>32</xdr:row>
                    <xdr:rowOff>38100</xdr:rowOff>
                  </from>
                  <to>
                    <xdr:col>17</xdr:col>
                    <xdr:colOff>152400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9525</xdr:rowOff>
                  </from>
                  <to>
                    <xdr:col>25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34</xdr:col>
                    <xdr:colOff>76200</xdr:colOff>
                    <xdr:row>32</xdr:row>
                    <xdr:rowOff>0</xdr:rowOff>
                  </from>
                  <to>
                    <xdr:col>42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76200</xdr:colOff>
                    <xdr:row>34</xdr:row>
                    <xdr:rowOff>9525</xdr:rowOff>
                  </from>
                  <to>
                    <xdr:col>19</xdr:col>
                    <xdr:colOff>180975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久保下　大輔</dc:creator>
  <cp:lastModifiedBy>久保下　大輔</cp:lastModifiedBy>
  <cp:lastPrinted>2020-08-20T10:01:20Z</cp:lastPrinted>
  <dcterms:created xsi:type="dcterms:W3CDTF">2020-08-13T12:54:18Z</dcterms:created>
  <dcterms:modified xsi:type="dcterms:W3CDTF">2020-08-20T10:01:44Z</dcterms:modified>
</cp:coreProperties>
</file>