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K0filemain1\共有\30上下水道部\02経営企画課\01経営企画担当\00_経営企画全般\経営比較分析表\R1\"/>
    </mc:Choice>
  </mc:AlternateContent>
  <xr:revisionPtr revIDLastSave="0" documentId="13_ncr:1_{06AAF840-614C-4160-BDA7-321CF78CA3DC}" xr6:coauthVersionLast="36" xr6:coauthVersionMax="36" xr10:uidLastSave="{00000000-0000-0000-0000-000000000000}"/>
  <workbookProtection workbookAlgorithmName="SHA-512" workbookHashValue="rywcBFP0V5Y/lLuR9yvGH0aDF59UpWCHGLoocuDEkk2PF+7vR+Z1U9tJIrsGd9mKQWsCB8u+O1cBDYuqiaXJcw==" workbookSaltValue="/dyDvlEGcrGx5G5YtooR0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<sst xmlns="http://schemas.openxmlformats.org/spreadsheetml/2006/main" count="223" uniqueCount="111">
  <si>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</si>
  <si>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</si>
  <si>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</si>
  <si>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</si>
  <si>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</si>
  <si>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</si>
  <si>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</si>
  <si>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</si>
  <si>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</si>
  <si>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</si>
  <si>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</si>
  <si>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</si>
  <si>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</si>
  <si>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</si>
  <si>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</si>
  <si>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</si>
  <si>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</si>
  <si>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</si>
  <si>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</si>
  <si>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</si>
  <si>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</si>
  <si>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</si>
  <si>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</si>
  <si>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</si>
  <si>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</si>
  <si>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</si>
  <si>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</si>
  <si>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</si>
  <si>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</si>
  <si>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</si>
  <si>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</si>
  <si>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</si>
  <si>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</si>
  <si>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</si>
  <si>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</si>
  <si>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</si>
  <si>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</si>
  <si>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</si>
  <si>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</si>
  <si>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</si>
  <si>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</si>
  <si>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</si>
  <si>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</si>
  <si>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</si>
  <si>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</si>
  <si>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</si>
  <si>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</si>
  <si>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</si>
  <si>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</si>
  <si>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</si>
  <si>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</si>
  <si>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</si>
  <si>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</si>
  <si>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</si>
  <si>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</si>
  <si>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</si>
  <si>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</si>
  <si>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</si>
  <si>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</si>
  <si>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</si>
  <si>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</si>
  <si>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</si>
  <si>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</si>
  <si>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</si>
  <si>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</si>
  <si>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</si>
  <si>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</si>
  <si>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</si>
  <si>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</si>
  <si>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</si>
  <si>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</si>
  <si>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</si>
  <si>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</si>
  <si>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</si>
  <si>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</si>
  <si>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</si>
  <si>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</si>
  <si>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</si>
  <si>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</si>
  <si>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</si>
  <si>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</si>
  <si>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</si>
  <si>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</si>
  <si>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</si>
  <si>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</si>
  <si>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</si>
  <si>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</si>
  <si>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</si>
  <si>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</si>
  <si>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</si>
  <si>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</si>
  <si>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</si>
  <si>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</si>
  <si>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</si>
  <si>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</si>
  <si>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</si>
  <si>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釧路市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</si>
  <si>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</si>
  <si>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</si>
  <si>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</si>
  <si>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</si>
  <si>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</si>
  <si>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</si>
  <si>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</si>
  <si>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</si>
  <si>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</si>
  <si>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</si>
  <si>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</si>
  <si>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平均値を上回っており、保有資産の更新が類似団体よりも進んでいない状況にある。
②管渠老朽化率
　平均値を上回っており、法定耐用年数を超えた管渠延長の割合が類似団体よりも高い状況にある。
③管渠改善率
　平均値を下回っており、管渠における更新延長の割合が類似団体よりも低く、改善が進んでいない状況にある。</t>
    <phoneticPr fontId="4"/>
  </si>
  <si>
    <t>１．経営の健全性・効率性について
　経常収支は黒字を確保できる見込みである。安定した経営状況と言えるが、今後、管渠や施設等の老朽化が進んでいく中で、更新等に充てる財源を確保する必要性は高まると考えられる。資金不足額については、計画どおり令和３年度までに解消するため、引き続き経営の健全性・効率性を高めていく必要がある。
２．老朽化の状況について
　管渠は老朽化しているが、改善が進んでいない状況にある。今後は、管渠を含めた老朽施設等の中長期的な更新計画を策定し、計画的に更新を実施していく予定である。</t>
    <rPh sb="118" eb="119">
      <t>レイ</t>
    </rPh>
    <rPh sb="119" eb="120">
      <t>ワ</t>
    </rPh>
    <rPh sb="121" eb="123">
      <t>ネンド</t>
    </rPh>
    <phoneticPr fontId="4"/>
  </si>
  <si>
    <t>①経常収支比率
　平均値及び100％を上回っており、経常収支が黒字であることを表している。
②累積欠損金比率
　累積欠損金は発生していない。
③流動比率
　資金不足が発生しており、一時借入金があるため平均値を下回り低率となっている。
④企業債残高対事業規模比率
　平均値を下回っている。今後も企業債残高の減少により、数値の低下は続いていく見込みである。
⑤経費回収率
　平均値及び100％を上回っている。今後、老朽化施設の更新等に充てる財源を確保する必要性が高まっている。
⑥汚水処理原価
　平均値を上回っているが、維持管理に係る経費負担の増により前年度に比べて増加した。
⑦施設利用率
　平均値を下回っており、施設更新時にダウンサイジング等を検討する必要がある。
⑧水洗化率
　平均値を上回っており、近年は微増を続けている。</t>
    <rPh sb="206" eb="20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</si>
</sst>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0.05</c:v>
                </c:pt>
                <c:pt idx="1">
                  <c:v>0.04</c:v>
                </c:pt>
                <c:pt idx="2">
                  <c:v>0.05</c:v>
                </c:pt>
                <c:pt idx="3">
                  <c:v>0.09</c:v>
                </c:pt>
                <c:pt idx="4">
                  <c:v>0.08</c:v>
                </c:pt>
              </c:numCache>
            </c:numRef>
          </c:val>
          <c:extLst>
            <c:ext xmlns:c16="http://schemas.microsoft.com/office/drawing/2014/chart" uri="{C3380CC4-5D6E-409C-BE32-E72D297353CC}">
              <c16:uniqueId val="{00000000-5CF1-4B86-AA78-00010F1809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c:ext xmlns:c16="http://schemas.microsoft.com/office/drawing/2014/chart" uri="{C3380CC4-5D6E-409C-BE32-E72D297353CC}">
              <c16:uniqueId val="{00000001-5CF1-4B86-AA78-00010F1809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128.97999999999999</c:v>
                </c:pt>
                <c:pt idx="1">
                  <c:v>130.13</c:v>
                </c:pt>
                <c:pt idx="2">
                  <c:v>129.74</c:v>
                </c:pt>
                <c:pt idx="3">
                  <c:v>127.53</c:v>
                </c:pt>
                <c:pt idx="4">
                  <c:v>126.67</c:v>
                </c:pt>
              </c:numCache>
            </c:numRef>
          </c:val>
          <c:extLst>
            <c:ext xmlns:c16="http://schemas.microsoft.com/office/drawing/2014/chart" uri="{C3380CC4-5D6E-409C-BE32-E72D297353CC}">
              <c16:uniqueId val="{00000000-093C-428C-93B8-5B18954A25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c:ext xmlns:c16="http://schemas.microsoft.com/office/drawing/2014/chart" uri="{C3380CC4-5D6E-409C-BE32-E72D297353CC}">
              <c16:uniqueId val="{00000001-093C-428C-93B8-5B18954A25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49</c:v>
                </c:pt>
                <c:pt idx="1">
                  <c:v>50.36</c:v>
                </c:pt>
                <c:pt idx="2">
                  <c:v>51.66</c:v>
                </c:pt>
                <c:pt idx="3">
                  <c:v>52.93</c:v>
                </c:pt>
                <c:pt idx="4">
                  <c:v>54.24</c:v>
                </c:pt>
              </c:numCache>
            </c:numRef>
          </c:val>
          <c:extLst>
            <c:ext xmlns:c16="http://schemas.microsoft.com/office/drawing/2014/chart" uri="{C3380CC4-5D6E-409C-BE32-E72D297353CC}">
              <c16:uniqueId val="{00000000-D020-4B1D-93CB-EC64FC5E09B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c:ext xmlns:c16="http://schemas.microsoft.com/office/drawing/2014/chart" uri="{C3380CC4-5D6E-409C-BE32-E72D297353CC}">
              <c16:uniqueId val="{00000001-D020-4B1D-93CB-EC64FC5E09B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4.75</c:v>
                </c:pt>
                <c:pt idx="1">
                  <c:v>5.5</c:v>
                </c:pt>
                <c:pt idx="2">
                  <c:v>6.2</c:v>
                </c:pt>
                <c:pt idx="3">
                  <c:v>6.59</c:v>
                </c:pt>
                <c:pt idx="4">
                  <c:v>6.92</c:v>
                </c:pt>
              </c:numCache>
            </c:numRef>
          </c:val>
          <c:extLst>
            <c:ext xmlns:c16="http://schemas.microsoft.com/office/drawing/2014/chart" uri="{C3380CC4-5D6E-409C-BE32-E72D297353CC}">
              <c16:uniqueId val="{00000000-2607-4FF9-A94D-08E9830918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c:ext xmlns:c16="http://schemas.microsoft.com/office/drawing/2014/chart" uri="{C3380CC4-5D6E-409C-BE32-E72D297353CC}">
              <c16:uniqueId val="{00000001-2607-4FF9-A94D-08E9830918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BC-4619-B4AE-B5C36B3163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c:ext xmlns:c16="http://schemas.microsoft.com/office/drawing/2014/chart" uri="{C3380CC4-5D6E-409C-BE32-E72D297353CC}">
              <c16:uniqueId val="{00000001-22BC-4619-B4AE-B5C36B3163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5.36</c:v>
                </c:pt>
                <c:pt idx="1">
                  <c:v>6.4</c:v>
                </c:pt>
                <c:pt idx="2">
                  <c:v>7.48</c:v>
                </c:pt>
                <c:pt idx="3">
                  <c:v>8.33</c:v>
                </c:pt>
                <c:pt idx="4">
                  <c:v>10.08</c:v>
                </c:pt>
              </c:numCache>
            </c:numRef>
          </c:val>
          <c:extLst>
            <c:ext xmlns:c16="http://schemas.microsoft.com/office/drawing/2014/chart" uri="{C3380CC4-5D6E-409C-BE32-E72D297353CC}">
              <c16:uniqueId val="{00000000-CF6A-47D3-A6A9-C10AC6FF8D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c:ext xmlns:c16="http://schemas.microsoft.com/office/drawing/2014/chart" uri="{C3380CC4-5D6E-409C-BE32-E72D297353CC}">
              <c16:uniqueId val="{00000001-CF6A-47D3-A6A9-C10AC6FF8D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451.11</c:v>
                </c:pt>
                <c:pt idx="1">
                  <c:v>433.86</c:v>
                </c:pt>
                <c:pt idx="2">
                  <c:v>425.25</c:v>
                </c:pt>
                <c:pt idx="3">
                  <c:v>419.71</c:v>
                </c:pt>
                <c:pt idx="4">
                  <c:v>415.56</c:v>
                </c:pt>
              </c:numCache>
            </c:numRef>
          </c:val>
          <c:extLst>
            <c:ext xmlns:c16="http://schemas.microsoft.com/office/drawing/2014/chart" uri="{C3380CC4-5D6E-409C-BE32-E72D297353CC}">
              <c16:uniqueId val="{00000000-52B2-434B-BCB6-8ECD97B010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c:ext xmlns:c16="http://schemas.microsoft.com/office/drawing/2014/chart" uri="{C3380CC4-5D6E-409C-BE32-E72D297353CC}">
              <c16:uniqueId val="{00000001-52B2-434B-BCB6-8ECD97B010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136.76</c:v>
                </c:pt>
                <c:pt idx="1">
                  <c:v>136.54</c:v>
                </c:pt>
                <c:pt idx="2">
                  <c:v>140.56</c:v>
                </c:pt>
                <c:pt idx="3">
                  <c:v>135.9</c:v>
                </c:pt>
                <c:pt idx="4">
                  <c:v>133.4</c:v>
                </c:pt>
              </c:numCache>
            </c:numRef>
          </c:val>
          <c:extLst>
            <c:ext xmlns:c16="http://schemas.microsoft.com/office/drawing/2014/chart" uri="{C3380CC4-5D6E-409C-BE32-E72D297353CC}">
              <c16:uniqueId val="{00000000-F001-421B-8EA3-4B2A4E89A3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c:ext xmlns:c16="http://schemas.microsoft.com/office/drawing/2014/chart" uri="{C3380CC4-5D6E-409C-BE32-E72D297353CC}">
              <c16:uniqueId val="{00000001-F001-421B-8EA3-4B2A4E89A3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174.12</c:v>
                </c:pt>
                <c:pt idx="1">
                  <c:v>174.36</c:v>
                </c:pt>
                <c:pt idx="2">
                  <c:v>169.56</c:v>
                </c:pt>
                <c:pt idx="3">
                  <c:v>175.67</c:v>
                </c:pt>
                <c:pt idx="4">
                  <c:v>179.02</c:v>
                </c:pt>
              </c:numCache>
            </c:numRef>
          </c:val>
          <c:extLst>
            <c:ext xmlns:c16="http://schemas.microsoft.com/office/drawing/2014/chart" uri="{C3380CC4-5D6E-409C-BE32-E72D297353CC}">
              <c16:uniqueId val="{00000000-67AA-47A2-BFDB-B7C70682B0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c:ext xmlns:c16="http://schemas.microsoft.com/office/drawing/2014/chart" uri="{C3380CC4-5D6E-409C-BE32-E72D297353CC}">
              <c16:uniqueId val="{00000001-67AA-47A2-BFDB-B7C70682B0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61.61</c:v>
                </c:pt>
                <c:pt idx="1">
                  <c:v>63.18</c:v>
                </c:pt>
                <c:pt idx="2">
                  <c:v>62.98</c:v>
                </c:pt>
                <c:pt idx="3">
                  <c:v>62.57</c:v>
                </c:pt>
                <c:pt idx="4">
                  <c:v>61.5</c:v>
                </c:pt>
              </c:numCache>
            </c:numRef>
          </c:val>
          <c:extLst>
            <c:ext xmlns:c16="http://schemas.microsoft.com/office/drawing/2014/chart" uri="{C3380CC4-5D6E-409C-BE32-E72D297353CC}">
              <c16:uniqueId val="{00000000-4EF2-471F-90D5-8B2EC62A3B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c:ext xmlns:c16="http://schemas.microsoft.com/office/drawing/2014/chart" uri="{C3380CC4-5D6E-409C-BE32-E72D297353CC}">
              <c16:uniqueId val="{00000001-4EF2-471F-90D5-8B2EC62A3B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95.64</c:v>
                </c:pt>
                <c:pt idx="1">
                  <c:v>95.69</c:v>
                </c:pt>
                <c:pt idx="2">
                  <c:v>95.77</c:v>
                </c:pt>
                <c:pt idx="3">
                  <c:v>95.86</c:v>
                </c:pt>
                <c:pt idx="4">
                  <c:v>95.98</c:v>
                </c:pt>
              </c:numCache>
            </c:numRef>
          </c:val>
          <c:extLst>
            <c:ext xmlns:c16="http://schemas.microsoft.com/office/drawing/2014/chart" uri="{C3380CC4-5D6E-409C-BE32-E72D297353CC}">
              <c16:uniqueId val="{00000000-7B03-4199-A8B0-F5027AC8C3B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c:ext xmlns:c16="http://schemas.microsoft.com/office/drawing/2014/chart" uri="{C3380CC4-5D6E-409C-BE32-E72D297353CC}">
              <c16:uniqueId val="{00000001-7B03-4199-A8B0-F5027AC8C3B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釧路市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自治体職員</v>
      </c>
      <c r="AE8" s="49"/>
      <c r="AF8" s="49"/>
      <c r="AG8" s="49"/>
      <c r="AH8" s="49"/>
      <c r="AI8" s="49"/>
      <c r="AJ8" s="49"/>
      <c r="AK8" s="3"/>
      <c r="AL8" s="50">
        <f>データ!S6</f>
        <v>170364</v>
      </c>
      <c r="AM8" s="50"/>
      <c r="AN8" s="50"/>
      <c r="AO8" s="50"/>
      <c r="AP8" s="50"/>
      <c r="AQ8" s="50"/>
      <c r="AR8" s="50"/>
      <c r="AS8" s="50"/>
      <c r="AT8" s="45">
        <f>データ!T6</f>
        <v>1362.9</v>
      </c>
      <c r="AU8" s="45"/>
      <c r="AV8" s="45"/>
      <c r="AW8" s="45"/>
      <c r="AX8" s="45"/>
      <c r="AY8" s="45"/>
      <c r="AZ8" s="45"/>
      <c r="BA8" s="45"/>
      <c r="BB8" s="45">
        <f>データ!U6</f>
        <v>125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64.23</v>
      </c>
      <c r="J10" s="45"/>
      <c r="K10" s="45"/>
      <c r="L10" s="45"/>
      <c r="M10" s="45"/>
      <c r="N10" s="45"/>
      <c r="O10" s="45"/>
      <c r="P10" s="45">
        <f>データ!P6</f>
        <v>95.4</v>
      </c>
      <c r="Q10" s="45"/>
      <c r="R10" s="45"/>
      <c r="S10" s="45"/>
      <c r="T10" s="45"/>
      <c r="U10" s="45"/>
      <c r="V10" s="45"/>
      <c r="W10" s="45">
        <f>データ!Q6</f>
        <v>65.650000000000006</v>
      </c>
      <c r="X10" s="45"/>
      <c r="Y10" s="45"/>
      <c r="Z10" s="45"/>
      <c r="AA10" s="45"/>
      <c r="AB10" s="45"/>
      <c r="AC10" s="45"/>
      <c r="AD10" s="50">
        <f>データ!R6</f>
        <v>4421</v>
      </c>
      <c r="AE10" s="50"/>
      <c r="AF10" s="50"/>
      <c r="AG10" s="50"/>
      <c r="AH10" s="50"/>
      <c r="AI10" s="50"/>
      <c r="AJ10" s="50"/>
      <c r="AK10" s="2"/>
      <c r="AL10" s="50">
        <f>データ!V6</f>
        <v>160960</v>
      </c>
      <c r="AM10" s="50"/>
      <c r="AN10" s="50"/>
      <c r="AO10" s="50"/>
      <c r="AP10" s="50"/>
      <c r="AQ10" s="50"/>
      <c r="AR10" s="50"/>
      <c r="AS10" s="50"/>
      <c r="AT10" s="45">
        <f>データ!W6</f>
        <v>41.66</v>
      </c>
      <c r="AU10" s="45"/>
      <c r="AV10" s="45"/>
      <c r="AW10" s="45"/>
      <c r="AX10" s="45"/>
      <c r="AY10" s="45"/>
      <c r="AZ10" s="45"/>
      <c r="BA10" s="45"/>
      <c r="BB10" s="45">
        <f>データ!X6</f>
        <v>3863.66</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68"/>
      <c r="BN66" s="68"/>
      <c r="BO66" s="68"/>
      <c r="BP66" s="68"/>
      <c r="BQ66" s="68"/>
      <c r="BR66" s="68"/>
      <c r="BS66" s="68"/>
      <c r="BT66" s="68"/>
      <c r="BU66" s="68"/>
      <c r="BV66" s="68"/>
      <c r="BW66" s="68"/>
      <c r="BX66" s="68"/>
      <c r="BY66" s="68"/>
      <c r="BZ66" s="6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68"/>
      <c r="BN67" s="68"/>
      <c r="BO67" s="68"/>
      <c r="BP67" s="68"/>
      <c r="BQ67" s="68"/>
      <c r="BR67" s="68"/>
      <c r="BS67" s="68"/>
      <c r="BT67" s="68"/>
      <c r="BU67" s="68"/>
      <c r="BV67" s="68"/>
      <c r="BW67" s="68"/>
      <c r="BX67" s="68"/>
      <c r="BY67" s="68"/>
      <c r="BZ67" s="6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68"/>
      <c r="BN68" s="68"/>
      <c r="BO68" s="68"/>
      <c r="BP68" s="68"/>
      <c r="BQ68" s="68"/>
      <c r="BR68" s="68"/>
      <c r="BS68" s="68"/>
      <c r="BT68" s="68"/>
      <c r="BU68" s="68"/>
      <c r="BV68" s="68"/>
      <c r="BW68" s="68"/>
      <c r="BX68" s="68"/>
      <c r="BY68" s="68"/>
      <c r="BZ68" s="6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68"/>
      <c r="BN69" s="68"/>
      <c r="BO69" s="68"/>
      <c r="BP69" s="68"/>
      <c r="BQ69" s="68"/>
      <c r="BR69" s="68"/>
      <c r="BS69" s="68"/>
      <c r="BT69" s="68"/>
      <c r="BU69" s="68"/>
      <c r="BV69" s="68"/>
      <c r="BW69" s="68"/>
      <c r="BX69" s="68"/>
      <c r="BY69" s="68"/>
      <c r="BZ69" s="6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68"/>
      <c r="BN70" s="68"/>
      <c r="BO70" s="68"/>
      <c r="BP70" s="68"/>
      <c r="BQ70" s="68"/>
      <c r="BR70" s="68"/>
      <c r="BS70" s="68"/>
      <c r="BT70" s="68"/>
      <c r="BU70" s="68"/>
      <c r="BV70" s="68"/>
      <c r="BW70" s="68"/>
      <c r="BX70" s="68"/>
      <c r="BY70" s="68"/>
      <c r="BZ70" s="6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68"/>
      <c r="BN71" s="68"/>
      <c r="BO71" s="68"/>
      <c r="BP71" s="68"/>
      <c r="BQ71" s="68"/>
      <c r="BR71" s="68"/>
      <c r="BS71" s="68"/>
      <c r="BT71" s="68"/>
      <c r="BU71" s="68"/>
      <c r="BV71" s="68"/>
      <c r="BW71" s="68"/>
      <c r="BX71" s="68"/>
      <c r="BY71" s="68"/>
      <c r="BZ71" s="6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68"/>
      <c r="BN72" s="68"/>
      <c r="BO72" s="68"/>
      <c r="BP72" s="68"/>
      <c r="BQ72" s="68"/>
      <c r="BR72" s="68"/>
      <c r="BS72" s="68"/>
      <c r="BT72" s="68"/>
      <c r="BU72" s="68"/>
      <c r="BV72" s="68"/>
      <c r="BW72" s="68"/>
      <c r="BX72" s="68"/>
      <c r="BY72" s="68"/>
      <c r="BZ72" s="6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68"/>
      <c r="BN73" s="68"/>
      <c r="BO73" s="68"/>
      <c r="BP73" s="68"/>
      <c r="BQ73" s="68"/>
      <c r="BR73" s="68"/>
      <c r="BS73" s="68"/>
      <c r="BT73" s="68"/>
      <c r="BU73" s="68"/>
      <c r="BV73" s="68"/>
      <c r="BW73" s="68"/>
      <c r="BX73" s="68"/>
      <c r="BY73" s="68"/>
      <c r="BZ73" s="6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68"/>
      <c r="BN74" s="68"/>
      <c r="BO74" s="68"/>
      <c r="BP74" s="68"/>
      <c r="BQ74" s="68"/>
      <c r="BR74" s="68"/>
      <c r="BS74" s="68"/>
      <c r="BT74" s="68"/>
      <c r="BU74" s="68"/>
      <c r="BV74" s="68"/>
      <c r="BW74" s="68"/>
      <c r="BX74" s="68"/>
      <c r="BY74" s="68"/>
      <c r="BZ74" s="6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68"/>
      <c r="BN75" s="68"/>
      <c r="BO75" s="68"/>
      <c r="BP75" s="68"/>
      <c r="BQ75" s="68"/>
      <c r="BR75" s="68"/>
      <c r="BS75" s="68"/>
      <c r="BT75" s="68"/>
      <c r="BU75" s="68"/>
      <c r="BV75" s="68"/>
      <c r="BW75" s="68"/>
      <c r="BX75" s="68"/>
      <c r="BY75" s="68"/>
      <c r="BZ75" s="6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68"/>
      <c r="BN76" s="68"/>
      <c r="BO76" s="68"/>
      <c r="BP76" s="68"/>
      <c r="BQ76" s="68"/>
      <c r="BR76" s="68"/>
      <c r="BS76" s="68"/>
      <c r="BT76" s="68"/>
      <c r="BU76" s="68"/>
      <c r="BV76" s="68"/>
      <c r="BW76" s="68"/>
      <c r="BX76" s="68"/>
      <c r="BY76" s="68"/>
      <c r="BZ76" s="6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68"/>
      <c r="BN77" s="68"/>
      <c r="BO77" s="68"/>
      <c r="BP77" s="68"/>
      <c r="BQ77" s="68"/>
      <c r="BR77" s="68"/>
      <c r="BS77" s="68"/>
      <c r="BT77" s="68"/>
      <c r="BU77" s="68"/>
      <c r="BV77" s="68"/>
      <c r="BW77" s="68"/>
      <c r="BX77" s="68"/>
      <c r="BY77" s="68"/>
      <c r="BZ77" s="6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68"/>
      <c r="BN78" s="68"/>
      <c r="BO78" s="68"/>
      <c r="BP78" s="68"/>
      <c r="BQ78" s="68"/>
      <c r="BR78" s="68"/>
      <c r="BS78" s="68"/>
      <c r="BT78" s="68"/>
      <c r="BU78" s="68"/>
      <c r="BV78" s="68"/>
      <c r="BW78" s="68"/>
      <c r="BX78" s="68"/>
      <c r="BY78" s="68"/>
      <c r="BZ78" s="6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0"/>
      <c r="BM79" s="68"/>
      <c r="BN79" s="68"/>
      <c r="BO79" s="68"/>
      <c r="BP79" s="68"/>
      <c r="BQ79" s="68"/>
      <c r="BR79" s="68"/>
      <c r="BS79" s="68"/>
      <c r="BT79" s="68"/>
      <c r="BU79" s="68"/>
      <c r="BV79" s="68"/>
      <c r="BW79" s="68"/>
      <c r="BX79" s="68"/>
      <c r="BY79" s="68"/>
      <c r="BZ79" s="6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0"/>
      <c r="BM80" s="68"/>
      <c r="BN80" s="68"/>
      <c r="BO80" s="68"/>
      <c r="BP80" s="68"/>
      <c r="BQ80" s="68"/>
      <c r="BR80" s="68"/>
      <c r="BS80" s="68"/>
      <c r="BT80" s="68"/>
      <c r="BU80" s="68"/>
      <c r="BV80" s="68"/>
      <c r="BW80" s="68"/>
      <c r="BX80" s="68"/>
      <c r="BY80" s="68"/>
      <c r="BZ80" s="6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0"/>
      <c r="BM81" s="68"/>
      <c r="BN81" s="68"/>
      <c r="BO81" s="68"/>
      <c r="BP81" s="68"/>
      <c r="BQ81" s="68"/>
      <c r="BR81" s="68"/>
      <c r="BS81" s="68"/>
      <c r="BT81" s="68"/>
      <c r="BU81" s="68"/>
      <c r="BV81" s="68"/>
      <c r="BW81" s="68"/>
      <c r="BX81" s="68"/>
      <c r="BY81" s="68"/>
      <c r="BZ81" s="6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4w4ppRnYZLtdUXrQSApar/K5lUDX2jpR8p4aWIiNLMlfBqZUSQDyD66GJYQB3oeDl+CnowUs2sOCUCnlbDauzA==" saltValue="dwOf0vIrFCyA7wG83Xg2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8" t="s">
        <v>52</v>
      </c>
      <c r="I3" s="89"/>
      <c r="J3" s="89"/>
      <c r="K3" s="89"/>
      <c r="L3" s="89"/>
      <c r="M3" s="89"/>
      <c r="N3" s="89"/>
      <c r="O3" s="89"/>
      <c r="P3" s="89"/>
      <c r="Q3" s="89"/>
      <c r="R3" s="89"/>
      <c r="S3" s="89"/>
      <c r="T3" s="89"/>
      <c r="U3" s="89"/>
      <c r="V3" s="89"/>
      <c r="W3" s="89"/>
      <c r="X3" s="90"/>
      <c r="Y3" s="94" t="s">
        <v>53</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54</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x14ac:dyDescent="0.15">
      <c r="A4" s="28" t="s">
        <v>55</v>
      </c>
      <c r="B4" s="30"/>
      <c r="C4" s="30"/>
      <c r="D4" s="30"/>
      <c r="E4" s="30"/>
      <c r="F4" s="30"/>
      <c r="G4" s="30"/>
      <c r="H4" s="91"/>
      <c r="I4" s="92"/>
      <c r="J4" s="92"/>
      <c r="K4" s="92"/>
      <c r="L4" s="92"/>
      <c r="M4" s="92"/>
      <c r="N4" s="92"/>
      <c r="O4" s="92"/>
      <c r="P4" s="92"/>
      <c r="Q4" s="92"/>
      <c r="R4" s="92"/>
      <c r="S4" s="92"/>
      <c r="T4" s="92"/>
      <c r="U4" s="92"/>
      <c r="V4" s="92"/>
      <c r="W4" s="92"/>
      <c r="X4" s="93"/>
      <c r="Y4" s="87" t="s">
        <v>56</v>
      </c>
      <c r="Z4" s="87"/>
      <c r="AA4" s="87"/>
      <c r="AB4" s="87"/>
      <c r="AC4" s="87"/>
      <c r="AD4" s="87"/>
      <c r="AE4" s="87"/>
      <c r="AF4" s="87"/>
      <c r="AG4" s="87"/>
      <c r="AH4" s="87"/>
      <c r="AI4" s="87"/>
      <c r="AJ4" s="87" t="s">
        <v>57</v>
      </c>
      <c r="AK4" s="87"/>
      <c r="AL4" s="87"/>
      <c r="AM4" s="87"/>
      <c r="AN4" s="87"/>
      <c r="AO4" s="87"/>
      <c r="AP4" s="87"/>
      <c r="AQ4" s="87"/>
      <c r="AR4" s="87"/>
      <c r="AS4" s="87"/>
      <c r="AT4" s="87"/>
      <c r="AU4" s="87" t="s">
        <v>58</v>
      </c>
      <c r="AV4" s="87"/>
      <c r="AW4" s="87"/>
      <c r="AX4" s="87"/>
      <c r="AY4" s="87"/>
      <c r="AZ4" s="87"/>
      <c r="BA4" s="87"/>
      <c r="BB4" s="87"/>
      <c r="BC4" s="87"/>
      <c r="BD4" s="87"/>
      <c r="BE4" s="87"/>
      <c r="BF4" s="87" t="s">
        <v>59</v>
      </c>
      <c r="BG4" s="87"/>
      <c r="BH4" s="87"/>
      <c r="BI4" s="87"/>
      <c r="BJ4" s="87"/>
      <c r="BK4" s="87"/>
      <c r="BL4" s="87"/>
      <c r="BM4" s="87"/>
      <c r="BN4" s="87"/>
      <c r="BO4" s="87"/>
      <c r="BP4" s="87"/>
      <c r="BQ4" s="87" t="s">
        <v>60</v>
      </c>
      <c r="BR4" s="87"/>
      <c r="BS4" s="87"/>
      <c r="BT4" s="87"/>
      <c r="BU4" s="87"/>
      <c r="BV4" s="87"/>
      <c r="BW4" s="87"/>
      <c r="BX4" s="87"/>
      <c r="BY4" s="87"/>
      <c r="BZ4" s="87"/>
      <c r="CA4" s="87"/>
      <c r="CB4" s="87" t="s">
        <v>61</v>
      </c>
      <c r="CC4" s="87"/>
      <c r="CD4" s="87"/>
      <c r="CE4" s="87"/>
      <c r="CF4" s="87"/>
      <c r="CG4" s="87"/>
      <c r="CH4" s="87"/>
      <c r="CI4" s="87"/>
      <c r="CJ4" s="87"/>
      <c r="CK4" s="87"/>
      <c r="CL4" s="87"/>
      <c r="CM4" s="87" t="s">
        <v>62</v>
      </c>
      <c r="CN4" s="87"/>
      <c r="CO4" s="87"/>
      <c r="CP4" s="87"/>
      <c r="CQ4" s="87"/>
      <c r="CR4" s="87"/>
      <c r="CS4" s="87"/>
      <c r="CT4" s="87"/>
      <c r="CU4" s="87"/>
      <c r="CV4" s="87"/>
      <c r="CW4" s="87"/>
      <c r="CX4" s="87" t="s">
        <v>63</v>
      </c>
      <c r="CY4" s="87"/>
      <c r="CZ4" s="87"/>
      <c r="DA4" s="87"/>
      <c r="DB4" s="87"/>
      <c r="DC4" s="87"/>
      <c r="DD4" s="87"/>
      <c r="DE4" s="87"/>
      <c r="DF4" s="87"/>
      <c r="DG4" s="87"/>
      <c r="DH4" s="87"/>
      <c r="DI4" s="87" t="s">
        <v>64</v>
      </c>
      <c r="DJ4" s="87"/>
      <c r="DK4" s="87"/>
      <c r="DL4" s="87"/>
      <c r="DM4" s="87"/>
      <c r="DN4" s="87"/>
      <c r="DO4" s="87"/>
      <c r="DP4" s="87"/>
      <c r="DQ4" s="87"/>
      <c r="DR4" s="87"/>
      <c r="DS4" s="87"/>
      <c r="DT4" s="87" t="s">
        <v>65</v>
      </c>
      <c r="DU4" s="87"/>
      <c r="DV4" s="87"/>
      <c r="DW4" s="87"/>
      <c r="DX4" s="87"/>
      <c r="DY4" s="87"/>
      <c r="DZ4" s="87"/>
      <c r="EA4" s="87"/>
      <c r="EB4" s="87"/>
      <c r="EC4" s="87"/>
      <c r="ED4" s="87"/>
      <c r="EE4" s="87" t="s">
        <v>66</v>
      </c>
      <c r="EF4" s="87"/>
      <c r="EG4" s="87"/>
      <c r="EH4" s="87"/>
      <c r="EI4" s="87"/>
      <c r="EJ4" s="87"/>
      <c r="EK4" s="87"/>
      <c r="EL4" s="87"/>
      <c r="EM4" s="87"/>
      <c r="EN4" s="87"/>
      <c r="EO4" s="8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12068</v>
      </c>
      <c r="D6" s="33">
        <f t="shared" si="3"/>
        <v>46</v>
      </c>
      <c r="E6" s="33">
        <f t="shared" si="3"/>
        <v>17</v>
      </c>
      <c r="F6" s="33">
        <f t="shared" si="3"/>
        <v>1</v>
      </c>
      <c r="G6" s="33">
        <f t="shared" si="3"/>
        <v>0</v>
      </c>
      <c r="H6" s="33" t="str">
        <f t="shared" si="3"/>
        <v>北海道　釧路市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64.23</v>
      </c>
      <c r="P6" s="34">
        <f t="shared" si="3"/>
        <v>95.4</v>
      </c>
      <c r="Q6" s="34">
        <f t="shared" si="3"/>
        <v>65.650000000000006</v>
      </c>
      <c r="R6" s="34">
        <f t="shared" si="3"/>
        <v>4421</v>
      </c>
      <c r="S6" s="34">
        <f t="shared" si="3"/>
        <v>170364</v>
      </c>
      <c r="T6" s="34">
        <f t="shared" si="3"/>
        <v>1362.9</v>
      </c>
      <c r="U6" s="34">
        <f t="shared" si="3"/>
        <v>125</v>
      </c>
      <c r="V6" s="34">
        <f t="shared" si="3"/>
        <v>160960</v>
      </c>
      <c r="W6" s="34">
        <f t="shared" si="3"/>
        <v>41.66</v>
      </c>
      <c r="X6" s="34">
        <f t="shared" si="3"/>
        <v>3863.66</v>
      </c>
      <c r="Y6" s="35">
        <f>IF(Y7="",NA(),Y7)</f>
        <v>128.97999999999999</v>
      </c>
      <c r="Z6" s="35">
        <f t="shared" ref="Z6:AH6" si="4">IF(Z7="",NA(),Z7)</f>
        <v>130.13</v>
      </c>
      <c r="AA6" s="35">
        <f t="shared" si="4"/>
        <v>129.74</v>
      </c>
      <c r="AB6" s="35">
        <f t="shared" si="4"/>
        <v>127.53</v>
      </c>
      <c r="AC6" s="35">
        <f t="shared" si="4"/>
        <v>126.67</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5.36</v>
      </c>
      <c r="AV6" s="35">
        <f t="shared" ref="AV6:BD6" si="6">IF(AV7="",NA(),AV7)</f>
        <v>6.4</v>
      </c>
      <c r="AW6" s="35">
        <f t="shared" si="6"/>
        <v>7.48</v>
      </c>
      <c r="AX6" s="35">
        <f t="shared" si="6"/>
        <v>8.33</v>
      </c>
      <c r="AY6" s="35">
        <f t="shared" si="6"/>
        <v>10.08</v>
      </c>
      <c r="AZ6" s="35">
        <f t="shared" si="6"/>
        <v>45.99</v>
      </c>
      <c r="BA6" s="35">
        <f t="shared" si="6"/>
        <v>47.32</v>
      </c>
      <c r="BB6" s="35">
        <f t="shared" si="6"/>
        <v>49.96</v>
      </c>
      <c r="BC6" s="35">
        <f t="shared" si="6"/>
        <v>58.04</v>
      </c>
      <c r="BD6" s="35">
        <f t="shared" si="6"/>
        <v>62.12</v>
      </c>
      <c r="BE6" s="34" t="str">
        <f>IF(BE7="","",IF(BE7="-","【-】","【"&amp;SUBSTITUTE(TEXT(BE7,"#,##0.00"),"-","△")&amp;"】"))</f>
        <v>【69.49】</v>
      </c>
      <c r="BF6" s="35">
        <f>IF(BF7="",NA(),BF7)</f>
        <v>451.11</v>
      </c>
      <c r="BG6" s="35">
        <f t="shared" ref="BG6:BO6" si="7">IF(BG7="",NA(),BG7)</f>
        <v>433.86</v>
      </c>
      <c r="BH6" s="35">
        <f t="shared" si="7"/>
        <v>425.25</v>
      </c>
      <c r="BI6" s="35">
        <f t="shared" si="7"/>
        <v>419.71</v>
      </c>
      <c r="BJ6" s="35">
        <f t="shared" si="7"/>
        <v>415.56</v>
      </c>
      <c r="BK6" s="35">
        <f t="shared" si="7"/>
        <v>963.16</v>
      </c>
      <c r="BL6" s="35">
        <f t="shared" si="7"/>
        <v>1017.47</v>
      </c>
      <c r="BM6" s="35">
        <f t="shared" si="7"/>
        <v>970.35</v>
      </c>
      <c r="BN6" s="35">
        <f t="shared" si="7"/>
        <v>917.29</v>
      </c>
      <c r="BO6" s="35">
        <f t="shared" si="7"/>
        <v>875.53</v>
      </c>
      <c r="BP6" s="34" t="str">
        <f>IF(BP7="","",IF(BP7="-","【-】","【"&amp;SUBSTITUTE(TEXT(BP7,"#,##0.00"),"-","△")&amp;"】"))</f>
        <v>【682.78】</v>
      </c>
      <c r="BQ6" s="35">
        <f>IF(BQ7="",NA(),BQ7)</f>
        <v>136.76</v>
      </c>
      <c r="BR6" s="35">
        <f t="shared" ref="BR6:BZ6" si="8">IF(BR7="",NA(),BR7)</f>
        <v>136.54</v>
      </c>
      <c r="BS6" s="35">
        <f t="shared" si="8"/>
        <v>140.56</v>
      </c>
      <c r="BT6" s="35">
        <f t="shared" si="8"/>
        <v>135.9</v>
      </c>
      <c r="BU6" s="35">
        <f t="shared" si="8"/>
        <v>133.4</v>
      </c>
      <c r="BV6" s="35">
        <f t="shared" si="8"/>
        <v>94.82</v>
      </c>
      <c r="BW6" s="35">
        <f t="shared" si="8"/>
        <v>96.37</v>
      </c>
      <c r="BX6" s="35">
        <f t="shared" si="8"/>
        <v>99.26</v>
      </c>
      <c r="BY6" s="35">
        <f t="shared" si="8"/>
        <v>99.67</v>
      </c>
      <c r="BZ6" s="35">
        <f t="shared" si="8"/>
        <v>99.83</v>
      </c>
      <c r="CA6" s="34" t="str">
        <f>IF(CA7="","",IF(CA7="-","【-】","【"&amp;SUBSTITUTE(TEXT(CA7,"#,##0.00"),"-","△")&amp;"】"))</f>
        <v>【100.91】</v>
      </c>
      <c r="CB6" s="35">
        <f>IF(CB7="",NA(),CB7)</f>
        <v>174.12</v>
      </c>
      <c r="CC6" s="35">
        <f t="shared" ref="CC6:CK6" si="9">IF(CC7="",NA(),CC7)</f>
        <v>174.36</v>
      </c>
      <c r="CD6" s="35">
        <f t="shared" si="9"/>
        <v>169.56</v>
      </c>
      <c r="CE6" s="35">
        <f t="shared" si="9"/>
        <v>175.67</v>
      </c>
      <c r="CF6" s="35">
        <f t="shared" si="9"/>
        <v>179.02</v>
      </c>
      <c r="CG6" s="35">
        <f t="shared" si="9"/>
        <v>162.88</v>
      </c>
      <c r="CH6" s="35">
        <f t="shared" si="9"/>
        <v>162.65</v>
      </c>
      <c r="CI6" s="35">
        <f t="shared" si="9"/>
        <v>159.53</v>
      </c>
      <c r="CJ6" s="35">
        <f t="shared" si="9"/>
        <v>159.6</v>
      </c>
      <c r="CK6" s="35">
        <f t="shared" si="9"/>
        <v>158.94</v>
      </c>
      <c r="CL6" s="34" t="str">
        <f>IF(CL7="","",IF(CL7="-","【-】","【"&amp;SUBSTITUTE(TEXT(CL7,"#,##0.00"),"-","△")&amp;"】"))</f>
        <v>【136.86】</v>
      </c>
      <c r="CM6" s="35">
        <f>IF(CM7="",NA(),CM7)</f>
        <v>61.61</v>
      </c>
      <c r="CN6" s="35">
        <f t="shared" ref="CN6:CV6" si="10">IF(CN7="",NA(),CN7)</f>
        <v>63.18</v>
      </c>
      <c r="CO6" s="35">
        <f t="shared" si="10"/>
        <v>62.98</v>
      </c>
      <c r="CP6" s="35">
        <f t="shared" si="10"/>
        <v>62.57</v>
      </c>
      <c r="CQ6" s="35">
        <f t="shared" si="10"/>
        <v>61.5</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95.64</v>
      </c>
      <c r="CY6" s="35">
        <f t="shared" ref="CY6:DG6" si="11">IF(CY7="",NA(),CY7)</f>
        <v>95.69</v>
      </c>
      <c r="CZ6" s="35">
        <f t="shared" si="11"/>
        <v>95.77</v>
      </c>
      <c r="DA6" s="35">
        <f t="shared" si="11"/>
        <v>95.86</v>
      </c>
      <c r="DB6" s="35">
        <f t="shared" si="11"/>
        <v>95.98</v>
      </c>
      <c r="DC6" s="35">
        <f t="shared" si="11"/>
        <v>93.12</v>
      </c>
      <c r="DD6" s="35">
        <f t="shared" si="11"/>
        <v>93.38</v>
      </c>
      <c r="DE6" s="35">
        <f t="shared" si="11"/>
        <v>93.5</v>
      </c>
      <c r="DF6" s="35">
        <f t="shared" si="11"/>
        <v>93.86</v>
      </c>
      <c r="DG6" s="35">
        <f t="shared" si="11"/>
        <v>93.96</v>
      </c>
      <c r="DH6" s="34" t="str">
        <f>IF(DH7="","",IF(DH7="-","【-】","【"&amp;SUBSTITUTE(TEXT(DH7,"#,##0.00"),"-","△")&amp;"】"))</f>
        <v>【95.20】</v>
      </c>
      <c r="DI6" s="35">
        <f>IF(DI7="",NA(),DI7)</f>
        <v>49</v>
      </c>
      <c r="DJ6" s="35">
        <f t="shared" ref="DJ6:DR6" si="12">IF(DJ7="",NA(),DJ7)</f>
        <v>50.36</v>
      </c>
      <c r="DK6" s="35">
        <f t="shared" si="12"/>
        <v>51.66</v>
      </c>
      <c r="DL6" s="35">
        <f t="shared" si="12"/>
        <v>52.93</v>
      </c>
      <c r="DM6" s="35">
        <f t="shared" si="12"/>
        <v>54.24</v>
      </c>
      <c r="DN6" s="35">
        <f t="shared" si="12"/>
        <v>28.35</v>
      </c>
      <c r="DO6" s="35">
        <f t="shared" si="12"/>
        <v>27.96</v>
      </c>
      <c r="DP6" s="35">
        <f t="shared" si="12"/>
        <v>28.81</v>
      </c>
      <c r="DQ6" s="35">
        <f t="shared" si="12"/>
        <v>31.19</v>
      </c>
      <c r="DR6" s="35">
        <f t="shared" si="12"/>
        <v>33.090000000000003</v>
      </c>
      <c r="DS6" s="34" t="str">
        <f>IF(DS7="","",IF(DS7="-","【-】","【"&amp;SUBSTITUTE(TEXT(DS7,"#,##0.00"),"-","△")&amp;"】"))</f>
        <v>【38.60】</v>
      </c>
      <c r="DT6" s="35">
        <f>IF(DT7="",NA(),DT7)</f>
        <v>4.75</v>
      </c>
      <c r="DU6" s="35">
        <f t="shared" ref="DU6:EC6" si="13">IF(DU7="",NA(),DU7)</f>
        <v>5.5</v>
      </c>
      <c r="DV6" s="35">
        <f t="shared" si="13"/>
        <v>6.2</v>
      </c>
      <c r="DW6" s="35">
        <f t="shared" si="13"/>
        <v>6.59</v>
      </c>
      <c r="DX6" s="35">
        <f t="shared" si="13"/>
        <v>6.92</v>
      </c>
      <c r="DY6" s="35">
        <f t="shared" si="13"/>
        <v>3.05</v>
      </c>
      <c r="DZ6" s="35">
        <f t="shared" si="13"/>
        <v>3.4</v>
      </c>
      <c r="EA6" s="35">
        <f t="shared" si="13"/>
        <v>3.84</v>
      </c>
      <c r="EB6" s="35">
        <f t="shared" si="13"/>
        <v>4.3099999999999996</v>
      </c>
      <c r="EC6" s="35">
        <f t="shared" si="13"/>
        <v>5.04</v>
      </c>
      <c r="ED6" s="34" t="str">
        <f>IF(ED7="","",IF(ED7="-","【-】","【"&amp;SUBSTITUTE(TEXT(ED7,"#,##0.00"),"-","△")&amp;"】"))</f>
        <v>【5.64】</v>
      </c>
      <c r="EE6" s="35">
        <f>IF(EE7="",NA(),EE7)</f>
        <v>0.05</v>
      </c>
      <c r="EF6" s="35">
        <f t="shared" ref="EF6:EN6" si="14">IF(EF7="",NA(),EF7)</f>
        <v>0.04</v>
      </c>
      <c r="EG6" s="35">
        <f t="shared" si="14"/>
        <v>0.05</v>
      </c>
      <c r="EH6" s="35">
        <f t="shared" si="14"/>
        <v>0.09</v>
      </c>
      <c r="EI6" s="35">
        <f t="shared" si="14"/>
        <v>0.08</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x14ac:dyDescent="0.15">
      <c r="A7" s="28"/>
      <c r="B7" s="37">
        <v>2018</v>
      </c>
      <c r="C7" s="37">
        <v>12068</v>
      </c>
      <c r="D7" s="37">
        <v>46</v>
      </c>
      <c r="E7" s="37">
        <v>17</v>
      </c>
      <c r="F7" s="37">
        <v>1</v>
      </c>
      <c r="G7" s="37">
        <v>0</v>
      </c>
      <c r="H7" s="37" t="s">
        <v>96</v>
      </c>
      <c r="I7" s="37" t="s">
        <v>97</v>
      </c>
      <c r="J7" s="37" t="s">
        <v>98</v>
      </c>
      <c r="K7" s="37" t="s">
        <v>99</v>
      </c>
      <c r="L7" s="37" t="s">
        <v>100</v>
      </c>
      <c r="M7" s="37" t="s">
        <v>101</v>
      </c>
      <c r="N7" s="38" t="s">
        <v>102</v>
      </c>
      <c r="O7" s="38">
        <v>64.23</v>
      </c>
      <c r="P7" s="38">
        <v>95.4</v>
      </c>
      <c r="Q7" s="38">
        <v>65.650000000000006</v>
      </c>
      <c r="R7" s="38">
        <v>4421</v>
      </c>
      <c r="S7" s="38">
        <v>170364</v>
      </c>
      <c r="T7" s="38">
        <v>1362.9</v>
      </c>
      <c r="U7" s="38">
        <v>125</v>
      </c>
      <c r="V7" s="38">
        <v>160960</v>
      </c>
      <c r="W7" s="38">
        <v>41.66</v>
      </c>
      <c r="X7" s="38">
        <v>3863.66</v>
      </c>
      <c r="Y7" s="38">
        <v>128.97999999999999</v>
      </c>
      <c r="Z7" s="38">
        <v>130.13</v>
      </c>
      <c r="AA7" s="38">
        <v>129.74</v>
      </c>
      <c r="AB7" s="38">
        <v>127.53</v>
      </c>
      <c r="AC7" s="38">
        <v>126.67</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5.36</v>
      </c>
      <c r="AV7" s="38">
        <v>6.4</v>
      </c>
      <c r="AW7" s="38">
        <v>7.48</v>
      </c>
      <c r="AX7" s="38">
        <v>8.33</v>
      </c>
      <c r="AY7" s="38">
        <v>10.08</v>
      </c>
      <c r="AZ7" s="38">
        <v>45.99</v>
      </c>
      <c r="BA7" s="38">
        <v>47.32</v>
      </c>
      <c r="BB7" s="38">
        <v>49.96</v>
      </c>
      <c r="BC7" s="38">
        <v>58.04</v>
      </c>
      <c r="BD7" s="38">
        <v>62.12</v>
      </c>
      <c r="BE7" s="38">
        <v>69.489999999999995</v>
      </c>
      <c r="BF7" s="38">
        <v>451.11</v>
      </c>
      <c r="BG7" s="38">
        <v>433.86</v>
      </c>
      <c r="BH7" s="38">
        <v>425.25</v>
      </c>
      <c r="BI7" s="38">
        <v>419.71</v>
      </c>
      <c r="BJ7" s="38">
        <v>415.56</v>
      </c>
      <c r="BK7" s="38">
        <v>963.16</v>
      </c>
      <c r="BL7" s="38">
        <v>1017.47</v>
      </c>
      <c r="BM7" s="38">
        <v>970.35</v>
      </c>
      <c r="BN7" s="38">
        <v>917.29</v>
      </c>
      <c r="BO7" s="38">
        <v>875.53</v>
      </c>
      <c r="BP7" s="38">
        <v>682.78</v>
      </c>
      <c r="BQ7" s="38">
        <v>136.76</v>
      </c>
      <c r="BR7" s="38">
        <v>136.54</v>
      </c>
      <c r="BS7" s="38">
        <v>140.56</v>
      </c>
      <c r="BT7" s="38">
        <v>135.9</v>
      </c>
      <c r="BU7" s="38">
        <v>133.4</v>
      </c>
      <c r="BV7" s="38">
        <v>94.82</v>
      </c>
      <c r="BW7" s="38">
        <v>96.37</v>
      </c>
      <c r="BX7" s="38">
        <v>99.26</v>
      </c>
      <c r="BY7" s="38">
        <v>99.67</v>
      </c>
      <c r="BZ7" s="38">
        <v>99.83</v>
      </c>
      <c r="CA7" s="38">
        <v>100.91</v>
      </c>
      <c r="CB7" s="38">
        <v>174.12</v>
      </c>
      <c r="CC7" s="38">
        <v>174.36</v>
      </c>
      <c r="CD7" s="38">
        <v>169.56</v>
      </c>
      <c r="CE7" s="38">
        <v>175.67</v>
      </c>
      <c r="CF7" s="38">
        <v>179.02</v>
      </c>
      <c r="CG7" s="38">
        <v>162.88</v>
      </c>
      <c r="CH7" s="38">
        <v>162.65</v>
      </c>
      <c r="CI7" s="38">
        <v>159.53</v>
      </c>
      <c r="CJ7" s="38">
        <v>159.6</v>
      </c>
      <c r="CK7" s="38">
        <v>158.94</v>
      </c>
      <c r="CL7" s="38">
        <v>136.86000000000001</v>
      </c>
      <c r="CM7" s="38">
        <v>61.61</v>
      </c>
      <c r="CN7" s="38">
        <v>63.18</v>
      </c>
      <c r="CO7" s="38">
        <v>62.98</v>
      </c>
      <c r="CP7" s="38">
        <v>62.57</v>
      </c>
      <c r="CQ7" s="38">
        <v>61.5</v>
      </c>
      <c r="CR7" s="38">
        <v>67.95</v>
      </c>
      <c r="CS7" s="38">
        <v>66.63</v>
      </c>
      <c r="CT7" s="38">
        <v>67.040000000000006</v>
      </c>
      <c r="CU7" s="38">
        <v>66.34</v>
      </c>
      <c r="CV7" s="38">
        <v>67.069999999999993</v>
      </c>
      <c r="CW7" s="38">
        <v>58.98</v>
      </c>
      <c r="CX7" s="38">
        <v>95.64</v>
      </c>
      <c r="CY7" s="38">
        <v>95.69</v>
      </c>
      <c r="CZ7" s="38">
        <v>95.77</v>
      </c>
      <c r="DA7" s="38">
        <v>95.86</v>
      </c>
      <c r="DB7" s="38">
        <v>95.98</v>
      </c>
      <c r="DC7" s="38">
        <v>93.12</v>
      </c>
      <c r="DD7" s="38">
        <v>93.38</v>
      </c>
      <c r="DE7" s="38">
        <v>93.5</v>
      </c>
      <c r="DF7" s="38">
        <v>93.86</v>
      </c>
      <c r="DG7" s="38">
        <v>93.96</v>
      </c>
      <c r="DH7" s="38">
        <v>95.2</v>
      </c>
      <c r="DI7" s="38">
        <v>49</v>
      </c>
      <c r="DJ7" s="38">
        <v>50.36</v>
      </c>
      <c r="DK7" s="38">
        <v>51.66</v>
      </c>
      <c r="DL7" s="38">
        <v>52.93</v>
      </c>
      <c r="DM7" s="38">
        <v>54.24</v>
      </c>
      <c r="DN7" s="38">
        <v>28.35</v>
      </c>
      <c r="DO7" s="38">
        <v>27.96</v>
      </c>
      <c r="DP7" s="38">
        <v>28.81</v>
      </c>
      <c r="DQ7" s="38">
        <v>31.19</v>
      </c>
      <c r="DR7" s="38">
        <v>33.090000000000003</v>
      </c>
      <c r="DS7" s="38">
        <v>38.6</v>
      </c>
      <c r="DT7" s="38">
        <v>4.75</v>
      </c>
      <c r="DU7" s="38">
        <v>5.5</v>
      </c>
      <c r="DV7" s="38">
        <v>6.2</v>
      </c>
      <c r="DW7" s="38">
        <v>6.59</v>
      </c>
      <c r="DX7" s="38">
        <v>6.92</v>
      </c>
      <c r="DY7" s="38">
        <v>3.05</v>
      </c>
      <c r="DZ7" s="38">
        <v>3.4</v>
      </c>
      <c r="EA7" s="38">
        <v>3.84</v>
      </c>
      <c r="EB7" s="38">
        <v>4.3099999999999996</v>
      </c>
      <c r="EC7" s="38">
        <v>5.04</v>
      </c>
      <c r="ED7" s="38">
        <v>5.64</v>
      </c>
      <c r="EE7" s="38">
        <v>0.05</v>
      </c>
      <c r="EF7" s="38">
        <v>0.04</v>
      </c>
      <c r="EG7" s="38">
        <v>0.05</v>
      </c>
      <c r="EH7" s="38">
        <v>0.09</v>
      </c>
      <c r="EI7" s="38">
        <v>0.08</v>
      </c>
      <c r="EJ7" s="38">
        <v>0.08</v>
      </c>
      <c r="EK7" s="38">
        <v>0.22</v>
      </c>
      <c r="EL7" s="38">
        <v>0.28000000000000003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川村 卓史</cp:lastModifiedBy>
  <cp:lastPrinted>2020-01-22T04:25:23Z</cp:lastPrinted>
  <dcterms:created xsi:type="dcterms:W3CDTF">2019-12-05T04:42:04Z</dcterms:created>
  <dcterms:modified xsi:type="dcterms:W3CDTF">2020-01-22T04:27:38Z</dcterms:modified>
  <cp:category/>
</cp:coreProperties>
</file>