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k0filesv1\共有\19都市整備部\07公園緑地課\99公園緑地課共有\１１緑化管理担当\００緑化管理担当共通\20公園使用・占用・使用料等\０使用・占用・設置関係様式\○申請様式\○HP掲載用\"/>
    </mc:Choice>
  </mc:AlternateContent>
  <xr:revisionPtr revIDLastSave="0" documentId="13_ncr:1_{09C3DE24-6079-4BE4-86EE-BBF8FD6E40E7}" xr6:coauthVersionLast="47" xr6:coauthVersionMax="47" xr10:uidLastSave="{00000000-0000-0000-0000-000000000000}"/>
  <bookViews>
    <workbookView xWindow="-120" yWindow="-120" windowWidth="21840" windowHeight="13140" activeTab="2" xr2:uid="{00000000-000D-0000-FFFF-FFFF00000000}"/>
  </bookViews>
  <sheets>
    <sheet name="申請（例）" sheetId="14" r:id="rId1"/>
    <sheet name="申請" sheetId="2" r:id="rId2"/>
    <sheet name="減免(例）" sheetId="15" r:id="rId3"/>
    <sheet name="減免" sheetId="4" r:id="rId4"/>
    <sheet name="リスト" sheetId="3" state="hidden" r:id="rId5"/>
  </sheets>
  <externalReferences>
    <externalReference r:id="rId6"/>
  </externalReferences>
  <definedNames>
    <definedName name="_xlnm.Print_Area" localSheetId="3">減免!$A$1:$BD$91</definedName>
    <definedName name="_xlnm.Print_Area" localSheetId="2">'減免(例）'!$A$1:$BD$89</definedName>
    <definedName name="_xlnm.Print_Area" localSheetId="1">申請!$A$3:$BF$85</definedName>
    <definedName name="_xlnm.Print_Area" localSheetId="0">'申請（例）'!$A$3:$BF$85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7" i="4" l="1"/>
  <c r="AN85" i="15"/>
  <c r="AN81" i="15"/>
  <c r="BH79" i="15"/>
  <c r="BH78" i="15"/>
  <c r="AW72" i="15"/>
  <c r="AT67" i="15"/>
  <c r="AN67" i="15"/>
  <c r="AJ67" i="15"/>
  <c r="AF67" i="15"/>
  <c r="X67" i="15"/>
  <c r="W67" i="15"/>
  <c r="S67" i="15"/>
  <c r="AT65" i="15"/>
  <c r="AN65" i="15"/>
  <c r="AJ65" i="15"/>
  <c r="AF65" i="15"/>
  <c r="X65" i="15"/>
  <c r="W65" i="15"/>
  <c r="S65" i="15"/>
  <c r="AT63" i="15"/>
  <c r="AN63" i="15"/>
  <c r="AJ63" i="15"/>
  <c r="AF63" i="15"/>
  <c r="X63" i="15"/>
  <c r="W63" i="15"/>
  <c r="S63" i="15"/>
  <c r="AT61" i="15"/>
  <c r="AF61" i="15"/>
  <c r="X61" i="15"/>
  <c r="W61" i="15"/>
  <c r="S61" i="15"/>
  <c r="AT59" i="15"/>
  <c r="AF59" i="15"/>
  <c r="X59" i="15"/>
  <c r="W59" i="15"/>
  <c r="S59" i="15"/>
  <c r="AT57" i="15"/>
  <c r="AF57" i="15"/>
  <c r="X57" i="15"/>
  <c r="W57" i="15"/>
  <c r="S57" i="15"/>
  <c r="AT55" i="15"/>
  <c r="AT69" i="15" s="1"/>
  <c r="AF55" i="15"/>
  <c r="AF69" i="15" s="1"/>
  <c r="X55" i="15"/>
  <c r="W55" i="15"/>
  <c r="S55" i="15"/>
  <c r="BH51" i="15"/>
  <c r="BH50" i="15"/>
  <c r="AT48" i="15"/>
  <c r="AN48" i="15"/>
  <c r="AJ48" i="15"/>
  <c r="AJ50" i="15" s="1"/>
  <c r="AF48" i="15"/>
  <c r="X48" i="15"/>
  <c r="W48" i="15"/>
  <c r="S48" i="15"/>
  <c r="AT46" i="15"/>
  <c r="AN46" i="15"/>
  <c r="AJ46" i="15"/>
  <c r="AF46" i="15"/>
  <c r="X46" i="15"/>
  <c r="W46" i="15"/>
  <c r="S46" i="15"/>
  <c r="AT44" i="15"/>
  <c r="AN44" i="15"/>
  <c r="AJ44" i="15"/>
  <c r="AF44" i="15"/>
  <c r="X44" i="15"/>
  <c r="W44" i="15"/>
  <c r="S44" i="15"/>
  <c r="AT42" i="15"/>
  <c r="AF42" i="15"/>
  <c r="X42" i="15"/>
  <c r="W42" i="15"/>
  <c r="S42" i="15"/>
  <c r="AT40" i="15"/>
  <c r="AF40" i="15"/>
  <c r="X40" i="15"/>
  <c r="W40" i="15"/>
  <c r="S40" i="15"/>
  <c r="AT38" i="15"/>
  <c r="AT50" i="15" s="1"/>
  <c r="K74" i="15" s="1"/>
  <c r="Z74" i="15" s="1"/>
  <c r="AI74" i="15" s="1"/>
  <c r="AF38" i="15"/>
  <c r="X38" i="15"/>
  <c r="W38" i="15"/>
  <c r="S38" i="15"/>
  <c r="AT36" i="15"/>
  <c r="X36" i="15"/>
  <c r="AF36" i="15" s="1"/>
  <c r="AF50" i="15" s="1"/>
  <c r="W36" i="15"/>
  <c r="S36" i="15"/>
  <c r="Q23" i="15"/>
  <c r="Q21" i="15"/>
  <c r="AI13" i="15"/>
  <c r="AD13" i="15"/>
  <c r="Z13" i="15"/>
  <c r="Z11" i="15"/>
  <c r="Z9" i="15"/>
  <c r="AF38" i="4" l="1"/>
  <c r="AF40" i="4"/>
  <c r="F71" i="14" l="1"/>
  <c r="AT59" i="4" l="1"/>
  <c r="AT61" i="4"/>
  <c r="AT63" i="4"/>
  <c r="AT65" i="4"/>
  <c r="AT67" i="4"/>
  <c r="AT69" i="4"/>
  <c r="AF44" i="4"/>
  <c r="AF46" i="4"/>
  <c r="AF48" i="4"/>
  <c r="AF50" i="4"/>
  <c r="AF59" i="4"/>
  <c r="AF61" i="4"/>
  <c r="AF63" i="4"/>
  <c r="AF65" i="4"/>
  <c r="AF67" i="4"/>
  <c r="AF69" i="4"/>
  <c r="X59" i="4"/>
  <c r="X61" i="4"/>
  <c r="X63" i="4"/>
  <c r="X65" i="4"/>
  <c r="X67" i="4"/>
  <c r="X69" i="4"/>
  <c r="AT57" i="4"/>
  <c r="X57" i="4"/>
  <c r="AF57" i="4" s="1"/>
  <c r="W57" i="4"/>
  <c r="S57" i="4"/>
  <c r="AT38" i="4" l="1"/>
  <c r="AN69" i="4" l="1"/>
  <c r="AJ69" i="4"/>
  <c r="W69" i="4"/>
  <c r="S69" i="4"/>
  <c r="AN67" i="4"/>
  <c r="AJ67" i="4"/>
  <c r="W67" i="4"/>
  <c r="S67" i="4"/>
  <c r="AN65" i="4"/>
  <c r="AJ65" i="4"/>
  <c r="W65" i="4"/>
  <c r="S65" i="4"/>
  <c r="W63" i="4"/>
  <c r="S63" i="4"/>
  <c r="W61" i="4"/>
  <c r="S61" i="4"/>
  <c r="W59" i="4"/>
  <c r="S59" i="4"/>
  <c r="AT40" i="4"/>
  <c r="AT42" i="4"/>
  <c r="AT44" i="4"/>
  <c r="AT46" i="4"/>
  <c r="AT48" i="4"/>
  <c r="AT50" i="4"/>
  <c r="AN50" i="4"/>
  <c r="AN48" i="4"/>
  <c r="AN46" i="4"/>
  <c r="AJ50" i="4"/>
  <c r="AJ48" i="4"/>
  <c r="AJ46" i="4"/>
  <c r="AJ52" i="4" l="1"/>
  <c r="AF71" i="4"/>
  <c r="AT52" i="4"/>
  <c r="K76" i="4" s="1"/>
  <c r="Z76" i="4" s="1"/>
  <c r="AI76" i="4" s="1"/>
  <c r="AT71" i="4"/>
  <c r="S38" i="4" l="1"/>
  <c r="AN87" i="4"/>
  <c r="AN83" i="4"/>
  <c r="BH52" i="4"/>
  <c r="BH80" i="4" s="1"/>
  <c r="W40" i="4"/>
  <c r="W42" i="4"/>
  <c r="W44" i="4"/>
  <c r="W46" i="4"/>
  <c r="W48" i="4"/>
  <c r="W50" i="4"/>
  <c r="S40" i="4"/>
  <c r="S42" i="4"/>
  <c r="S44" i="4"/>
  <c r="S46" i="4"/>
  <c r="S48" i="4"/>
  <c r="S50" i="4"/>
  <c r="X40" i="4"/>
  <c r="X42" i="4"/>
  <c r="AF42" i="4" s="1"/>
  <c r="X44" i="4"/>
  <c r="X46" i="4"/>
  <c r="X48" i="4"/>
  <c r="X50" i="4"/>
  <c r="X38" i="4"/>
  <c r="W38" i="4"/>
  <c r="AF52" i="4" l="1"/>
  <c r="BH53" i="4"/>
  <c r="Q25" i="4"/>
  <c r="Q23" i="4"/>
  <c r="AI15" i="4" l="1"/>
  <c r="AD15" i="4"/>
  <c r="Z15" i="4"/>
  <c r="Z11" i="4"/>
  <c r="Z9" i="4"/>
  <c r="BH81" i="4" l="1"/>
</calcChain>
</file>

<file path=xl/sharedStrings.xml><?xml version="1.0" encoding="utf-8"?>
<sst xmlns="http://schemas.openxmlformats.org/spreadsheetml/2006/main" count="372" uniqueCount="158">
  <si>
    <t>TEL</t>
    <phoneticPr fontId="1"/>
  </si>
  <si>
    <t>-</t>
    <phoneticPr fontId="1"/>
  </si>
  <si>
    <t>〒</t>
    <phoneticPr fontId="1"/>
  </si>
  <si>
    <t>）</t>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</si>
  <si>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</si>
  <si>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</si>
  <si>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</si>
  <si>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</si>
  <si>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</si>
  <si>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春採公園</t>
    <rPh sb="0" eb="2">
      <t>ハルトリ</t>
    </rPh>
    <rPh sb="2" eb="4">
      <t>コウエン</t>
    </rPh>
    <phoneticPr fontId="1"/>
  </si>
  <si>
    <t>公園名</t>
    <rPh sb="0" eb="2">
      <t>コウエン</t>
    </rPh>
    <rPh sb="2" eb="3">
      <t>メイ</t>
    </rPh>
    <phoneticPr fontId="1"/>
  </si>
  <si>
    <t>目的</t>
    <rPh sb="0" eb="2">
      <t>モクテキ</t>
    </rPh>
    <phoneticPr fontId="1"/>
  </si>
  <si>
    <t>工事期間</t>
    <rPh sb="0" eb="2">
      <t>コウジ</t>
    </rPh>
    <rPh sb="2" eb="4">
      <t>キカン</t>
    </rPh>
    <phoneticPr fontId="1"/>
  </si>
  <si>
    <t>工事方法</t>
    <rPh sb="0" eb="2">
      <t>コウジ</t>
    </rPh>
    <rPh sb="2" eb="4">
      <t>ホウホウ</t>
    </rPh>
    <phoneticPr fontId="1"/>
  </si>
  <si>
    <t>管理方法</t>
    <rPh sb="0" eb="2">
      <t>カンリ</t>
    </rPh>
    <rPh sb="2" eb="4">
      <t>ホウホウ</t>
    </rPh>
    <phoneticPr fontId="1"/>
  </si>
  <si>
    <t>復旧方法</t>
    <rPh sb="0" eb="2">
      <t>フッキュウ</t>
    </rPh>
    <rPh sb="2" eb="4">
      <t>ホウホウ</t>
    </rPh>
    <phoneticPr fontId="1"/>
  </si>
  <si>
    <t>から</t>
    <phoneticPr fontId="1"/>
  </si>
  <si>
    <t>まで</t>
    <phoneticPr fontId="1"/>
  </si>
  <si>
    <t>使用数</t>
    <rPh sb="0" eb="2">
      <t>シヨウ</t>
    </rPh>
    <rPh sb="2" eb="3">
      <t>スウ</t>
    </rPh>
    <phoneticPr fontId="1"/>
  </si>
  <si>
    <t>個</t>
    <rPh sb="0" eb="1">
      <t>コ</t>
    </rPh>
    <phoneticPr fontId="1"/>
  </si>
  <si>
    <t>面積</t>
    <rPh sb="0" eb="2">
      <t>メンセキ</t>
    </rPh>
    <phoneticPr fontId="1"/>
  </si>
  <si>
    <t>許可日</t>
    <rPh sb="0" eb="2">
      <t>キョカ</t>
    </rPh>
    <rPh sb="2" eb="3">
      <t>ビ</t>
    </rPh>
    <phoneticPr fontId="1"/>
  </si>
  <si>
    <t>～</t>
    <phoneticPr fontId="1"/>
  </si>
  <si>
    <t>料金</t>
    <rPh sb="0" eb="2">
      <t>リョウキン</t>
    </rPh>
    <phoneticPr fontId="1"/>
  </si>
  <si>
    <t>徴収する（別記）　　・　　しない</t>
    <rPh sb="0" eb="2">
      <t>チョウシュウ</t>
    </rPh>
    <rPh sb="5" eb="7">
      <t>ベッキ</t>
    </rPh>
    <phoneticPr fontId="1"/>
  </si>
  <si>
    <t>使用料</t>
    <rPh sb="0" eb="2">
      <t>シヨウ</t>
    </rPh>
    <rPh sb="2" eb="3">
      <t>リョウ</t>
    </rPh>
    <phoneticPr fontId="1"/>
  </si>
  <si>
    <t>算式</t>
    <rPh sb="0" eb="2">
      <t>サンシキ</t>
    </rPh>
    <phoneticPr fontId="1"/>
  </si>
  <si>
    <t>円</t>
    <rPh sb="0" eb="1">
      <t>エン</t>
    </rPh>
    <phoneticPr fontId="1"/>
  </si>
  <si>
    <t>条件</t>
    <rPh sb="0" eb="2">
      <t>ジョウケン</t>
    </rPh>
    <phoneticPr fontId="1"/>
  </si>
  <si>
    <t>理由</t>
    <rPh sb="0" eb="2">
      <t>リユウ</t>
    </rPh>
    <phoneticPr fontId="1"/>
  </si>
  <si>
    <t>判定欄</t>
    <rPh sb="0" eb="2">
      <t>ハンテイ</t>
    </rPh>
    <rPh sb="2" eb="3">
      <t>ラン</t>
    </rPh>
    <phoneticPr fontId="1"/>
  </si>
  <si>
    <t>許可する</t>
    <rPh sb="0" eb="2">
      <t>キョカ</t>
    </rPh>
    <phoneticPr fontId="1"/>
  </si>
  <si>
    <t>許可しない</t>
    <rPh sb="0" eb="2">
      <t>キョカ</t>
    </rPh>
    <phoneticPr fontId="1"/>
  </si>
  <si>
    <t>公占第</t>
    <rPh sb="0" eb="1">
      <t>コウ</t>
    </rPh>
    <rPh sb="1" eb="2">
      <t>ウラナイ</t>
    </rPh>
    <rPh sb="2" eb="3">
      <t>ダイ</t>
    </rPh>
    <phoneticPr fontId="1"/>
  </si>
  <si>
    <t>号</t>
    <rPh sb="0" eb="1">
      <t>ゴウ</t>
    </rPh>
    <phoneticPr fontId="1"/>
  </si>
  <si>
    <t>免除</t>
    <rPh sb="0" eb="2">
      <t>メンジョ</t>
    </rPh>
    <phoneticPr fontId="1"/>
  </si>
  <si>
    <t>原状復旧</t>
    <rPh sb="0" eb="2">
      <t>ゲンジョウ</t>
    </rPh>
    <rPh sb="2" eb="4">
      <t>フッキュウ</t>
    </rPh>
    <phoneticPr fontId="1"/>
  </si>
  <si>
    <t>085</t>
    <phoneticPr fontId="1"/>
  </si>
  <si>
    <t>0154</t>
    <phoneticPr fontId="1"/>
  </si>
  <si>
    <t>別紙のとおり</t>
    <rPh sb="0" eb="2">
      <t>ベッシ</t>
    </rPh>
    <phoneticPr fontId="1"/>
  </si>
  <si>
    <t>申請者管理</t>
    <rPh sb="0" eb="3">
      <t>シンセイシャ</t>
    </rPh>
    <rPh sb="3" eb="5">
      <t>カンリ</t>
    </rPh>
    <phoneticPr fontId="1"/>
  </si>
  <si>
    <t>着色セルに入力してください。</t>
    <rPh sb="0" eb="2">
      <t>チャクショク</t>
    </rPh>
    <rPh sb="5" eb="7">
      <t>ニュウリョク</t>
    </rPh>
    <phoneticPr fontId="1"/>
  </si>
  <si>
    <t>整理番号</t>
    <rPh sb="0" eb="2">
      <t>セイリ</t>
    </rPh>
    <rPh sb="2" eb="4">
      <t>バンゴウ</t>
    </rPh>
    <phoneticPr fontId="1"/>
  </si>
  <si>
    <t>住　所</t>
    <rPh sb="0" eb="1">
      <t>ジュウ</t>
    </rPh>
    <rPh sb="2" eb="3">
      <t>ショ</t>
    </rPh>
    <phoneticPr fontId="1"/>
  </si>
  <si>
    <t>氏　名</t>
    <rPh sb="0" eb="1">
      <t>シ</t>
    </rPh>
    <rPh sb="2" eb="3">
      <t>メイ</t>
    </rPh>
    <phoneticPr fontId="1"/>
  </si>
  <si>
    <t>申　請　者</t>
    <rPh sb="0" eb="1">
      <t>サル</t>
    </rPh>
    <rPh sb="2" eb="3">
      <t>ショウ</t>
    </rPh>
    <rPh sb="4" eb="5">
      <t>シャ</t>
    </rPh>
    <phoneticPr fontId="1"/>
  </si>
  <si>
    <t>釧　路　市　長　　あて</t>
    <rPh sb="0" eb="1">
      <t>セン</t>
    </rPh>
    <rPh sb="2" eb="3">
      <t>ミチ</t>
    </rPh>
    <rPh sb="4" eb="5">
      <t>シ</t>
    </rPh>
    <rPh sb="6" eb="7">
      <t>ナガ</t>
    </rPh>
    <phoneticPr fontId="1"/>
  </si>
  <si>
    <t>電　話</t>
    <rPh sb="0" eb="1">
      <t>デン</t>
    </rPh>
    <rPh sb="2" eb="3">
      <t>ハナシ</t>
    </rPh>
    <phoneticPr fontId="1"/>
  </si>
  <si>
    <t>　公園内使用（占用）許可申請に伴い、公園使用料を釧路市都市公園条例第23条の規定により減免される</t>
    <rPh sb="1" eb="3">
      <t>コウエン</t>
    </rPh>
    <rPh sb="3" eb="4">
      <t>ナイ</t>
    </rPh>
    <rPh sb="4" eb="6">
      <t>シヨウ</t>
    </rPh>
    <rPh sb="7" eb="9">
      <t>センヨウ</t>
    </rPh>
    <rPh sb="10" eb="12">
      <t>キョカ</t>
    </rPh>
    <rPh sb="12" eb="14">
      <t>シンセイ</t>
    </rPh>
    <rPh sb="15" eb="16">
      <t>トモナ</t>
    </rPh>
    <rPh sb="18" eb="20">
      <t>コウエン</t>
    </rPh>
    <rPh sb="20" eb="23">
      <t>シヨウリョウ</t>
    </rPh>
    <rPh sb="24" eb="27">
      <t>クシロシ</t>
    </rPh>
    <rPh sb="27" eb="29">
      <t>トシ</t>
    </rPh>
    <rPh sb="29" eb="31">
      <t>コウエン</t>
    </rPh>
    <rPh sb="31" eb="33">
      <t>ジョウレイ</t>
    </rPh>
    <rPh sb="33" eb="34">
      <t>ダイ</t>
    </rPh>
    <rPh sb="36" eb="37">
      <t>ジョウ</t>
    </rPh>
    <rPh sb="38" eb="40">
      <t>キテイ</t>
    </rPh>
    <rPh sb="43" eb="45">
      <t>ゲンメン</t>
    </rPh>
    <phoneticPr fontId="1"/>
  </si>
  <si>
    <t>ようお願い申し上げます。</t>
    <rPh sb="5" eb="6">
      <t>モウ</t>
    </rPh>
    <rPh sb="7" eb="8">
      <t>ア</t>
    </rPh>
    <phoneticPr fontId="1"/>
  </si>
  <si>
    <t>記</t>
    <rPh sb="0" eb="1">
      <t>シル</t>
    </rPh>
    <phoneticPr fontId="1"/>
  </si>
  <si>
    <t>減免申請理由</t>
    <rPh sb="0" eb="2">
      <t>ゲンメン</t>
    </rPh>
    <rPh sb="2" eb="4">
      <t>シンセイ</t>
    </rPh>
    <rPh sb="4" eb="6">
      <t>リユウ</t>
    </rPh>
    <phoneticPr fontId="1"/>
  </si>
  <si>
    <t>公園緑地課記入欄</t>
    <rPh sb="0" eb="2">
      <t>コウエン</t>
    </rPh>
    <rPh sb="2" eb="4">
      <t>リョクチ</t>
    </rPh>
    <rPh sb="4" eb="5">
      <t>カ</t>
    </rPh>
    <rPh sb="5" eb="7">
      <t>キニュウ</t>
    </rPh>
    <rPh sb="7" eb="8">
      <t>ラン</t>
    </rPh>
    <phoneticPr fontId="1"/>
  </si>
  <si>
    <t>設置管理期間</t>
    <rPh sb="0" eb="2">
      <t>セッチ</t>
    </rPh>
    <rPh sb="2" eb="4">
      <t>カンリ</t>
    </rPh>
    <rPh sb="4" eb="6">
      <t>キカン</t>
    </rPh>
    <phoneticPr fontId="1"/>
  </si>
  <si>
    <t>占用物件及び数量</t>
    <rPh sb="0" eb="2">
      <t>センヨウ</t>
    </rPh>
    <rPh sb="2" eb="4">
      <t>ブッケン</t>
    </rPh>
    <rPh sb="4" eb="5">
      <t>オヨ</t>
    </rPh>
    <rPh sb="6" eb="8">
      <t>スウリョウ</t>
    </rPh>
    <phoneticPr fontId="1"/>
  </si>
  <si>
    <t>数量</t>
    <rPh sb="0" eb="2">
      <t>スウリョウ</t>
    </rPh>
    <phoneticPr fontId="1"/>
  </si>
  <si>
    <t>物　　件　　名</t>
    <rPh sb="0" eb="1">
      <t>モノ</t>
    </rPh>
    <rPh sb="3" eb="4">
      <t>ケン</t>
    </rPh>
    <rPh sb="6" eb="7">
      <t>メイ</t>
    </rPh>
    <phoneticPr fontId="1"/>
  </si>
  <si>
    <t>減免額</t>
    <rPh sb="0" eb="2">
      <t>ゲンメン</t>
    </rPh>
    <rPh sb="2" eb="3">
      <t>ガク</t>
    </rPh>
    <phoneticPr fontId="1"/>
  </si>
  <si>
    <t>年度</t>
    <rPh sb="0" eb="2">
      <t>ネンド</t>
    </rPh>
    <phoneticPr fontId="1"/>
  </si>
  <si>
    <t>（算式）</t>
    <rPh sb="1" eb="3">
      <t>サンシキ</t>
    </rPh>
    <phoneticPr fontId="1"/>
  </si>
  <si>
    <t>計</t>
    <rPh sb="0" eb="1">
      <t>ケイ</t>
    </rPh>
    <phoneticPr fontId="1"/>
  </si>
  <si>
    <t>下表による</t>
    <rPh sb="0" eb="2">
      <t>カヒョウ</t>
    </rPh>
    <phoneticPr fontId="1"/>
  </si>
  <si>
    <t>別表による</t>
    <rPh sb="0" eb="2">
      <t>ベッピョウ</t>
    </rPh>
    <phoneticPr fontId="1"/>
  </si>
  <si>
    <t>規  格</t>
    <rPh sb="0" eb="1">
      <t>タダシ</t>
    </rPh>
    <rPh sb="3" eb="4">
      <t>カク</t>
    </rPh>
    <phoneticPr fontId="1"/>
  </si>
  <si>
    <t>[m2]</t>
    <phoneticPr fontId="1"/>
  </si>
  <si>
    <t>[台]</t>
    <rPh sb="1" eb="2">
      <t>ダイ</t>
    </rPh>
    <phoneticPr fontId="1"/>
  </si>
  <si>
    <t>[隻]</t>
    <rPh sb="1" eb="2">
      <t>セキ</t>
    </rPh>
    <phoneticPr fontId="1"/>
  </si>
  <si>
    <t>[箇所]</t>
    <rPh sb="1" eb="3">
      <t>カショ</t>
    </rPh>
    <phoneticPr fontId="1"/>
  </si>
  <si>
    <t>売店等建物</t>
    <rPh sb="0" eb="2">
      <t>バイテン</t>
    </rPh>
    <rPh sb="2" eb="3">
      <t>ナド</t>
    </rPh>
    <rPh sb="3" eb="5">
      <t>タテモノ</t>
    </rPh>
    <phoneticPr fontId="1"/>
  </si>
  <si>
    <t>自動販売機</t>
    <rPh sb="0" eb="2">
      <t>ジドウ</t>
    </rPh>
    <rPh sb="2" eb="5">
      <t>ハンバイキ</t>
    </rPh>
    <phoneticPr fontId="1"/>
  </si>
  <si>
    <t>桟橋等工作物</t>
    <rPh sb="0" eb="2">
      <t>サンバシ</t>
    </rPh>
    <rPh sb="2" eb="3">
      <t>ナド</t>
    </rPh>
    <rPh sb="3" eb="6">
      <t>コウサクブツ</t>
    </rPh>
    <phoneticPr fontId="1"/>
  </si>
  <si>
    <t>ボート</t>
    <phoneticPr fontId="1"/>
  </si>
  <si>
    <t>売店</t>
    <rPh sb="0" eb="2">
      <t>バイテン</t>
    </rPh>
    <phoneticPr fontId="1"/>
  </si>
  <si>
    <t>食堂</t>
    <rPh sb="0" eb="2">
      <t>ショクドウ</t>
    </rPh>
    <phoneticPr fontId="1"/>
  </si>
  <si>
    <t>電柱（支柱を含む。）</t>
    <rPh sb="0" eb="2">
      <t>デンチュウ</t>
    </rPh>
    <rPh sb="3" eb="5">
      <t>シチュウ</t>
    </rPh>
    <rPh sb="6" eb="7">
      <t>フク</t>
    </rPh>
    <phoneticPr fontId="1"/>
  </si>
  <si>
    <t>鉄塔敷</t>
    <rPh sb="0" eb="2">
      <t>テットウ</t>
    </rPh>
    <rPh sb="2" eb="3">
      <t>シ</t>
    </rPh>
    <phoneticPr fontId="1"/>
  </si>
  <si>
    <t>電線</t>
    <rPh sb="0" eb="2">
      <t>デンセン</t>
    </rPh>
    <phoneticPr fontId="1"/>
  </si>
  <si>
    <t>郵便差出箱及び信書便差出箱</t>
    <rPh sb="0" eb="2">
      <t>ユウビン</t>
    </rPh>
    <rPh sb="2" eb="4">
      <t>サシダシ</t>
    </rPh>
    <rPh sb="4" eb="5">
      <t>ハコ</t>
    </rPh>
    <rPh sb="5" eb="6">
      <t>オヨ</t>
    </rPh>
    <rPh sb="7" eb="9">
      <t>シンショ</t>
    </rPh>
    <rPh sb="9" eb="10">
      <t>ビン</t>
    </rPh>
    <rPh sb="10" eb="12">
      <t>サシダシ</t>
    </rPh>
    <rPh sb="12" eb="13">
      <t>ハコ</t>
    </rPh>
    <phoneticPr fontId="1"/>
  </si>
  <si>
    <t>公衆電話所</t>
    <rPh sb="0" eb="2">
      <t>コウシュウ</t>
    </rPh>
    <rPh sb="2" eb="4">
      <t>デンワ</t>
    </rPh>
    <rPh sb="4" eb="5">
      <t>ショ</t>
    </rPh>
    <phoneticPr fontId="1"/>
  </si>
  <si>
    <t>競技会、集会、展示会、博覧会等のための仮設物等</t>
    <rPh sb="0" eb="3">
      <t>キョウギカイ</t>
    </rPh>
    <rPh sb="4" eb="6">
      <t>シュウカイ</t>
    </rPh>
    <rPh sb="7" eb="10">
      <t>テンジカイ</t>
    </rPh>
    <rPh sb="11" eb="14">
      <t>ハクランカイ</t>
    </rPh>
    <rPh sb="14" eb="15">
      <t>ナド</t>
    </rPh>
    <rPh sb="19" eb="21">
      <t>カセツ</t>
    </rPh>
    <rPh sb="21" eb="22">
      <t>ブツ</t>
    </rPh>
    <rPh sb="22" eb="23">
      <t>ナド</t>
    </rPh>
    <phoneticPr fontId="1"/>
  </si>
  <si>
    <t>標識</t>
    <rPh sb="0" eb="2">
      <t>ヒョウシキ</t>
    </rPh>
    <phoneticPr fontId="1"/>
  </si>
  <si>
    <t>工事用仮設物及び材料置場</t>
    <rPh sb="0" eb="2">
      <t>コウジ</t>
    </rPh>
    <rPh sb="2" eb="3">
      <t>ヨウ</t>
    </rPh>
    <rPh sb="3" eb="5">
      <t>カセツ</t>
    </rPh>
    <rPh sb="5" eb="6">
      <t>ブツ</t>
    </rPh>
    <rPh sb="6" eb="7">
      <t>オヨ</t>
    </rPh>
    <rPh sb="8" eb="10">
      <t>ザイリョウ</t>
    </rPh>
    <rPh sb="10" eb="11">
      <t>オ</t>
    </rPh>
    <rPh sb="11" eb="12">
      <t>バ</t>
    </rPh>
    <phoneticPr fontId="1"/>
  </si>
  <si>
    <t>その他の工作物、物件及び施設</t>
    <rPh sb="2" eb="3">
      <t>タ</t>
    </rPh>
    <rPh sb="4" eb="7">
      <t>コウサクブツ</t>
    </rPh>
    <rPh sb="8" eb="10">
      <t>ブッケン</t>
    </rPh>
    <rPh sb="10" eb="11">
      <t>オヨ</t>
    </rPh>
    <rPh sb="12" eb="14">
      <t>シセツ</t>
    </rPh>
    <phoneticPr fontId="1"/>
  </si>
  <si>
    <t>行商、募金その他これらに類する行為</t>
    <rPh sb="0" eb="2">
      <t>ギョウショウ</t>
    </rPh>
    <rPh sb="3" eb="5">
      <t>ボキン</t>
    </rPh>
    <rPh sb="7" eb="8">
      <t>タ</t>
    </rPh>
    <rPh sb="12" eb="13">
      <t>ルイ</t>
    </rPh>
    <rPh sb="15" eb="17">
      <t>コウイ</t>
    </rPh>
    <phoneticPr fontId="1"/>
  </si>
  <si>
    <t>業として行う写真の撮影</t>
    <rPh sb="0" eb="1">
      <t>ギョウ</t>
    </rPh>
    <rPh sb="4" eb="5">
      <t>オコナ</t>
    </rPh>
    <rPh sb="6" eb="8">
      <t>シャシン</t>
    </rPh>
    <rPh sb="9" eb="11">
      <t>サツエイ</t>
    </rPh>
    <phoneticPr fontId="1"/>
  </si>
  <si>
    <t>業として行う映画及びテレビの撮影（報道を除く。）</t>
    <rPh sb="0" eb="1">
      <t>ギョウ</t>
    </rPh>
    <rPh sb="4" eb="5">
      <t>オコナ</t>
    </rPh>
    <rPh sb="6" eb="8">
      <t>エイガ</t>
    </rPh>
    <rPh sb="8" eb="9">
      <t>オヨ</t>
    </rPh>
    <rPh sb="14" eb="16">
      <t>サツエイ</t>
    </rPh>
    <rPh sb="17" eb="19">
      <t>ホウドウ</t>
    </rPh>
    <rPh sb="20" eb="21">
      <t>ノゾ</t>
    </rPh>
    <phoneticPr fontId="1"/>
  </si>
  <si>
    <t>興業</t>
    <rPh sb="0" eb="2">
      <t>コウギョウ</t>
    </rPh>
    <phoneticPr fontId="1"/>
  </si>
  <si>
    <t>売店等建物（土地）</t>
    <rPh sb="0" eb="2">
      <t>バイテン</t>
    </rPh>
    <rPh sb="2" eb="3">
      <t>ナド</t>
    </rPh>
    <rPh sb="3" eb="5">
      <t>タテモノ</t>
    </rPh>
    <rPh sb="6" eb="8">
      <t>トチ</t>
    </rPh>
    <phoneticPr fontId="1"/>
  </si>
  <si>
    <t>自動販売機（土地）</t>
    <rPh sb="0" eb="2">
      <t>ジドウ</t>
    </rPh>
    <rPh sb="2" eb="5">
      <t>ハンバイキ</t>
    </rPh>
    <rPh sb="6" eb="8">
      <t>トチ</t>
    </rPh>
    <phoneticPr fontId="1"/>
  </si>
  <si>
    <t>地下埋設物（外径0.5m未満）</t>
    <rPh sb="0" eb="2">
      <t>チカ</t>
    </rPh>
    <rPh sb="2" eb="4">
      <t>マイセツ</t>
    </rPh>
    <rPh sb="4" eb="5">
      <t>ブツ</t>
    </rPh>
    <rPh sb="6" eb="8">
      <t>ガイケイ</t>
    </rPh>
    <rPh sb="12" eb="14">
      <t>ミマン</t>
    </rPh>
    <phoneticPr fontId="1"/>
  </si>
  <si>
    <t>地下埋設物（外径0.5m以上）</t>
    <rPh sb="0" eb="2">
      <t>チカ</t>
    </rPh>
    <rPh sb="2" eb="4">
      <t>マイセツ</t>
    </rPh>
    <rPh sb="4" eb="5">
      <t>ブツ</t>
    </rPh>
    <rPh sb="6" eb="8">
      <t>ガイケイ</t>
    </rPh>
    <rPh sb="12" eb="14">
      <t>イジョウ</t>
    </rPh>
    <phoneticPr fontId="1"/>
  </si>
  <si>
    <t>[m2]</t>
    <phoneticPr fontId="1"/>
  </si>
  <si>
    <t>[本]</t>
    <rPh sb="1" eb="2">
      <t>ホン</t>
    </rPh>
    <phoneticPr fontId="1"/>
  </si>
  <si>
    <t>[m]</t>
    <phoneticPr fontId="1"/>
  </si>
  <si>
    <t>[個]</t>
    <rPh sb="1" eb="2">
      <t>コ</t>
    </rPh>
    <phoneticPr fontId="1"/>
  </si>
  <si>
    <t>[日]</t>
    <rPh sb="1" eb="2">
      <t>ニチ</t>
    </rPh>
    <phoneticPr fontId="1"/>
  </si>
  <si>
    <t>[月]</t>
    <rPh sb="1" eb="2">
      <t>ツキ</t>
    </rPh>
    <phoneticPr fontId="1"/>
  </si>
  <si>
    <t>使用料</t>
    <rPh sb="0" eb="3">
      <t>シヨウリョウ</t>
    </rPh>
    <phoneticPr fontId="1"/>
  </si>
  <si>
    <t>年度以降</t>
    <rPh sb="0" eb="2">
      <t>ネンド</t>
    </rPh>
    <rPh sb="2" eb="4">
      <t>イコウ</t>
    </rPh>
    <phoneticPr fontId="1"/>
  </si>
  <si>
    <t>施設設置・管理の内容</t>
    <rPh sb="0" eb="2">
      <t>シセツ</t>
    </rPh>
    <rPh sb="2" eb="4">
      <t>セッチ</t>
    </rPh>
    <rPh sb="5" eb="7">
      <t>カンリ</t>
    </rPh>
    <rPh sb="8" eb="10">
      <t>ナイヨウ</t>
    </rPh>
    <phoneticPr fontId="1"/>
  </si>
  <si>
    <t>期間</t>
    <rPh sb="0" eb="2">
      <t>キカン</t>
    </rPh>
    <phoneticPr fontId="1"/>
  </si>
  <si>
    <t>単価</t>
    <rPh sb="0" eb="2">
      <t>タンカ</t>
    </rPh>
    <phoneticPr fontId="1"/>
  </si>
  <si>
    <t>面積or数量</t>
    <rPh sb="0" eb="2">
      <t>メンセキ</t>
    </rPh>
    <rPh sb="4" eb="6">
      <t>スウリョウ</t>
    </rPh>
    <phoneticPr fontId="1"/>
  </si>
  <si>
    <t>金額</t>
    <rPh sb="0" eb="2">
      <t>キンガク</t>
    </rPh>
    <phoneticPr fontId="1"/>
  </si>
  <si>
    <t>摘要</t>
    <rPh sb="0" eb="2">
      <t>テキヨウ</t>
    </rPh>
    <phoneticPr fontId="1"/>
  </si>
  <si>
    <t>当該年度</t>
    <rPh sb="0" eb="2">
      <t>トウガイ</t>
    </rPh>
    <rPh sb="2" eb="4">
      <t>ネンド</t>
    </rPh>
    <phoneticPr fontId="1"/>
  </si>
  <si>
    <t>翌年度以降</t>
    <rPh sb="0" eb="3">
      <t>ヨクネンド</t>
    </rPh>
    <rPh sb="3" eb="5">
      <t>イコウ</t>
    </rPh>
    <phoneticPr fontId="1"/>
  </si>
  <si>
    <t>8505</t>
    <phoneticPr fontId="1"/>
  </si>
  <si>
    <t>23</t>
    <phoneticPr fontId="1"/>
  </si>
  <si>
    <t>5151</t>
    <phoneticPr fontId="1"/>
  </si>
  <si>
    <t>釧路市役所</t>
    <rPh sb="0" eb="2">
      <t>クシロ</t>
    </rPh>
    <rPh sb="2" eb="5">
      <t>シヤクショ</t>
    </rPh>
    <phoneticPr fontId="1"/>
  </si>
  <si>
    <t>釧路　太郎</t>
    <rPh sb="0" eb="2">
      <t>クシロ</t>
    </rPh>
    <rPh sb="3" eb="5">
      <t>タロウ</t>
    </rPh>
    <phoneticPr fontId="1"/>
  </si>
  <si>
    <t>○○のため</t>
    <phoneticPr fontId="1"/>
  </si>
  <si>
    <t>請負</t>
    <rPh sb="0" eb="2">
      <t>ウケオイ</t>
    </rPh>
    <phoneticPr fontId="1"/>
  </si>
  <si>
    <t>（変更前）</t>
    <rPh sb="1" eb="3">
      <t>ヘンコウ</t>
    </rPh>
    <rPh sb="3" eb="4">
      <t>マエ</t>
    </rPh>
    <phoneticPr fontId="1"/>
  </si>
  <si>
    <t>（変更後）</t>
    <rPh sb="1" eb="3">
      <t>ヘンコウ</t>
    </rPh>
    <rPh sb="3" eb="4">
      <t>ゴ</t>
    </rPh>
    <phoneticPr fontId="1"/>
  </si>
  <si>
    <t>月</t>
    <rPh sb="0" eb="1">
      <t>ツキ</t>
    </rPh>
    <phoneticPr fontId="1"/>
  </si>
  <si>
    <t>×</t>
    <phoneticPr fontId="1"/>
  </si>
  <si>
    <t>=</t>
    <phoneticPr fontId="1"/>
  </si>
  <si>
    <t>=</t>
    <phoneticPr fontId="1"/>
  </si>
  <si>
    <t>工作物件</t>
    <rPh sb="0" eb="2">
      <t>コウサク</t>
    </rPh>
    <rPh sb="2" eb="4">
      <t>ブッケン</t>
    </rPh>
    <phoneticPr fontId="1"/>
  </si>
  <si>
    <t>使用
占用</t>
    <rPh sb="0" eb="2">
      <t>シヨウ</t>
    </rPh>
    <rPh sb="4" eb="6">
      <t>センヨウ</t>
    </rPh>
    <phoneticPr fontId="1"/>
  </si>
  <si>
    <t>月・日</t>
    <rPh sb="0" eb="1">
      <t>ツキ</t>
    </rPh>
    <rPh sb="2" eb="3">
      <t>ニチ</t>
    </rPh>
    <phoneticPr fontId="1"/>
  </si>
  <si>
    <t>別紙</t>
    <rPh sb="0" eb="2">
      <t>ベッシ</t>
    </rPh>
    <phoneticPr fontId="1"/>
  </si>
  <si>
    <t>公園内使用（占用）減免申請書（算出書）</t>
    <rPh sb="15" eb="17">
      <t>サンシュツ</t>
    </rPh>
    <rPh sb="17" eb="18">
      <t>ショ</t>
    </rPh>
    <phoneticPr fontId="1"/>
  </si>
  <si>
    <t>=</t>
    <phoneticPr fontId="1"/>
  </si>
  <si>
    <t>令和</t>
    <rPh sb="0" eb="2">
      <t>レイワ</t>
    </rPh>
    <phoneticPr fontId="1"/>
  </si>
  <si>
    <t>（令和</t>
    <rPh sb="1" eb="3">
      <t>レイワ</t>
    </rPh>
    <phoneticPr fontId="1"/>
  </si>
  <si>
    <t>様式第１号（第３条関係）</t>
    <rPh sb="0" eb="2">
      <t>ヨウシキ</t>
    </rPh>
    <rPh sb="2" eb="3">
      <t>ダイ</t>
    </rPh>
    <rPh sb="4" eb="5">
      <t>ゴウ</t>
    </rPh>
    <rPh sb="6" eb="7">
      <t>ダイ</t>
    </rPh>
    <rPh sb="8" eb="9">
      <t>ジョウ</t>
    </rPh>
    <rPh sb="9" eb="11">
      <t>カンケイ</t>
    </rPh>
    <phoneticPr fontId="1"/>
  </si>
  <si>
    <t>申請者が管理</t>
    <rPh sb="0" eb="3">
      <t>シンセイシャ</t>
    </rPh>
    <rPh sb="4" eb="6">
      <t>カンリ</t>
    </rPh>
    <phoneticPr fontId="1"/>
  </si>
  <si>
    <t>原状復旧</t>
    <rPh sb="0" eb="2">
      <t>ゲンジョウ</t>
    </rPh>
    <rPh sb="2" eb="4">
      <t>フッキュウ</t>
    </rPh>
    <phoneticPr fontId="1"/>
  </si>
  <si>
    <t>㎡</t>
    <phoneticPr fontId="1"/>
  </si>
  <si>
    <t>年）</t>
    <rPh sb="0" eb="1">
      <t>ネン</t>
    </rPh>
    <phoneticPr fontId="1"/>
  </si>
  <si>
    <t>(令和</t>
    <rPh sb="1" eb="3">
      <t>レイワ</t>
    </rPh>
    <phoneticPr fontId="1"/>
  </si>
  <si>
    <t>公園内使用（占用）　許可申請書</t>
    <rPh sb="0" eb="2">
      <t>コウエン</t>
    </rPh>
    <rPh sb="2" eb="3">
      <t>ナイ</t>
    </rPh>
    <rPh sb="3" eb="5">
      <t>シヨウ</t>
    </rPh>
    <rPh sb="6" eb="8">
      <t>センヨウ</t>
    </rPh>
    <rPh sb="10" eb="12">
      <t>キョカ</t>
    </rPh>
    <rPh sb="12" eb="15">
      <t>シンセイショ</t>
    </rPh>
    <phoneticPr fontId="1"/>
  </si>
  <si>
    <t>釧路市長　あて</t>
    <rPh sb="0" eb="2">
      <t>クシロ</t>
    </rPh>
    <rPh sb="2" eb="4">
      <t>シチョウ</t>
    </rPh>
    <phoneticPr fontId="1"/>
  </si>
  <si>
    <t>北海道釧路市黒金町７丁目５番地</t>
    <rPh sb="0" eb="3">
      <t>ホッカイドウ</t>
    </rPh>
    <rPh sb="3" eb="6">
      <t>クシロシ</t>
    </rPh>
    <rPh sb="6" eb="7">
      <t>クロ</t>
    </rPh>
    <rPh sb="7" eb="8">
      <t>カネ</t>
    </rPh>
    <rPh sb="8" eb="9">
      <t>チョウ</t>
    </rPh>
    <rPh sb="10" eb="12">
      <t>チョウメ</t>
    </rPh>
    <rPh sb="13" eb="15">
      <t>バンチ</t>
    </rPh>
    <phoneticPr fontId="1"/>
  </si>
  <si>
    <t>　釧路市都市公園条例第２条第２項及び第８条の規定により、次のとおり申請します。　
　また、公園を釧路市暴力団排除条例（平成24年釧路市条例第33条）第２条第１号に規定する暴力団（以下単に「暴力団」という。）の活動に利用しないことを誓約するとともに、申請者が暴力団又は同条第２号に規定する暴力団員若しくは同条第３号に規定する暴力団関係事業者に該当するか否かを確認するため必要なときは、釧路市が釧路方面釧路警察署長に必要な情報を提供し、照会することに同意します。</t>
    <phoneticPr fontId="1"/>
  </si>
  <si>
    <t>釧路市都市公園条例施行規則第10条第１項第１号による</t>
    <phoneticPr fontId="1"/>
  </si>
  <si>
    <t>釧路市都市公園条例施行規則第10条第１項第２号による</t>
    <phoneticPr fontId="1"/>
  </si>
  <si>
    <t>釧路市都市公園条例施行規則第10条第１項第３号による</t>
    <phoneticPr fontId="1"/>
  </si>
  <si>
    <t>１</t>
    <phoneticPr fontId="1"/>
  </si>
  <si>
    <t>２</t>
    <phoneticPr fontId="1"/>
  </si>
  <si>
    <t>３</t>
    <phoneticPr fontId="1"/>
  </si>
  <si>
    <t>４</t>
    <phoneticPr fontId="1"/>
  </si>
  <si>
    <t>５</t>
    <phoneticPr fontId="1"/>
  </si>
  <si>
    <t>６</t>
    <phoneticPr fontId="1"/>
  </si>
  <si>
    <t>７</t>
    <phoneticPr fontId="1"/>
  </si>
  <si>
    <t>公園使用・占用の内容</t>
    <rPh sb="0" eb="4">
      <t>コウエンシヨウ</t>
    </rPh>
    <rPh sb="5" eb="7">
      <t>センヨウ</t>
    </rPh>
    <rPh sb="8" eb="10">
      <t>ナイヨウ</t>
    </rPh>
    <phoneticPr fontId="1"/>
  </si>
  <si>
    <t>2024年</t>
    <rPh sb="4" eb="5">
      <t>ネン</t>
    </rPh>
    <phoneticPr fontId="1"/>
  </si>
  <si>
    <t>2025年</t>
    <rPh sb="4" eb="5">
      <t>ネン</t>
    </rPh>
    <phoneticPr fontId="1"/>
  </si>
  <si>
    <t>印</t>
    <rPh sb="0" eb="1">
      <t>イン</t>
    </rPh>
    <phoneticPr fontId="1"/>
  </si>
  <si>
    <t>　公園内施設設置（管理）許可申請に伴い、公園使用料を釧路市都市公園条例第23条の規定により減免される</t>
    <rPh sb="1" eb="3">
      <t>コウエン</t>
    </rPh>
    <rPh sb="3" eb="4">
      <t>ナイ</t>
    </rPh>
    <rPh sb="4" eb="6">
      <t>シセツ</t>
    </rPh>
    <rPh sb="6" eb="8">
      <t>セッチ</t>
    </rPh>
    <rPh sb="9" eb="11">
      <t>カンリ</t>
    </rPh>
    <rPh sb="12" eb="14">
      <t>キョカ</t>
    </rPh>
    <rPh sb="14" eb="16">
      <t>シンセイ</t>
    </rPh>
    <rPh sb="17" eb="18">
      <t>トモナ</t>
    </rPh>
    <rPh sb="20" eb="22">
      <t>コウエン</t>
    </rPh>
    <rPh sb="22" eb="25">
      <t>シヨウリョウ</t>
    </rPh>
    <rPh sb="26" eb="29">
      <t>クシロシ</t>
    </rPh>
    <rPh sb="29" eb="31">
      <t>トシ</t>
    </rPh>
    <rPh sb="31" eb="33">
      <t>コウエン</t>
    </rPh>
    <rPh sb="33" eb="35">
      <t>ジョウレイ</t>
    </rPh>
    <rPh sb="35" eb="36">
      <t>ダイ</t>
    </rPh>
    <rPh sb="38" eb="39">
      <t>ジョウ</t>
    </rPh>
    <rPh sb="40" eb="42">
      <t>キテイ</t>
    </rPh>
    <rPh sb="45" eb="47">
      <t>ゲンメン</t>
    </rPh>
    <phoneticPr fontId="1"/>
  </si>
  <si>
    <t>公共的団体が公用で使用するため</t>
    <rPh sb="0" eb="3">
      <t>コウキョウテキ</t>
    </rPh>
    <rPh sb="3" eb="5">
      <t>ダンタイ</t>
    </rPh>
    <rPh sb="6" eb="8">
      <t>コウヨウ</t>
    </rPh>
    <rPh sb="9" eb="11">
      <t>シヨウ</t>
    </rPh>
    <phoneticPr fontId="1"/>
  </si>
  <si>
    <t>仮設ヤード</t>
    <rPh sb="0" eb="2">
      <t>カセツ</t>
    </rPh>
    <phoneticPr fontId="1"/>
  </si>
  <si>
    <t>同上</t>
    <rPh sb="0" eb="2">
      <t>ドウジョウ</t>
    </rPh>
    <phoneticPr fontId="1"/>
  </si>
  <si>
    <t>2024年（令和６年）４月１日から2025年（令和７年）３月３１日まで</t>
    <rPh sb="4" eb="5">
      <t>ネン</t>
    </rPh>
    <rPh sb="6" eb="8">
      <t>レイワ</t>
    </rPh>
    <rPh sb="9" eb="10">
      <t>ネン</t>
    </rPh>
    <rPh sb="12" eb="13">
      <t>ガツ</t>
    </rPh>
    <rPh sb="14" eb="15">
      <t>ヒ</t>
    </rPh>
    <rPh sb="21" eb="22">
      <t>ネン</t>
    </rPh>
    <rPh sb="23" eb="25">
      <t>レイワ</t>
    </rPh>
    <rPh sb="26" eb="27">
      <t>ネン</t>
    </rPh>
    <rPh sb="29" eb="30">
      <t>ガツ</t>
    </rPh>
    <rPh sb="32" eb="33">
      <t>ヒ</t>
    </rPh>
    <phoneticPr fontId="1"/>
  </si>
  <si>
    <t>公園内使用（占用）減免申請書（算出書）</t>
    <rPh sb="3" eb="5">
      <t>シヨウ</t>
    </rPh>
    <rPh sb="6" eb="8">
      <t>センヨウ</t>
    </rPh>
    <rPh sb="15" eb="17">
      <t>サンシュツ</t>
    </rPh>
    <rPh sb="17" eb="1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</si>
</sst>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_ "/>
    <numFmt numFmtId="177" formatCode="0.00_ "/>
    <numFmt numFmtId="178" formatCode="&quot;¥&quot;#,###&quot;円&quot;"/>
    <numFmt numFmtId="179" formatCode="#,##0.00_ "/>
    <numFmt numFmtId="180" formatCode="#,##0_);[Red]\(#,##0\)"/>
    <numFmt numFmtId="181" formatCode="0.0_ "/>
    <numFmt numFmtId="182" formatCode="&quot;¥&quot;#,##0_);[Red]\(&quot;¥&quot;#,##0\)"/>
    <numFmt numFmtId="183" formatCode="#,##0;&quot;△ &quot;#,##0"/>
    <numFmt numFmtId="184" formatCode="#,##0.0;&quot;△ &quot;#,##0.0"/>
    <numFmt numFmtId="185" formatCode="#,##0.0"/>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9"/>
      <color theme="0" tint="-0.34998626667073579"/>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8"/>
      <color theme="0" tint="-0.34998626667073579"/>
      <name val="ＭＳ 明朝"/>
      <family val="1"/>
      <charset val="128"/>
    </font>
    <font>
      <sz val="10.5"/>
      <color theme="1"/>
      <name val="ＭＳ 明朝"/>
      <family val="1"/>
      <charset val="128"/>
    </font>
    <font>
      <sz val="9"/>
      <color theme="0"/>
      <name val="ＭＳ Ｐ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1" fillId="0" borderId="0"/>
  </cellStyleXfs>
  <cellXfs count="307">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8" xfId="0" applyBorder="1" applyAlignment="1">
      <alignment vertical="center" shrinkToFit="1"/>
    </xf>
    <xf numFmtId="0" fontId="0" fillId="0" borderId="0" xfId="0" applyAlignment="1">
      <alignment horizontal="left" vertical="center"/>
    </xf>
    <xf numFmtId="0" fontId="0" fillId="0" borderId="5"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lignment vertical="center"/>
    </xf>
    <xf numFmtId="0" fontId="0" fillId="0" borderId="0" xfId="0" applyAlignment="1">
      <alignment vertical="distributed" textRotation="255"/>
    </xf>
    <xf numFmtId="178" fontId="0" fillId="0" borderId="0" xfId="0" applyNumberFormat="1">
      <alignment vertical="center"/>
    </xf>
    <xf numFmtId="0" fontId="3" fillId="0" borderId="0" xfId="0" applyFont="1" applyAlignment="1">
      <alignment horizontal="center" vertical="center"/>
    </xf>
    <xf numFmtId="0" fontId="5" fillId="0" borderId="6" xfId="0" applyFont="1" applyBorder="1">
      <alignment vertical="center"/>
    </xf>
    <xf numFmtId="177" fontId="5" fillId="0" borderId="0" xfId="0" applyNumberFormat="1" applyFont="1">
      <alignment vertical="center"/>
    </xf>
    <xf numFmtId="0" fontId="7" fillId="0" borderId="0" xfId="0" applyFont="1">
      <alignment vertical="center"/>
    </xf>
    <xf numFmtId="178" fontId="0" fillId="0" borderId="8" xfId="0" applyNumberFormat="1" applyBorder="1">
      <alignment vertical="center"/>
    </xf>
    <xf numFmtId="0" fontId="8" fillId="0" borderId="0" xfId="0" applyFont="1" applyAlignment="1">
      <alignment horizontal="left" vertical="center"/>
    </xf>
    <xf numFmtId="177" fontId="8" fillId="0" borderId="0" xfId="0" applyNumberFormat="1" applyFont="1" applyAlignment="1">
      <alignment horizontal="left" vertical="center"/>
    </xf>
    <xf numFmtId="3" fontId="8" fillId="0" borderId="0" xfId="0" applyNumberFormat="1" applyFont="1" applyAlignment="1">
      <alignment horizontal="left" vertical="center"/>
    </xf>
    <xf numFmtId="0" fontId="4" fillId="0" borderId="0" xfId="0" applyFont="1" applyAlignment="1">
      <alignment horizontal="left" vertical="center"/>
    </xf>
    <xf numFmtId="0" fontId="0" fillId="2" borderId="0" xfId="0" applyFill="1" applyAlignment="1">
      <alignment horizontal="left" vertical="center"/>
    </xf>
    <xf numFmtId="0" fontId="6" fillId="0" borderId="0" xfId="0" applyFont="1" applyAlignment="1">
      <alignment horizontal="left" vertical="center"/>
    </xf>
    <xf numFmtId="0" fontId="0" fillId="3" borderId="0" xfId="0" applyFill="1" applyAlignment="1">
      <alignment horizontal="center" vertical="center"/>
    </xf>
    <xf numFmtId="0" fontId="3" fillId="3" borderId="0" xfId="0" applyFont="1" applyFill="1" applyAlignment="1">
      <alignment horizontal="center" vertical="center"/>
    </xf>
    <xf numFmtId="0" fontId="0" fillId="3" borderId="0" xfId="0" applyFill="1" applyAlignment="1">
      <alignment horizontal="left" vertical="center"/>
    </xf>
    <xf numFmtId="0" fontId="0" fillId="3" borderId="0" xfId="0" applyFill="1">
      <alignment vertical="center"/>
    </xf>
    <xf numFmtId="0" fontId="4" fillId="3" borderId="0" xfId="0" applyFont="1" applyFill="1" applyAlignment="1">
      <alignment horizontal="left" vertical="center"/>
    </xf>
    <xf numFmtId="0" fontId="6" fillId="3" borderId="0" xfId="0" applyFont="1" applyFill="1" applyAlignment="1">
      <alignment horizontal="left" vertical="center"/>
    </xf>
    <xf numFmtId="0" fontId="5" fillId="3" borderId="0" xfId="0" applyFont="1" applyFill="1">
      <alignment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5"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5" fillId="0" borderId="0" xfId="0" applyNumberFormat="1" applyFont="1" applyAlignment="1">
      <alignment horizontal="right" vertical="center" shrinkToFit="1"/>
    </xf>
    <xf numFmtId="177" fontId="5" fillId="0" borderId="0" xfId="0" applyNumberFormat="1" applyFont="1" applyAlignment="1">
      <alignment horizontal="right" vertical="center" shrinkToFit="1"/>
    </xf>
    <xf numFmtId="176" fontId="5" fillId="0" borderId="0" xfId="0" applyNumberFormat="1" applyFont="1" applyAlignment="1">
      <alignment horizontal="center" vertical="center" shrinkToFit="1"/>
    </xf>
    <xf numFmtId="180" fontId="5" fillId="0" borderId="0" xfId="0" applyNumberFormat="1" applyFont="1" applyAlignment="1">
      <alignment horizontal="right" vertical="center" shrinkToFit="1"/>
    </xf>
    <xf numFmtId="0" fontId="5" fillId="0" borderId="0" xfId="0" applyFont="1" applyAlignment="1">
      <alignment vertical="center" shrinkToFit="1"/>
    </xf>
    <xf numFmtId="179" fontId="5" fillId="0" borderId="3" xfId="0" applyNumberFormat="1" applyFont="1" applyBorder="1">
      <alignment vertical="center"/>
    </xf>
    <xf numFmtId="179" fontId="5" fillId="0" borderId="0" xfId="0" applyNumberFormat="1" applyFont="1">
      <alignment vertical="center"/>
    </xf>
    <xf numFmtId="176" fontId="0" fillId="0" borderId="0" xfId="0" applyNumberFormat="1">
      <alignment vertical="center"/>
    </xf>
    <xf numFmtId="0" fontId="12" fillId="0" borderId="0" xfId="0" applyFont="1">
      <alignment vertical="center"/>
    </xf>
    <xf numFmtId="0" fontId="12" fillId="0" borderId="0" xfId="0" applyFont="1" applyAlignment="1">
      <alignment horizontal="left" vertical="center"/>
    </xf>
    <xf numFmtId="0" fontId="15" fillId="0" borderId="3" xfId="0" applyFont="1" applyBorder="1">
      <alignment vertical="center"/>
    </xf>
    <xf numFmtId="0" fontId="15" fillId="0" borderId="3" xfId="0" applyFont="1" applyBorder="1" applyAlignment="1">
      <alignment horizontal="center" vertical="center"/>
    </xf>
    <xf numFmtId="0" fontId="15" fillId="0" borderId="4" xfId="0" applyFont="1" applyBorder="1">
      <alignment vertical="center"/>
    </xf>
    <xf numFmtId="0" fontId="12" fillId="0" borderId="0" xfId="0" applyFont="1" applyAlignment="1">
      <alignment horizontal="center" vertical="center"/>
    </xf>
    <xf numFmtId="0" fontId="15" fillId="0" borderId="8" xfId="0" applyFont="1" applyBorder="1">
      <alignment vertical="center"/>
    </xf>
    <xf numFmtId="0" fontId="12" fillId="0" borderId="8" xfId="0" applyFont="1" applyBorder="1">
      <alignment vertical="center"/>
    </xf>
    <xf numFmtId="0" fontId="15" fillId="0" borderId="8" xfId="0" applyFont="1" applyBorder="1" applyAlignment="1">
      <alignment horizontal="center" vertical="center"/>
    </xf>
    <xf numFmtId="0" fontId="12" fillId="0" borderId="6" xfId="0" applyFont="1" applyBorder="1">
      <alignment vertical="center"/>
    </xf>
    <xf numFmtId="0" fontId="14" fillId="0" borderId="0" xfId="0" applyFont="1" applyAlignment="1"/>
    <xf numFmtId="0" fontId="14" fillId="0" borderId="6" xfId="0" applyFont="1" applyBorder="1" applyAlignment="1"/>
    <xf numFmtId="0" fontId="15" fillId="0" borderId="9" xfId="0" applyFont="1" applyBorder="1">
      <alignment vertical="center"/>
    </xf>
    <xf numFmtId="0" fontId="12" fillId="2" borderId="0" xfId="0" applyFont="1" applyFill="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9" xfId="0" applyFont="1" applyBorder="1">
      <alignment vertical="center"/>
    </xf>
    <xf numFmtId="0" fontId="12" fillId="0" borderId="2" xfId="0" applyFont="1" applyBorder="1">
      <alignment vertical="center"/>
    </xf>
    <xf numFmtId="0" fontId="12" fillId="0" borderId="7"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3" fillId="0" borderId="3" xfId="0" applyFont="1" applyBorder="1">
      <alignment vertical="center"/>
    </xf>
    <xf numFmtId="0" fontId="13" fillId="0" borderId="8" xfId="0" applyFont="1" applyBorder="1">
      <alignment vertical="center"/>
    </xf>
    <xf numFmtId="0" fontId="13" fillId="0" borderId="4" xfId="0" applyFont="1" applyBorder="1">
      <alignment vertical="center"/>
    </xf>
    <xf numFmtId="0" fontId="13" fillId="0" borderId="6" xfId="0" applyFont="1" applyBorder="1">
      <alignment vertical="center"/>
    </xf>
    <xf numFmtId="176" fontId="16" fillId="0" borderId="0" xfId="0" applyNumberFormat="1" applyFont="1">
      <alignment vertical="center"/>
    </xf>
    <xf numFmtId="0" fontId="13" fillId="0" borderId="0" xfId="0" applyFont="1" applyAlignment="1">
      <alignment horizontal="right" vertical="center"/>
    </xf>
    <xf numFmtId="0" fontId="12" fillId="0" borderId="0" xfId="0" applyFont="1" applyAlignment="1">
      <alignment horizontal="center" vertical="center"/>
    </xf>
    <xf numFmtId="0" fontId="16" fillId="0" borderId="1" xfId="0" applyFont="1" applyBorder="1" applyAlignment="1">
      <alignment horizontal="center" vertical="center"/>
    </xf>
    <xf numFmtId="0" fontId="18" fillId="0" borderId="0" xfId="0" applyFont="1" applyAlignment="1">
      <alignment vertical="center" wrapText="1"/>
    </xf>
    <xf numFmtId="0" fontId="12" fillId="2" borderId="5" xfId="0" applyFont="1" applyFill="1" applyBorder="1" applyAlignment="1">
      <alignment horizontal="left" vertical="center"/>
    </xf>
    <xf numFmtId="0" fontId="12" fillId="2" borderId="0" xfId="0" applyFont="1" applyFill="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6" fillId="0" borderId="1" xfId="0" applyFont="1" applyBorder="1" applyAlignment="1">
      <alignment horizontal="center" vertical="center" textRotation="255"/>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distributed" vertical="center" inden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0" borderId="2" xfId="0" applyFont="1" applyBorder="1" applyAlignment="1">
      <alignment horizontal="center" vertical="distributed" textRotation="255" indent="3"/>
    </xf>
    <xf numFmtId="0" fontId="12" fillId="0" borderId="3" xfId="0" applyFont="1" applyBorder="1" applyAlignment="1">
      <alignment horizontal="center" vertical="distributed" textRotation="255" indent="3"/>
    </xf>
    <xf numFmtId="0" fontId="12" fillId="0" borderId="4" xfId="0" applyFont="1" applyBorder="1" applyAlignment="1">
      <alignment horizontal="center" vertical="distributed" textRotation="255" indent="3"/>
    </xf>
    <xf numFmtId="0" fontId="12" fillId="0" borderId="5" xfId="0" applyFont="1" applyBorder="1" applyAlignment="1">
      <alignment horizontal="center" vertical="distributed" textRotation="255" indent="3"/>
    </xf>
    <xf numFmtId="0" fontId="12" fillId="0" borderId="0" xfId="0" applyFont="1" applyAlignment="1">
      <alignment horizontal="center" vertical="distributed" textRotation="255" indent="3"/>
    </xf>
    <xf numFmtId="0" fontId="12" fillId="0" borderId="6" xfId="0" applyFont="1" applyBorder="1" applyAlignment="1">
      <alignment horizontal="center" vertical="distributed" textRotation="255" indent="3"/>
    </xf>
    <xf numFmtId="0" fontId="12" fillId="0" borderId="7" xfId="0" applyFont="1" applyBorder="1" applyAlignment="1">
      <alignment horizontal="center" vertical="distributed" textRotation="255" indent="3"/>
    </xf>
    <xf numFmtId="0" fontId="12" fillId="0" borderId="8" xfId="0" applyFont="1" applyBorder="1" applyAlignment="1">
      <alignment horizontal="center" vertical="distributed" textRotation="255" indent="3"/>
    </xf>
    <xf numFmtId="0" fontId="12" fillId="0" borderId="9" xfId="0" applyFont="1" applyBorder="1" applyAlignment="1">
      <alignment horizontal="center" vertical="distributed" textRotation="255" indent="3"/>
    </xf>
    <xf numFmtId="0" fontId="13" fillId="0" borderId="2" xfId="0" applyFont="1" applyBorder="1" applyAlignment="1">
      <alignment horizontal="center" vertical="distributed" textRotation="255" indent="2"/>
    </xf>
    <xf numFmtId="0" fontId="13" fillId="0" borderId="3" xfId="0" applyFont="1" applyBorder="1" applyAlignment="1">
      <alignment horizontal="center" vertical="distributed" textRotation="255" indent="2"/>
    </xf>
    <xf numFmtId="0" fontId="13" fillId="0" borderId="4" xfId="0" applyFont="1" applyBorder="1" applyAlignment="1">
      <alignment horizontal="center" vertical="distributed" textRotation="255" indent="2"/>
    </xf>
    <xf numFmtId="0" fontId="13" fillId="0" borderId="5" xfId="0" applyFont="1" applyBorder="1" applyAlignment="1">
      <alignment horizontal="center" vertical="distributed" textRotation="255" indent="2"/>
    </xf>
    <xf numFmtId="0" fontId="13" fillId="0" borderId="0" xfId="0" applyFont="1" applyAlignment="1">
      <alignment horizontal="center" vertical="distributed" textRotation="255" indent="2"/>
    </xf>
    <xf numFmtId="0" fontId="13" fillId="0" borderId="6" xfId="0" applyFont="1" applyBorder="1" applyAlignment="1">
      <alignment horizontal="center" vertical="distributed" textRotation="255" indent="2"/>
    </xf>
    <xf numFmtId="0" fontId="13" fillId="0" borderId="7" xfId="0" applyFont="1" applyBorder="1" applyAlignment="1">
      <alignment horizontal="center" vertical="distributed" textRotation="255" indent="2"/>
    </xf>
    <xf numFmtId="0" fontId="13" fillId="0" borderId="8" xfId="0" applyFont="1" applyBorder="1" applyAlignment="1">
      <alignment horizontal="center" vertical="distributed" textRotation="255" indent="2"/>
    </xf>
    <xf numFmtId="0" fontId="13" fillId="0" borderId="9" xfId="0" applyFont="1" applyBorder="1" applyAlignment="1">
      <alignment horizontal="center" vertical="distributed" textRotation="255" indent="2"/>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2" borderId="5"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5" fontId="12" fillId="0" borderId="0" xfId="0" applyNumberFormat="1" applyFont="1" applyAlignment="1">
      <alignment horizontal="right" vertical="center"/>
    </xf>
    <xf numFmtId="5" fontId="12" fillId="0" borderId="8" xfId="0" applyNumberFormat="1" applyFont="1" applyBorder="1" applyAlignment="1">
      <alignment horizontal="righ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2" fillId="0" borderId="4"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176" fontId="16" fillId="2" borderId="3" xfId="0" applyNumberFormat="1" applyFont="1" applyFill="1" applyBorder="1">
      <alignment vertical="center"/>
    </xf>
    <xf numFmtId="176" fontId="16" fillId="2" borderId="0" xfId="0" applyNumberFormat="1" applyFont="1" applyFill="1">
      <alignmen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2" borderId="3" xfId="0" applyFont="1" applyFill="1" applyBorder="1" applyAlignment="1">
      <alignment horizontal="center" vertical="center"/>
    </xf>
    <xf numFmtId="0" fontId="13" fillId="2" borderId="0" xfId="0" applyFont="1" applyFill="1" applyAlignment="1">
      <alignment horizontal="center" vertical="center"/>
    </xf>
    <xf numFmtId="176" fontId="13" fillId="2" borderId="3" xfId="0" applyNumberFormat="1" applyFont="1" applyFill="1" applyBorder="1">
      <alignment vertical="center"/>
    </xf>
    <xf numFmtId="176" fontId="13" fillId="2" borderId="0" xfId="0" applyNumberFormat="1" applyFont="1" applyFill="1">
      <alignment vertical="center"/>
    </xf>
    <xf numFmtId="0" fontId="12" fillId="2" borderId="5" xfId="0" applyFont="1" applyFill="1" applyBorder="1" applyAlignment="1">
      <alignment horizontal="right" vertical="center"/>
    </xf>
    <xf numFmtId="0" fontId="12" fillId="2" borderId="0" xfId="0" applyFont="1" applyFill="1" applyAlignment="1">
      <alignment horizontal="right" vertical="center"/>
    </xf>
    <xf numFmtId="0" fontId="12" fillId="2" borderId="7" xfId="0" applyFont="1" applyFill="1" applyBorder="1" applyAlignment="1">
      <alignment horizontal="right" vertical="center"/>
    </xf>
    <xf numFmtId="0" fontId="12" fillId="2" borderId="8" xfId="0" applyFont="1" applyFill="1" applyBorder="1" applyAlignment="1">
      <alignment horizontal="right" vertical="center"/>
    </xf>
    <xf numFmtId="0" fontId="15" fillId="0" borderId="0" xfId="0" applyFont="1" applyAlignment="1">
      <alignment horizontal="center" vertical="center" wrapText="1"/>
    </xf>
    <xf numFmtId="181" fontId="15" fillId="2" borderId="0" xfId="0" applyNumberFormat="1" applyFont="1" applyFill="1" applyAlignment="1">
      <alignment horizontal="center" vertical="center"/>
    </xf>
    <xf numFmtId="0" fontId="15" fillId="0" borderId="8" xfId="0" applyFont="1" applyBorder="1" applyAlignment="1">
      <alignment horizontal="center" vertical="center" wrapText="1"/>
    </xf>
    <xf numFmtId="181" fontId="15" fillId="2" borderId="8" xfId="0" applyNumberFormat="1" applyFont="1" applyFill="1" applyBorder="1" applyAlignment="1">
      <alignment horizontal="center" vertical="center"/>
    </xf>
    <xf numFmtId="0" fontId="12" fillId="0" borderId="5" xfId="0" applyFont="1" applyBorder="1" applyAlignment="1">
      <alignment horizontal="center" vertical="center"/>
    </xf>
    <xf numFmtId="0" fontId="13" fillId="0" borderId="0" xfId="0" applyFont="1" applyAlignment="1">
      <alignment horizontal="left" vertical="center"/>
    </xf>
    <xf numFmtId="0" fontId="12" fillId="2" borderId="1" xfId="0" applyFont="1" applyFill="1" applyBorder="1" applyAlignment="1">
      <alignment horizontal="left" vertical="center"/>
    </xf>
    <xf numFmtId="0" fontId="13" fillId="0" borderId="1" xfId="0" applyFont="1" applyBorder="1" applyAlignment="1">
      <alignment horizontal="center" vertical="distributed" textRotation="255" indent="1"/>
    </xf>
    <xf numFmtId="0" fontId="12" fillId="2" borderId="10" xfId="0" applyFont="1" applyFill="1" applyBorder="1" applyAlignment="1">
      <alignment horizontal="left" vertical="center"/>
    </xf>
    <xf numFmtId="0" fontId="12" fillId="0" borderId="2" xfId="0" applyFont="1" applyBorder="1" applyAlignment="1">
      <alignment horizontal="center" vertical="center" wrapText="1"/>
    </xf>
    <xf numFmtId="0" fontId="13" fillId="2" borderId="8" xfId="0" applyFont="1" applyFill="1" applyBorder="1" applyAlignment="1">
      <alignment horizontal="center" vertical="center"/>
    </xf>
    <xf numFmtId="176" fontId="13" fillId="2" borderId="8" xfId="0" applyNumberFormat="1" applyFont="1" applyFill="1" applyBorder="1">
      <alignment vertical="center"/>
    </xf>
    <xf numFmtId="176" fontId="13" fillId="2" borderId="0" xfId="0" applyNumberFormat="1" applyFont="1" applyFill="1" applyAlignment="1">
      <alignment horizontal="center" vertical="center"/>
    </xf>
    <xf numFmtId="176" fontId="13" fillId="2" borderId="8" xfId="0" applyNumberFormat="1" applyFont="1" applyFill="1" applyBorder="1" applyAlignment="1">
      <alignment horizontal="center" vertical="center"/>
    </xf>
    <xf numFmtId="0" fontId="12" fillId="0" borderId="0" xfId="0" applyFont="1" applyAlignment="1">
      <alignment horizontal="left" vertical="center" indent="1"/>
    </xf>
    <xf numFmtId="0" fontId="17" fillId="0" borderId="0" xfId="0" applyFont="1" applyAlignment="1">
      <alignment horizontal="left" vertical="center"/>
    </xf>
    <xf numFmtId="0" fontId="17" fillId="0" borderId="6" xfId="0" applyFont="1" applyBorder="1" applyAlignment="1">
      <alignment horizontal="left" vertical="center"/>
    </xf>
    <xf numFmtId="0" fontId="15" fillId="0" borderId="8" xfId="0" applyFont="1" applyBorder="1" applyAlignment="1">
      <alignment horizontal="center" vertical="center"/>
    </xf>
    <xf numFmtId="0" fontId="15" fillId="2" borderId="8" xfId="0" applyFont="1" applyFill="1" applyBorder="1" applyAlignment="1">
      <alignment horizontal="center" vertical="center"/>
    </xf>
    <xf numFmtId="0" fontId="12" fillId="0" borderId="1" xfId="0" applyFont="1" applyBorder="1" applyAlignment="1">
      <alignment horizontal="center" vertical="center" textRotation="255"/>
    </xf>
    <xf numFmtId="49" fontId="15" fillId="2" borderId="3" xfId="0" applyNumberFormat="1" applyFont="1" applyFill="1" applyBorder="1" applyAlignment="1">
      <alignment horizontal="center" vertical="center"/>
    </xf>
    <xf numFmtId="49" fontId="15" fillId="2" borderId="8" xfId="0" quotePrefix="1"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6" fillId="2" borderId="0" xfId="0" applyFont="1" applyFill="1" applyAlignment="1">
      <alignment horizontal="right" vertical="center"/>
    </xf>
    <xf numFmtId="0" fontId="16" fillId="0" borderId="0" xfId="0" applyFont="1" applyAlignment="1">
      <alignment horizontal="center" vertical="center"/>
    </xf>
    <xf numFmtId="176"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12" fillId="2" borderId="0" xfId="0" quotePrefix="1" applyFont="1" applyFill="1" applyAlignment="1">
      <alignment horizontal="center" vertical="center"/>
    </xf>
    <xf numFmtId="0" fontId="12" fillId="2" borderId="0" xfId="0" applyFont="1" applyFill="1" applyAlignment="1">
      <alignment horizontal="center" vertical="center"/>
    </xf>
    <xf numFmtId="0" fontId="13" fillId="0" borderId="1" xfId="0" applyFont="1" applyBorder="1" applyAlignment="1">
      <alignment horizontal="center" vertical="center" textRotation="255"/>
    </xf>
    <xf numFmtId="0" fontId="13" fillId="2" borderId="3" xfId="0" applyFont="1" applyFill="1" applyBorder="1" applyAlignment="1">
      <alignment horizontal="right" vertical="center"/>
    </xf>
    <xf numFmtId="0" fontId="13" fillId="2" borderId="0" xfId="0" applyFont="1" applyFill="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0" xfId="0" applyFont="1" applyFill="1" applyAlignment="1">
      <alignment horizontal="left" vertical="center"/>
    </xf>
    <xf numFmtId="0" fontId="13" fillId="2" borderId="6" xfId="0" applyFont="1" applyFill="1" applyBorder="1" applyAlignment="1">
      <alignment horizontal="left" vertical="center"/>
    </xf>
    <xf numFmtId="0" fontId="13" fillId="0" borderId="5" xfId="0" applyFont="1" applyBorder="1" applyAlignment="1">
      <alignment horizontal="center" vertical="center"/>
    </xf>
    <xf numFmtId="0" fontId="18" fillId="2" borderId="1" xfId="0" applyFont="1" applyFill="1" applyBorder="1" applyAlignment="1">
      <alignment horizontal="left" vertical="center"/>
    </xf>
    <xf numFmtId="0" fontId="8" fillId="0" borderId="0" xfId="0" applyFont="1" applyAlignment="1">
      <alignment horizontal="distributed" vertical="center"/>
    </xf>
    <xf numFmtId="179" fontId="5" fillId="2" borderId="3" xfId="0" applyNumberFormat="1" applyFont="1" applyFill="1" applyBorder="1" applyAlignment="1">
      <alignment horizontal="left" vertical="center"/>
    </xf>
    <xf numFmtId="179" fontId="5" fillId="2" borderId="0" xfId="0" applyNumberFormat="1" applyFont="1" applyFill="1" applyAlignment="1">
      <alignment horizontal="left" vertical="center"/>
    </xf>
    <xf numFmtId="0" fontId="0" fillId="0" borderId="0" xfId="0" applyAlignment="1">
      <alignment horizontal="right" vertical="center"/>
    </xf>
    <xf numFmtId="0" fontId="0" fillId="0" borderId="8" xfId="0" applyBorder="1" applyAlignment="1">
      <alignment horizontal="righ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78" fontId="0" fillId="2" borderId="2" xfId="0" applyNumberFormat="1" applyFill="1" applyBorder="1" applyAlignment="1">
      <alignment horizontal="right" vertical="center"/>
    </xf>
    <xf numFmtId="178" fontId="0" fillId="2" borderId="3" xfId="0" applyNumberFormat="1" applyFill="1" applyBorder="1" applyAlignment="1">
      <alignment horizontal="right" vertical="center"/>
    </xf>
    <xf numFmtId="178" fontId="0" fillId="2" borderId="4" xfId="0" applyNumberFormat="1" applyFill="1" applyBorder="1" applyAlignment="1">
      <alignment horizontal="right" vertical="center"/>
    </xf>
    <xf numFmtId="178" fontId="0" fillId="2" borderId="7" xfId="0" applyNumberFormat="1" applyFill="1" applyBorder="1" applyAlignment="1">
      <alignment horizontal="right" vertical="center"/>
    </xf>
    <xf numFmtId="178" fontId="0" fillId="2" borderId="8" xfId="0" applyNumberFormat="1" applyFill="1" applyBorder="1" applyAlignment="1">
      <alignment horizontal="right" vertical="center"/>
    </xf>
    <xf numFmtId="178" fontId="0" fillId="2" borderId="9" xfId="0" applyNumberFormat="1" applyFill="1" applyBorder="1" applyAlignment="1">
      <alignment horizontal="righ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8" xfId="0" applyBorder="1" applyAlignment="1">
      <alignment horizontal="center"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0" fillId="2" borderId="4" xfId="0" applyNumberFormat="1" applyFill="1" applyBorder="1" applyAlignment="1">
      <alignment horizontal="right" vertical="center"/>
    </xf>
    <xf numFmtId="182" fontId="0" fillId="2" borderId="7" xfId="0" applyNumberFormat="1" applyFill="1" applyBorder="1" applyAlignment="1">
      <alignment horizontal="right" vertical="center"/>
    </xf>
    <xf numFmtId="182" fontId="0" fillId="2" borderId="8" xfId="0" applyNumberFormat="1" applyFill="1" applyBorder="1" applyAlignment="1">
      <alignment horizontal="right" vertical="center"/>
    </xf>
    <xf numFmtId="182" fontId="0" fillId="2" borderId="9" xfId="0" applyNumberFormat="1" applyFill="1" applyBorder="1" applyAlignment="1">
      <alignment horizontal="right" vertical="center"/>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3" fontId="5" fillId="0" borderId="3" xfId="0" applyNumberFormat="1" applyFont="1" applyBorder="1" applyAlignment="1">
      <alignment horizontal="center" vertical="center"/>
    </xf>
    <xf numFmtId="3" fontId="5" fillId="0" borderId="0" xfId="0" applyNumberFormat="1" applyFont="1" applyAlignment="1">
      <alignment horizontal="center" vertical="center"/>
    </xf>
    <xf numFmtId="3" fontId="5" fillId="2" borderId="3"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0" fillId="2" borderId="0" xfId="0" applyFill="1" applyAlignment="1">
      <alignment horizontal="right" vertical="center"/>
    </xf>
    <xf numFmtId="0" fontId="0" fillId="2" borderId="8" xfId="0" applyFill="1" applyBorder="1" applyAlignment="1">
      <alignment horizontal="right" vertical="center"/>
    </xf>
    <xf numFmtId="179" fontId="5" fillId="2" borderId="3" xfId="0" applyNumberFormat="1" applyFont="1" applyFill="1" applyBorder="1" applyAlignment="1">
      <alignment horizontal="center" vertical="center"/>
    </xf>
    <xf numFmtId="179" fontId="5" fillId="2" borderId="0" xfId="0" applyNumberFormat="1" applyFont="1" applyFill="1" applyAlignment="1">
      <alignment horizontal="center" vertical="center"/>
    </xf>
    <xf numFmtId="185" fontId="5" fillId="0" borderId="3" xfId="0" applyNumberFormat="1" applyFont="1" applyBorder="1" applyAlignment="1">
      <alignment horizontal="center" vertical="center"/>
    </xf>
    <xf numFmtId="185" fontId="5" fillId="0" borderId="0" xfId="0" applyNumberFormat="1" applyFont="1" applyAlignment="1">
      <alignment horizontal="center" vertical="center"/>
    </xf>
    <xf numFmtId="177" fontId="19" fillId="0" borderId="1" xfId="0" applyNumberFormat="1" applyFont="1" applyBorder="1" applyAlignment="1">
      <alignment horizontal="right" vertical="center" shrinkToFit="1"/>
    </xf>
    <xf numFmtId="176" fontId="19" fillId="0" borderId="1" xfId="0" applyNumberFormat="1" applyFont="1" applyBorder="1" applyAlignment="1">
      <alignment horizontal="center" vertical="center" shrinkToFit="1"/>
    </xf>
    <xf numFmtId="180" fontId="19" fillId="0" borderId="1" xfId="0" applyNumberFormat="1" applyFont="1" applyBorder="1" applyAlignment="1">
      <alignment horizontal="righ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180" fontId="5" fillId="0" borderId="2" xfId="0" applyNumberFormat="1" applyFont="1" applyBorder="1" applyAlignment="1">
      <alignment horizontal="right" vertical="center" shrinkToFit="1"/>
    </xf>
    <xf numFmtId="180" fontId="5" fillId="0" borderId="3" xfId="0" applyNumberFormat="1" applyFont="1" applyBorder="1" applyAlignment="1">
      <alignment horizontal="right" vertical="center" shrinkToFit="1"/>
    </xf>
    <xf numFmtId="180" fontId="5" fillId="0" borderId="4" xfId="0" applyNumberFormat="1" applyFont="1" applyBorder="1" applyAlignment="1">
      <alignment horizontal="right" vertical="center" shrinkToFit="1"/>
    </xf>
    <xf numFmtId="180" fontId="5" fillId="0" borderId="7" xfId="0" applyNumberFormat="1" applyFont="1" applyBorder="1" applyAlignment="1">
      <alignment horizontal="right" vertical="center" shrinkToFit="1"/>
    </xf>
    <xf numFmtId="180" fontId="5" fillId="0" borderId="8" xfId="0" applyNumberFormat="1" applyFont="1" applyBorder="1" applyAlignment="1">
      <alignment horizontal="right" vertical="center" shrinkToFit="1"/>
    </xf>
    <xf numFmtId="180" fontId="5" fillId="0" borderId="9" xfId="0" applyNumberFormat="1" applyFont="1" applyBorder="1" applyAlignment="1">
      <alignment horizontal="right" vertical="center" shrinkToFit="1"/>
    </xf>
    <xf numFmtId="0" fontId="2" fillId="0" borderId="1" xfId="0" applyFont="1" applyBorder="1" applyAlignment="1">
      <alignment horizontal="center" vertical="center" shrinkToFit="1"/>
    </xf>
    <xf numFmtId="177" fontId="5" fillId="0" borderId="11"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12" xfId="0" applyFont="1" applyBorder="1" applyAlignment="1">
      <alignment horizontal="center" vertical="center" shrinkToFit="1"/>
    </xf>
    <xf numFmtId="177" fontId="5" fillId="0" borderId="10" xfId="0" applyNumberFormat="1" applyFont="1" applyBorder="1" applyAlignment="1">
      <alignment horizontal="center" vertical="center" shrinkToFit="1"/>
    </xf>
    <xf numFmtId="176" fontId="5" fillId="0" borderId="1" xfId="0" applyNumberFormat="1" applyFont="1" applyBorder="1" applyAlignment="1">
      <alignment horizontal="right" vertical="center" shrinkToFit="1"/>
    </xf>
    <xf numFmtId="181" fontId="19" fillId="0" borderId="1" xfId="0" applyNumberFormat="1" applyFont="1" applyBorder="1" applyAlignment="1">
      <alignment horizontal="right" vertical="center" shrinkToFit="1"/>
    </xf>
    <xf numFmtId="177" fontId="5" fillId="0" borderId="12" xfId="0" applyNumberFormat="1" applyFont="1" applyBorder="1" applyAlignment="1">
      <alignment horizontal="right" vertical="center" shrinkToFit="1"/>
    </xf>
    <xf numFmtId="177" fontId="5" fillId="0" borderId="10" xfId="0" applyNumberFormat="1" applyFont="1" applyBorder="1" applyAlignment="1">
      <alignment horizontal="right" vertical="center" shrinkToFit="1"/>
    </xf>
    <xf numFmtId="176" fontId="5" fillId="2" borderId="1" xfId="0" applyNumberFormat="1" applyFont="1" applyFill="1" applyBorder="1" applyAlignment="1">
      <alignment horizontal="right" vertical="center" shrinkToFit="1"/>
    </xf>
    <xf numFmtId="181" fontId="5" fillId="0" borderId="1" xfId="0" applyNumberFormat="1" applyFont="1" applyBorder="1" applyAlignment="1">
      <alignment horizontal="right" vertical="center" shrinkToFit="1"/>
    </xf>
    <xf numFmtId="177" fontId="5" fillId="2" borderId="1" xfId="0" applyNumberFormat="1" applyFont="1" applyFill="1" applyBorder="1" applyAlignment="1">
      <alignment horizontal="right" vertical="center" shrinkToFit="1"/>
    </xf>
    <xf numFmtId="3" fontId="5" fillId="2" borderId="1" xfId="0" applyNumberFormat="1" applyFont="1" applyFill="1" applyBorder="1" applyAlignment="1">
      <alignment horizontal="righ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5" fillId="2" borderId="8" xfId="0" applyFont="1" applyFill="1" applyBorder="1" applyAlignment="1">
      <alignment horizontal="left" vertical="center" shrinkToFit="1"/>
    </xf>
    <xf numFmtId="177" fontId="5" fillId="2" borderId="11" xfId="0" applyNumberFormat="1" applyFont="1" applyFill="1" applyBorder="1" applyAlignment="1">
      <alignment horizontal="right" vertical="center" shrinkToFit="1"/>
    </xf>
    <xf numFmtId="177" fontId="5" fillId="2" borderId="12" xfId="0" applyNumberFormat="1" applyFont="1" applyFill="1" applyBorder="1" applyAlignment="1">
      <alignment horizontal="righ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183" fontId="19" fillId="0" borderId="1" xfId="0" applyNumberFormat="1" applyFont="1" applyBorder="1" applyAlignment="1">
      <alignment horizontal="right" vertical="center" shrinkToFit="1"/>
    </xf>
    <xf numFmtId="183" fontId="19" fillId="0" borderId="1" xfId="0" applyNumberFormat="1" applyFont="1" applyBorder="1" applyAlignment="1">
      <alignment horizontal="center" vertical="center" shrinkToFit="1"/>
    </xf>
    <xf numFmtId="0" fontId="9" fillId="0" borderId="0" xfId="0" applyFont="1" applyAlignment="1">
      <alignment horizontal="left" vertical="center"/>
    </xf>
    <xf numFmtId="0" fontId="10" fillId="0" borderId="6" xfId="0" applyFont="1" applyBorder="1" applyAlignment="1">
      <alignment horizontal="left" vertical="center"/>
    </xf>
    <xf numFmtId="184" fontId="19" fillId="0" borderId="1" xfId="0" applyNumberFormat="1" applyFont="1" applyBorder="1" applyAlignment="1">
      <alignment horizontal="right" vertical="center" shrinkToFit="1"/>
    </xf>
    <xf numFmtId="183" fontId="5" fillId="0" borderId="2" xfId="0" applyNumberFormat="1" applyFont="1" applyBorder="1" applyAlignment="1">
      <alignment horizontal="right" vertical="center" shrinkToFit="1"/>
    </xf>
    <xf numFmtId="183" fontId="5" fillId="0" borderId="3" xfId="0" applyNumberFormat="1" applyFont="1" applyBorder="1" applyAlignment="1">
      <alignment horizontal="right" vertical="center" shrinkToFit="1"/>
    </xf>
    <xf numFmtId="183" fontId="5" fillId="0" borderId="4" xfId="0" applyNumberFormat="1" applyFont="1" applyBorder="1" applyAlignment="1">
      <alignment horizontal="right" vertical="center" shrinkToFit="1"/>
    </xf>
    <xf numFmtId="183" fontId="5" fillId="0" borderId="7" xfId="0" applyNumberFormat="1" applyFont="1" applyBorder="1" applyAlignment="1">
      <alignment horizontal="right" vertical="center" shrinkToFit="1"/>
    </xf>
    <xf numFmtId="183" fontId="5" fillId="0" borderId="8" xfId="0" applyNumberFormat="1" applyFont="1" applyBorder="1" applyAlignment="1">
      <alignment horizontal="right" vertical="center" shrinkToFit="1"/>
    </xf>
    <xf numFmtId="183" fontId="5" fillId="0" borderId="9" xfId="0" applyNumberFormat="1" applyFont="1" applyBorder="1" applyAlignment="1">
      <alignment horizontal="right" vertical="center" shrinkToFit="1"/>
    </xf>
    <xf numFmtId="0" fontId="0" fillId="0" borderId="0" xfId="0" applyAlignment="1">
      <alignment horizontal="center" vertical="distributed" textRotation="255"/>
    </xf>
    <xf numFmtId="0" fontId="6" fillId="0" borderId="0" xfId="0" applyFont="1" applyAlignment="1">
      <alignment horizontal="left" vertical="center"/>
    </xf>
    <xf numFmtId="0" fontId="6" fillId="0" borderId="6" xfId="0" applyFont="1" applyBorder="1" applyAlignment="1">
      <alignment horizontal="left" vertical="center"/>
    </xf>
    <xf numFmtId="0" fontId="0" fillId="0" borderId="0" xfId="0">
      <alignment vertical="center"/>
    </xf>
    <xf numFmtId="0" fontId="0" fillId="2" borderId="0" xfId="0" applyFill="1" applyAlignment="1">
      <alignment horizontal="left" vertical="center"/>
    </xf>
    <xf numFmtId="0" fontId="0" fillId="0" borderId="0" xfId="0" applyAlignment="1">
      <alignment horizontal="center" vertical="center" shrinkToFit="1"/>
    </xf>
    <xf numFmtId="0" fontId="0" fillId="0" borderId="0" xfId="0" applyAlignment="1">
      <alignment horizontal="left" vertical="center" shrinkToFit="1"/>
    </xf>
    <xf numFmtId="0" fontId="4" fillId="0" borderId="0" xfId="0" applyFont="1" applyAlignment="1">
      <alignment horizontal="left" vertical="center"/>
    </xf>
    <xf numFmtId="0" fontId="9" fillId="0" borderId="0" xfId="0" applyFont="1" applyAlignment="1">
      <alignment horizontal="right" vertical="center"/>
    </xf>
    <xf numFmtId="0" fontId="3" fillId="0" borderId="0" xfId="0" applyFont="1" applyAlignment="1">
      <alignment horizontal="center" vertical="center"/>
    </xf>
    <xf numFmtId="176" fontId="0" fillId="2" borderId="0" xfId="0" quotePrefix="1" applyNumberFormat="1" applyFill="1" applyAlignment="1">
      <alignment horizontal="center" vertical="center"/>
    </xf>
    <xf numFmtId="176" fontId="0" fillId="2" borderId="0" xfId="0" applyNumberFormat="1" applyFill="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center" shrinkToFit="1"/>
    </xf>
    <xf numFmtId="0" fontId="0" fillId="2" borderId="0" xfId="0" applyFill="1">
      <alignment vertical="center"/>
    </xf>
    <xf numFmtId="177" fontId="5" fillId="0" borderId="1" xfId="0" applyNumberFormat="1" applyFont="1" applyBorder="1" applyAlignment="1">
      <alignment horizontal="right" vertical="center" shrinkToFit="1"/>
    </xf>
    <xf numFmtId="176" fontId="5" fillId="0" borderId="1" xfId="0" applyNumberFormat="1" applyFont="1" applyBorder="1" applyAlignment="1">
      <alignment horizontal="center" vertical="center" shrinkToFit="1"/>
    </xf>
    <xf numFmtId="3" fontId="5" fillId="0" borderId="3" xfId="0" applyNumberFormat="1" applyFont="1" applyBorder="1" applyAlignment="1">
      <alignment horizontal="right" vertical="center"/>
    </xf>
    <xf numFmtId="3" fontId="5" fillId="0" borderId="0" xfId="0" applyNumberFormat="1" applyFont="1" applyAlignment="1">
      <alignment horizontal="righ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61</xdr:col>
      <xdr:colOff>28576</xdr:colOff>
      <xdr:row>44</xdr:row>
      <xdr:rowOff>95251</xdr:rowOff>
    </xdr:from>
    <xdr:to>
      <xdr:col>65</xdr:col>
      <xdr:colOff>85726</xdr:colOff>
      <xdr:row>47</xdr:row>
      <xdr:rowOff>38100</xdr:rowOff>
    </xdr:to>
    <xdr:sp macro="" textlink="">
      <xdr:nvSpPr>
        <xdr:cNvPr id="2" name="円/楕円 1">
          <a:extLst>
            <a:ext uri="{FF2B5EF4-FFF2-40B4-BE49-F238E27FC236}">
              <a16:creationId xmlns:a16="http://schemas.microsoft.com/office/drawing/2014/main" id="{403F9F03-D2D9-4F74-9187-0A51D0FA834D}"/>
            </a:ext>
          </a:extLst>
        </xdr:cNvPr>
        <xdr:cNvSpPr/>
      </xdr:nvSpPr>
      <xdr:spPr>
        <a:xfrm>
          <a:off x="7581901" y="5543551"/>
          <a:ext cx="552450" cy="3143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A3FB930B-353D-4DE7-8C9E-1AD5516EE646}"/>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99FE1654-4392-4042-AC1C-5A38896D6F38}"/>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5C5B3042-70A6-4422-8CD3-BD82EA03FF28}"/>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3EC6E9B7-8AAB-42B4-A34B-64A983052FBF}"/>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twoCellAnchor>
    <xdr:from>
      <xdr:col>0</xdr:col>
      <xdr:colOff>19049</xdr:colOff>
      <xdr:row>3</xdr:row>
      <xdr:rowOff>104776</xdr:rowOff>
    </xdr:from>
    <xdr:to>
      <xdr:col>9</xdr:col>
      <xdr:colOff>85725</xdr:colOff>
      <xdr:row>6</xdr:row>
      <xdr:rowOff>38101</xdr:rowOff>
    </xdr:to>
    <xdr:sp macro="" textlink="">
      <xdr:nvSpPr>
        <xdr:cNvPr id="7" name="テキスト ボックス 6">
          <a:extLst>
            <a:ext uri="{FF2B5EF4-FFF2-40B4-BE49-F238E27FC236}">
              <a16:creationId xmlns:a16="http://schemas.microsoft.com/office/drawing/2014/main" id="{F3FD7469-CDA9-498A-A0F6-B6777A931023}"/>
            </a:ext>
          </a:extLst>
        </xdr:cNvPr>
        <xdr:cNvSpPr txBox="1"/>
      </xdr:nvSpPr>
      <xdr:spPr>
        <a:xfrm>
          <a:off x="19049" y="476251"/>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twoCellAnchor>
    <xdr:from>
      <xdr:col>3</xdr:col>
      <xdr:colOff>66675</xdr:colOff>
      <xdr:row>6</xdr:row>
      <xdr:rowOff>47625</xdr:rowOff>
    </xdr:from>
    <xdr:to>
      <xdr:col>7</xdr:col>
      <xdr:colOff>9524</xdr:colOff>
      <xdr:row>8</xdr:row>
      <xdr:rowOff>57150</xdr:rowOff>
    </xdr:to>
    <xdr:sp macro="" textlink="">
      <xdr:nvSpPr>
        <xdr:cNvPr id="8" name="円/楕円 1">
          <a:extLst>
            <a:ext uri="{FF2B5EF4-FFF2-40B4-BE49-F238E27FC236}">
              <a16:creationId xmlns:a16="http://schemas.microsoft.com/office/drawing/2014/main" id="{6A8BDE06-5B63-4122-92C0-BB2FC8BF5949}"/>
            </a:ext>
          </a:extLst>
        </xdr:cNvPr>
        <xdr:cNvSpPr/>
      </xdr:nvSpPr>
      <xdr:spPr>
        <a:xfrm>
          <a:off x="438150" y="790575"/>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5</xdr:row>
      <xdr:rowOff>104775</xdr:rowOff>
    </xdr:from>
    <xdr:to>
      <xdr:col>6</xdr:col>
      <xdr:colOff>66675</xdr:colOff>
      <xdr:row>7</xdr:row>
      <xdr:rowOff>114300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1476" y="723900"/>
          <a:ext cx="4381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33337</xdr:colOff>
      <xdr:row>11</xdr:row>
      <xdr:rowOff>66675</xdr:rowOff>
    </xdr:from>
    <xdr:to>
      <xdr:col>66</xdr:col>
      <xdr:colOff>90487</xdr:colOff>
      <xdr:row>15</xdr:row>
      <xdr:rowOff>295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62837" y="14287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更新</a:t>
          </a:r>
        </a:p>
      </xdr:txBody>
    </xdr:sp>
    <xdr:clientData/>
  </xdr:twoCellAnchor>
  <xdr:twoCellAnchor>
    <xdr:from>
      <xdr:col>60</xdr:col>
      <xdr:colOff>33337</xdr:colOff>
      <xdr:row>2</xdr:row>
      <xdr:rowOff>0</xdr:rowOff>
    </xdr:from>
    <xdr:to>
      <xdr:col>66</xdr:col>
      <xdr:colOff>90487</xdr:colOff>
      <xdr:row>5</xdr:row>
      <xdr:rowOff>57445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62837" y="24765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新規</a:t>
          </a:r>
        </a:p>
      </xdr:txBody>
    </xdr:sp>
    <xdr:clientData/>
  </xdr:twoCellAnchor>
  <xdr:twoCellAnchor>
    <xdr:from>
      <xdr:col>60</xdr:col>
      <xdr:colOff>33337</xdr:colOff>
      <xdr:row>6</xdr:row>
      <xdr:rowOff>95250</xdr:rowOff>
    </xdr:from>
    <xdr:to>
      <xdr:col>66</xdr:col>
      <xdr:colOff>90487</xdr:colOff>
      <xdr:row>10</xdr:row>
      <xdr:rowOff>28870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62837" y="8382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変更</a:t>
          </a:r>
        </a:p>
      </xdr:txBody>
    </xdr:sp>
    <xdr:clientData/>
  </xdr:twoCellAnchor>
  <xdr:twoCellAnchor>
    <xdr:from>
      <xdr:col>60</xdr:col>
      <xdr:colOff>33337</xdr:colOff>
      <xdr:row>16</xdr:row>
      <xdr:rowOff>38100</xdr:rowOff>
    </xdr:from>
    <xdr:to>
      <xdr:col>66</xdr:col>
      <xdr:colOff>90487</xdr:colOff>
      <xdr:row>19</xdr:row>
      <xdr:rowOff>95545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62837" y="2019300"/>
          <a:ext cx="800100" cy="4289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HGS教科書体" pitchFamily="18" charset="-128"/>
              <a:ea typeface="HGS教科書体" pitchFamily="18" charset="-128"/>
            </a:rPr>
            <a:t>廃止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28575</xdr:rowOff>
    </xdr:from>
    <xdr:to>
      <xdr:col>55</xdr:col>
      <xdr:colOff>66674</xdr:colOff>
      <xdr:row>20</xdr:row>
      <xdr:rowOff>38100</xdr:rowOff>
    </xdr:to>
    <xdr:sp macro="" textlink="">
      <xdr:nvSpPr>
        <xdr:cNvPr id="5" name="正方形/長方形 4">
          <a:extLst>
            <a:ext uri="{FF2B5EF4-FFF2-40B4-BE49-F238E27FC236}">
              <a16:creationId xmlns:a16="http://schemas.microsoft.com/office/drawing/2014/main" id="{1995762D-C944-4C30-BE48-88127BF36F6E}"/>
            </a:ext>
          </a:extLst>
        </xdr:cNvPr>
        <xdr:cNvSpPr/>
      </xdr:nvSpPr>
      <xdr:spPr>
        <a:xfrm>
          <a:off x="0" y="771525"/>
          <a:ext cx="6877049" cy="1743075"/>
        </a:xfrm>
        <a:prstGeom prst="rect">
          <a:avLst/>
        </a:prstGeom>
        <a:solidFill>
          <a:schemeClr val="bg1">
            <a:lumMod val="65000"/>
            <a:alpha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19050</xdr:rowOff>
    </xdr:from>
    <xdr:to>
      <xdr:col>55</xdr:col>
      <xdr:colOff>114300</xdr:colOff>
      <xdr:row>20</xdr:row>
      <xdr:rowOff>19050</xdr:rowOff>
    </xdr:to>
    <xdr:cxnSp macro="">
      <xdr:nvCxnSpPr>
        <xdr:cNvPr id="6" name="直線コネクタ 5">
          <a:extLst>
            <a:ext uri="{FF2B5EF4-FFF2-40B4-BE49-F238E27FC236}">
              <a16:creationId xmlns:a16="http://schemas.microsoft.com/office/drawing/2014/main" id="{3B5C03AC-E3DB-4C4B-8754-5B0DE90D7F4F}"/>
            </a:ext>
          </a:extLst>
        </xdr:cNvPr>
        <xdr:cNvCxnSpPr/>
      </xdr:nvCxnSpPr>
      <xdr:spPr>
        <a:xfrm>
          <a:off x="0" y="762000"/>
          <a:ext cx="6924675" cy="1733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9525</xdr:rowOff>
    </xdr:from>
    <xdr:to>
      <xdr:col>55</xdr:col>
      <xdr:colOff>114300</xdr:colOff>
      <xdr:row>19</xdr:row>
      <xdr:rowOff>114301</xdr:rowOff>
    </xdr:to>
    <xdr:cxnSp macro="">
      <xdr:nvCxnSpPr>
        <xdr:cNvPr id="7" name="直線コネクタ 6">
          <a:extLst>
            <a:ext uri="{FF2B5EF4-FFF2-40B4-BE49-F238E27FC236}">
              <a16:creationId xmlns:a16="http://schemas.microsoft.com/office/drawing/2014/main" id="{0095C93E-1905-4997-9F6D-BC1B0DBA379A}"/>
            </a:ext>
          </a:extLst>
        </xdr:cNvPr>
        <xdr:cNvCxnSpPr/>
      </xdr:nvCxnSpPr>
      <xdr:spPr>
        <a:xfrm flipV="1">
          <a:off x="0" y="752475"/>
          <a:ext cx="6924675" cy="17145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0</xdr:row>
      <xdr:rowOff>66675</xdr:rowOff>
    </xdr:from>
    <xdr:to>
      <xdr:col>10</xdr:col>
      <xdr:colOff>28576</xdr:colOff>
      <xdr:row>3</xdr:row>
      <xdr:rowOff>0</xdr:rowOff>
    </xdr:to>
    <xdr:sp macro="" textlink="">
      <xdr:nvSpPr>
        <xdr:cNvPr id="8" name="テキスト ボックス 7">
          <a:extLst>
            <a:ext uri="{FF2B5EF4-FFF2-40B4-BE49-F238E27FC236}">
              <a16:creationId xmlns:a16="http://schemas.microsoft.com/office/drawing/2014/main" id="{FBCC7473-3D0E-4F0D-9696-08E9C485BF88}"/>
            </a:ext>
          </a:extLst>
        </xdr:cNvPr>
        <xdr:cNvSpPr txBox="1"/>
      </xdr:nvSpPr>
      <xdr:spPr>
        <a:xfrm>
          <a:off x="85725" y="66675"/>
          <a:ext cx="1181101" cy="304800"/>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S教科書体" pitchFamily="18" charset="-128"/>
              <a:ea typeface="HGS教科書体" pitchFamily="18" charset="-128"/>
            </a:rPr>
            <a:t>記 載 例</a:t>
          </a:r>
        </a:p>
      </xdr:txBody>
    </xdr:sp>
    <xdr:clientData/>
  </xdr:twoCellAnchor>
  <xdr:twoCellAnchor editAs="oneCell">
    <xdr:from>
      <xdr:col>56</xdr:col>
      <xdr:colOff>47625</xdr:colOff>
      <xdr:row>0</xdr:row>
      <xdr:rowOff>0</xdr:rowOff>
    </xdr:from>
    <xdr:to>
      <xdr:col>106</xdr:col>
      <xdr:colOff>19050</xdr:colOff>
      <xdr:row>28</xdr:row>
      <xdr:rowOff>30688</xdr:rowOff>
    </xdr:to>
    <xdr:pic>
      <xdr:nvPicPr>
        <xdr:cNvPr id="9" name="図 8">
          <a:extLst>
            <a:ext uri="{FF2B5EF4-FFF2-40B4-BE49-F238E27FC236}">
              <a16:creationId xmlns:a16="http://schemas.microsoft.com/office/drawing/2014/main" id="{0C1E3D98-E79E-4853-AEF4-0970386871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0"/>
          <a:ext cx="6038850" cy="3497788"/>
        </a:xfrm>
        <a:prstGeom prst="rect">
          <a:avLst/>
        </a:prstGeom>
      </xdr:spPr>
    </xdr:pic>
    <xdr:clientData/>
  </xdr:twoCellAnchor>
  <xdr:twoCellAnchor editAs="oneCell">
    <xdr:from>
      <xdr:col>56</xdr:col>
      <xdr:colOff>47625</xdr:colOff>
      <xdr:row>28</xdr:row>
      <xdr:rowOff>85725</xdr:rowOff>
    </xdr:from>
    <xdr:to>
      <xdr:col>106</xdr:col>
      <xdr:colOff>9525</xdr:colOff>
      <xdr:row>36</xdr:row>
      <xdr:rowOff>96191</xdr:rowOff>
    </xdr:to>
    <xdr:pic>
      <xdr:nvPicPr>
        <xdr:cNvPr id="10" name="図 9">
          <a:extLst>
            <a:ext uri="{FF2B5EF4-FFF2-40B4-BE49-F238E27FC236}">
              <a16:creationId xmlns:a16="http://schemas.microsoft.com/office/drawing/2014/main" id="{1B071C82-48D4-42B1-8172-18B82152B0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81825" y="3552825"/>
          <a:ext cx="6029325" cy="1001066"/>
        </a:xfrm>
        <a:prstGeom prst="rect">
          <a:avLst/>
        </a:prstGeom>
      </xdr:spPr>
    </xdr:pic>
    <xdr:clientData/>
  </xdr:twoCellAnchor>
  <xdr:twoCellAnchor editAs="oneCell">
    <xdr:from>
      <xdr:col>56</xdr:col>
      <xdr:colOff>47625</xdr:colOff>
      <xdr:row>36</xdr:row>
      <xdr:rowOff>57150</xdr:rowOff>
    </xdr:from>
    <xdr:to>
      <xdr:col>106</xdr:col>
      <xdr:colOff>9525</xdr:colOff>
      <xdr:row>63</xdr:row>
      <xdr:rowOff>83878</xdr:rowOff>
    </xdr:to>
    <xdr:pic>
      <xdr:nvPicPr>
        <xdr:cNvPr id="11" name="図 10">
          <a:extLst>
            <a:ext uri="{FF2B5EF4-FFF2-40B4-BE49-F238E27FC236}">
              <a16:creationId xmlns:a16="http://schemas.microsoft.com/office/drawing/2014/main" id="{8D0C8F38-2A67-4DDC-A128-98B41D04AF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81825" y="4514850"/>
          <a:ext cx="6029325" cy="3370003"/>
        </a:xfrm>
        <a:prstGeom prst="rect">
          <a:avLst/>
        </a:prstGeom>
      </xdr:spPr>
    </xdr:pic>
    <xdr:clientData/>
  </xdr:twoCellAnchor>
  <xdr:twoCellAnchor editAs="oneCell">
    <xdr:from>
      <xdr:col>56</xdr:col>
      <xdr:colOff>57150</xdr:colOff>
      <xdr:row>64</xdr:row>
      <xdr:rowOff>19050</xdr:rowOff>
    </xdr:from>
    <xdr:to>
      <xdr:col>106</xdr:col>
      <xdr:colOff>19050</xdr:colOff>
      <xdr:row>75</xdr:row>
      <xdr:rowOff>47176</xdr:rowOff>
    </xdr:to>
    <xdr:pic>
      <xdr:nvPicPr>
        <xdr:cNvPr id="12" name="図 11">
          <a:extLst>
            <a:ext uri="{FF2B5EF4-FFF2-40B4-BE49-F238E27FC236}">
              <a16:creationId xmlns:a16="http://schemas.microsoft.com/office/drawing/2014/main" id="{D5626F7E-6293-4FA8-B471-D00FFE8FC96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91350" y="7943850"/>
          <a:ext cx="6029325" cy="1390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66675</xdr:colOff>
      <xdr:row>0</xdr:row>
      <xdr:rowOff>38102</xdr:rowOff>
    </xdr:from>
    <xdr:to>
      <xdr:col>106</xdr:col>
      <xdr:colOff>38100</xdr:colOff>
      <xdr:row>28</xdr:row>
      <xdr:rowOff>68790</xdr:rowOff>
    </xdr:to>
    <xdr:pic>
      <xdr:nvPicPr>
        <xdr:cNvPr id="6" name="図 5">
          <a:extLst>
            <a:ext uri="{FF2B5EF4-FFF2-40B4-BE49-F238E27FC236}">
              <a16:creationId xmlns:a16="http://schemas.microsoft.com/office/drawing/2014/main" id="{7222EE13-33CC-4B6E-9CC7-2BC7864E6F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0875" y="38102"/>
          <a:ext cx="6038850" cy="3497788"/>
        </a:xfrm>
        <a:prstGeom prst="rect">
          <a:avLst/>
        </a:prstGeom>
      </xdr:spPr>
    </xdr:pic>
    <xdr:clientData/>
  </xdr:twoCellAnchor>
  <xdr:twoCellAnchor editAs="oneCell">
    <xdr:from>
      <xdr:col>56</xdr:col>
      <xdr:colOff>76200</xdr:colOff>
      <xdr:row>29</xdr:row>
      <xdr:rowOff>0</xdr:rowOff>
    </xdr:from>
    <xdr:to>
      <xdr:col>106</xdr:col>
      <xdr:colOff>38100</xdr:colOff>
      <xdr:row>37</xdr:row>
      <xdr:rowOff>10466</xdr:rowOff>
    </xdr:to>
    <xdr:pic>
      <xdr:nvPicPr>
        <xdr:cNvPr id="8" name="図 7">
          <a:extLst>
            <a:ext uri="{FF2B5EF4-FFF2-40B4-BE49-F238E27FC236}">
              <a16:creationId xmlns:a16="http://schemas.microsoft.com/office/drawing/2014/main" id="{E2289829-F31A-4AA2-81C6-3DBF2AD065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0400" y="3590925"/>
          <a:ext cx="6029325" cy="1001066"/>
        </a:xfrm>
        <a:prstGeom prst="rect">
          <a:avLst/>
        </a:prstGeom>
      </xdr:spPr>
    </xdr:pic>
    <xdr:clientData/>
  </xdr:twoCellAnchor>
  <xdr:twoCellAnchor editAs="oneCell">
    <xdr:from>
      <xdr:col>56</xdr:col>
      <xdr:colOff>76200</xdr:colOff>
      <xdr:row>36</xdr:row>
      <xdr:rowOff>114300</xdr:rowOff>
    </xdr:from>
    <xdr:to>
      <xdr:col>106</xdr:col>
      <xdr:colOff>38100</xdr:colOff>
      <xdr:row>64</xdr:row>
      <xdr:rowOff>17203</xdr:rowOff>
    </xdr:to>
    <xdr:pic>
      <xdr:nvPicPr>
        <xdr:cNvPr id="10" name="図 9">
          <a:extLst>
            <a:ext uri="{FF2B5EF4-FFF2-40B4-BE49-F238E27FC236}">
              <a16:creationId xmlns:a16="http://schemas.microsoft.com/office/drawing/2014/main" id="{DF979125-9AB9-427C-B162-695C60E6E8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10400" y="4572000"/>
          <a:ext cx="6029325" cy="3370003"/>
        </a:xfrm>
        <a:prstGeom prst="rect">
          <a:avLst/>
        </a:prstGeom>
      </xdr:spPr>
    </xdr:pic>
    <xdr:clientData/>
  </xdr:twoCellAnchor>
  <xdr:twoCellAnchor editAs="oneCell">
    <xdr:from>
      <xdr:col>56</xdr:col>
      <xdr:colOff>76200</xdr:colOff>
      <xdr:row>64</xdr:row>
      <xdr:rowOff>57150</xdr:rowOff>
    </xdr:from>
    <xdr:to>
      <xdr:col>106</xdr:col>
      <xdr:colOff>38100</xdr:colOff>
      <xdr:row>75</xdr:row>
      <xdr:rowOff>85276</xdr:rowOff>
    </xdr:to>
    <xdr:pic>
      <xdr:nvPicPr>
        <xdr:cNvPr id="12" name="図 11">
          <a:extLst>
            <a:ext uri="{FF2B5EF4-FFF2-40B4-BE49-F238E27FC236}">
              <a16:creationId xmlns:a16="http://schemas.microsoft.com/office/drawing/2014/main" id="{ECA369CD-E0C7-4D10-A84D-F8B58209972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10400" y="7981950"/>
          <a:ext cx="6029325" cy="1390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5373;&#32622;&#31649;&#2970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例）"/>
      <sheetName val="申"/>
      <sheetName val="減免(例）"/>
      <sheetName val="減免"/>
      <sheetName val="申 "/>
      <sheetName val="許（案）"/>
      <sheetName val="許 "/>
      <sheetName val="条件"/>
      <sheetName val="リスト"/>
    </sheetNames>
    <sheetDataSet>
      <sheetData sheetId="0" refreshError="1"/>
      <sheetData sheetId="1" refreshError="1"/>
      <sheetData sheetId="2" refreshError="1"/>
      <sheetData sheetId="3" refreshError="1"/>
      <sheetData sheetId="4">
        <row r="6">
          <cell r="AE6" t="str">
            <v>北海道釧路市黒金町７丁目５番地</v>
          </cell>
        </row>
        <row r="10">
          <cell r="AV10" t="str">
            <v>0154</v>
          </cell>
          <cell r="AZ10" t="str">
            <v>23</v>
          </cell>
          <cell r="BD10" t="str">
            <v>5151</v>
          </cell>
        </row>
        <row r="13">
          <cell r="AE13" t="str">
            <v>釧路　太郎</v>
          </cell>
        </row>
        <row r="30">
          <cell r="M30" t="str">
            <v>春採公園</v>
          </cell>
        </row>
        <row r="32">
          <cell r="M32" t="str">
            <v>○○のため</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0169-9370-4D74-9302-B75CD915E8D1}">
  <dimension ref="A1:BQ85"/>
  <sheetViews>
    <sheetView view="pageBreakPreview" zoomScaleNormal="100" zoomScaleSheetLayoutView="100" workbookViewId="0">
      <selection activeCell="J11" sqref="J11:L12"/>
    </sheetView>
  </sheetViews>
  <sheetFormatPr defaultColWidth="1.625" defaultRowHeight="9.9499999999999993" customHeight="1" x14ac:dyDescent="0.15"/>
  <cols>
    <col min="1" max="23" width="1.625" style="50"/>
    <col min="24" max="24" width="1.75" style="50" customWidth="1"/>
    <col min="25" max="28" width="1.625" style="50"/>
    <col min="29" max="29" width="1.625" style="50" customWidth="1"/>
    <col min="30" max="32" width="1.625" style="50"/>
    <col min="33" max="33" width="1.75" style="50" customWidth="1"/>
    <col min="34" max="43" width="1.625" style="50"/>
    <col min="44" max="44" width="1.625" style="50" customWidth="1"/>
    <col min="45" max="48" width="1.625" style="50"/>
    <col min="49" max="49" width="1.625" style="50" customWidth="1"/>
    <col min="50" max="57" width="1.625" style="50"/>
    <col min="58" max="58" width="1.25" style="50" customWidth="1"/>
    <col min="59" max="16384" width="1.625" style="50"/>
  </cols>
  <sheetData>
    <row r="1" spans="1:58" ht="9.9499999999999993" customHeight="1" x14ac:dyDescent="0.15">
      <c r="A1" s="50" t="s">
        <v>41</v>
      </c>
    </row>
    <row r="3" spans="1:58" ht="9.9499999999999993" customHeight="1" x14ac:dyDescent="0.15">
      <c r="A3" s="159" t="s">
        <v>128</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row>
    <row r="4" spans="1:58" ht="9.9499999999999993"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row>
    <row r="5" spans="1:58" ht="9.9499999999999993" customHeight="1" x14ac:dyDescent="0.15">
      <c r="A5" s="121" t="s">
        <v>134</v>
      </c>
      <c r="B5" s="121"/>
      <c r="C5" s="121"/>
      <c r="D5" s="121"/>
      <c r="E5" s="121"/>
      <c r="F5" s="121"/>
      <c r="G5" s="121"/>
      <c r="H5" s="121"/>
      <c r="I5" s="121"/>
      <c r="J5" s="121"/>
      <c r="K5" s="121"/>
      <c r="L5" s="121"/>
      <c r="M5" s="121"/>
      <c r="N5" s="121"/>
      <c r="O5" s="121"/>
      <c r="P5" s="121"/>
      <c r="Q5" s="121"/>
      <c r="R5" s="121"/>
      <c r="S5" s="121"/>
      <c r="T5" s="121"/>
      <c r="U5" s="121"/>
      <c r="V5" s="122"/>
      <c r="W5" s="173" t="s">
        <v>45</v>
      </c>
      <c r="X5" s="173"/>
      <c r="Y5" s="173"/>
      <c r="Z5" s="96" t="s">
        <v>43</v>
      </c>
      <c r="AA5" s="89"/>
      <c r="AB5" s="89"/>
      <c r="AC5" s="89"/>
      <c r="AD5" s="134"/>
      <c r="AE5" s="52" t="s">
        <v>4</v>
      </c>
      <c r="AF5" s="53" t="s">
        <v>2</v>
      </c>
      <c r="AG5" s="174" t="s">
        <v>37</v>
      </c>
      <c r="AH5" s="174"/>
      <c r="AI5" s="174"/>
      <c r="AJ5" s="52" t="s">
        <v>1</v>
      </c>
      <c r="AK5" s="174" t="s">
        <v>107</v>
      </c>
      <c r="AL5" s="174"/>
      <c r="AM5" s="174"/>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121"/>
      <c r="B6" s="121"/>
      <c r="C6" s="121"/>
      <c r="D6" s="121"/>
      <c r="E6" s="121"/>
      <c r="F6" s="121"/>
      <c r="G6" s="121"/>
      <c r="H6" s="121"/>
      <c r="I6" s="121"/>
      <c r="J6" s="121"/>
      <c r="K6" s="121"/>
      <c r="L6" s="121"/>
      <c r="M6" s="121"/>
      <c r="N6" s="121"/>
      <c r="O6" s="121"/>
      <c r="P6" s="121"/>
      <c r="Q6" s="121"/>
      <c r="R6" s="121"/>
      <c r="S6" s="121"/>
      <c r="T6" s="121"/>
      <c r="U6" s="121"/>
      <c r="V6" s="122"/>
      <c r="W6" s="173"/>
      <c r="X6" s="173"/>
      <c r="Y6" s="173"/>
      <c r="Z6" s="158"/>
      <c r="AA6" s="80"/>
      <c r="AB6" s="80"/>
      <c r="AC6" s="80"/>
      <c r="AD6" s="130"/>
      <c r="AE6" s="84" t="s">
        <v>136</v>
      </c>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5"/>
    </row>
    <row r="7" spans="1:58" ht="9.9499999999999993" customHeight="1" x14ac:dyDescent="0.15">
      <c r="A7" s="121"/>
      <c r="B7" s="121"/>
      <c r="C7" s="121"/>
      <c r="D7" s="121"/>
      <c r="E7" s="121"/>
      <c r="F7" s="121"/>
      <c r="G7" s="121"/>
      <c r="H7" s="121"/>
      <c r="I7" s="121"/>
      <c r="J7" s="121"/>
      <c r="K7" s="121"/>
      <c r="L7" s="121"/>
      <c r="M7" s="121"/>
      <c r="N7" s="121"/>
      <c r="O7" s="121"/>
      <c r="P7" s="121"/>
      <c r="Q7" s="121"/>
      <c r="R7" s="121"/>
      <c r="S7" s="121"/>
      <c r="T7" s="121"/>
      <c r="U7" s="121"/>
      <c r="V7" s="122"/>
      <c r="W7" s="173"/>
      <c r="X7" s="173"/>
      <c r="Y7" s="173"/>
      <c r="Z7" s="158"/>
      <c r="AA7" s="80"/>
      <c r="AB7" s="80"/>
      <c r="AC7" s="80"/>
      <c r="AD7" s="130"/>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5"/>
    </row>
    <row r="8" spans="1:58" ht="9.9499999999999993" customHeight="1" x14ac:dyDescent="0.15">
      <c r="A8" s="121"/>
      <c r="B8" s="121"/>
      <c r="C8" s="121"/>
      <c r="D8" s="121"/>
      <c r="E8" s="121"/>
      <c r="F8" s="121"/>
      <c r="G8" s="121"/>
      <c r="H8" s="121"/>
      <c r="I8" s="121"/>
      <c r="J8" s="121"/>
      <c r="K8" s="121"/>
      <c r="L8" s="121"/>
      <c r="M8" s="121"/>
      <c r="N8" s="121"/>
      <c r="O8" s="121"/>
      <c r="P8" s="121"/>
      <c r="Q8" s="121"/>
      <c r="R8" s="121"/>
      <c r="S8" s="121"/>
      <c r="T8" s="121"/>
      <c r="U8" s="121"/>
      <c r="V8" s="122"/>
      <c r="W8" s="173"/>
      <c r="X8" s="173"/>
      <c r="Y8" s="173"/>
      <c r="Z8" s="158"/>
      <c r="AA8" s="80"/>
      <c r="AB8" s="80"/>
      <c r="AC8" s="80"/>
      <c r="AD8" s="130"/>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5"/>
    </row>
    <row r="9" spans="1:58" ht="9.9499999999999993" customHeight="1" x14ac:dyDescent="0.15">
      <c r="A9" s="121"/>
      <c r="B9" s="121"/>
      <c r="C9" s="121"/>
      <c r="D9" s="121"/>
      <c r="E9" s="121"/>
      <c r="F9" s="121"/>
      <c r="G9" s="121"/>
      <c r="H9" s="121"/>
      <c r="I9" s="121"/>
      <c r="J9" s="121"/>
      <c r="K9" s="121"/>
      <c r="L9" s="121"/>
      <c r="M9" s="121"/>
      <c r="N9" s="121"/>
      <c r="O9" s="121"/>
      <c r="P9" s="121"/>
      <c r="Q9" s="121"/>
      <c r="R9" s="121"/>
      <c r="S9" s="121"/>
      <c r="T9" s="121"/>
      <c r="U9" s="121"/>
      <c r="V9" s="122"/>
      <c r="W9" s="173"/>
      <c r="X9" s="173"/>
      <c r="Y9" s="173"/>
      <c r="Z9" s="158"/>
      <c r="AA9" s="80"/>
      <c r="AB9" s="80"/>
      <c r="AC9" s="80"/>
      <c r="AD9" s="130"/>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5"/>
    </row>
    <row r="10" spans="1:58" ht="9.9499999999999993" customHeight="1" x14ac:dyDescent="0.15">
      <c r="A10" s="121"/>
      <c r="B10" s="121"/>
      <c r="C10" s="121"/>
      <c r="D10" s="121"/>
      <c r="E10" s="121"/>
      <c r="F10" s="121"/>
      <c r="G10" s="121"/>
      <c r="H10" s="121"/>
      <c r="I10" s="121"/>
      <c r="J10" s="121"/>
      <c r="K10" s="121"/>
      <c r="L10" s="121"/>
      <c r="M10" s="121"/>
      <c r="N10" s="121"/>
      <c r="O10" s="121"/>
      <c r="P10" s="121"/>
      <c r="Q10" s="121"/>
      <c r="R10" s="121"/>
      <c r="S10" s="121"/>
      <c r="T10" s="121"/>
      <c r="U10" s="121"/>
      <c r="V10" s="122"/>
      <c r="W10" s="173"/>
      <c r="X10" s="173"/>
      <c r="Y10" s="173"/>
      <c r="Z10" s="97"/>
      <c r="AA10" s="90"/>
      <c r="AB10" s="90"/>
      <c r="AC10" s="90"/>
      <c r="AD10" s="131"/>
      <c r="AE10" s="56"/>
      <c r="AF10" s="56"/>
      <c r="AG10" s="56"/>
      <c r="AH10" s="56"/>
      <c r="AI10" s="56"/>
      <c r="AJ10" s="56"/>
      <c r="AK10" s="56"/>
      <c r="AL10" s="56"/>
      <c r="AM10" s="56"/>
      <c r="AN10" s="56"/>
      <c r="AO10" s="56"/>
      <c r="AP10" s="56"/>
      <c r="AQ10" s="56"/>
      <c r="AR10" s="57"/>
      <c r="AS10" s="171" t="s">
        <v>0</v>
      </c>
      <c r="AT10" s="171"/>
      <c r="AU10" s="171"/>
      <c r="AV10" s="175" t="s">
        <v>38</v>
      </c>
      <c r="AW10" s="176"/>
      <c r="AX10" s="176"/>
      <c r="AY10" s="56" t="s">
        <v>1</v>
      </c>
      <c r="AZ10" s="176" t="s">
        <v>108</v>
      </c>
      <c r="BA10" s="176"/>
      <c r="BB10" s="176"/>
      <c r="BC10" s="56" t="s">
        <v>1</v>
      </c>
      <c r="BD10" s="176" t="s">
        <v>109</v>
      </c>
      <c r="BE10" s="176"/>
      <c r="BF10" s="177"/>
    </row>
    <row r="11" spans="1:58" ht="9.9499999999999993" customHeight="1" x14ac:dyDescent="0.15">
      <c r="A11" s="178" t="s">
        <v>149</v>
      </c>
      <c r="B11" s="178"/>
      <c r="C11" s="178"/>
      <c r="D11" s="178"/>
      <c r="E11" s="179" t="s">
        <v>127</v>
      </c>
      <c r="F11" s="179"/>
      <c r="G11" s="179"/>
      <c r="H11" s="180">
        <v>6</v>
      </c>
      <c r="I11" s="180"/>
      <c r="J11" s="179" t="s">
        <v>132</v>
      </c>
      <c r="K11" s="179"/>
      <c r="L11" s="179"/>
      <c r="M11" s="181">
        <v>4</v>
      </c>
      <c r="N11" s="181"/>
      <c r="O11" s="179" t="s">
        <v>7</v>
      </c>
      <c r="P11" s="179"/>
      <c r="Q11" s="180">
        <v>1</v>
      </c>
      <c r="R11" s="180"/>
      <c r="S11" s="179" t="s">
        <v>8</v>
      </c>
      <c r="T11" s="179"/>
      <c r="V11" s="59"/>
      <c r="W11" s="173"/>
      <c r="X11" s="173"/>
      <c r="Y11" s="173"/>
      <c r="Z11" s="96" t="s">
        <v>44</v>
      </c>
      <c r="AA11" s="89"/>
      <c r="AB11" s="89"/>
      <c r="AC11" s="89"/>
      <c r="AD11" s="134"/>
      <c r="AE11" s="101" t="s">
        <v>110</v>
      </c>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2"/>
    </row>
    <row r="12" spans="1:58" ht="9.9499999999999993" customHeight="1" x14ac:dyDescent="0.15">
      <c r="A12" s="178"/>
      <c r="B12" s="178"/>
      <c r="C12" s="178"/>
      <c r="D12" s="178"/>
      <c r="E12" s="179"/>
      <c r="F12" s="179"/>
      <c r="G12" s="179"/>
      <c r="H12" s="180"/>
      <c r="I12" s="180"/>
      <c r="J12" s="179"/>
      <c r="K12" s="179"/>
      <c r="L12" s="179"/>
      <c r="M12" s="181"/>
      <c r="N12" s="181"/>
      <c r="O12" s="179"/>
      <c r="P12" s="179"/>
      <c r="Q12" s="180"/>
      <c r="R12" s="180"/>
      <c r="S12" s="179"/>
      <c r="T12" s="179"/>
      <c r="V12" s="59"/>
      <c r="W12" s="173"/>
      <c r="X12" s="173"/>
      <c r="Y12" s="173"/>
      <c r="Z12" s="158"/>
      <c r="AA12" s="80"/>
      <c r="AB12" s="80"/>
      <c r="AC12" s="80"/>
      <c r="AD12" s="130"/>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5"/>
    </row>
    <row r="13" spans="1:58" ht="9.9499999999999993" customHeight="1" x14ac:dyDescent="0.15">
      <c r="A13" s="168" t="s">
        <v>135</v>
      </c>
      <c r="B13" s="168"/>
      <c r="C13" s="168"/>
      <c r="D13" s="168"/>
      <c r="E13" s="168"/>
      <c r="F13" s="168"/>
      <c r="G13" s="168"/>
      <c r="H13" s="168"/>
      <c r="I13" s="168"/>
      <c r="J13" s="168"/>
      <c r="K13" s="168"/>
      <c r="L13" s="168"/>
      <c r="M13" s="168"/>
      <c r="N13" s="168"/>
      <c r="O13" s="168"/>
      <c r="P13" s="168"/>
      <c r="Q13" s="168"/>
      <c r="R13" s="168"/>
      <c r="S13" s="168"/>
      <c r="T13" s="168"/>
      <c r="U13" s="60"/>
      <c r="V13" s="61"/>
      <c r="W13" s="173"/>
      <c r="X13" s="173"/>
      <c r="Y13" s="173"/>
      <c r="Z13" s="158"/>
      <c r="AA13" s="80"/>
      <c r="AB13" s="80"/>
      <c r="AC13" s="80"/>
      <c r="AD13" s="130"/>
      <c r="AE13" s="125" t="s">
        <v>111</v>
      </c>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69"/>
      <c r="BD13" s="169"/>
      <c r="BE13" s="169"/>
      <c r="BF13" s="170"/>
    </row>
    <row r="14" spans="1:58" ht="9.9499999999999993"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60"/>
      <c r="V14" s="61"/>
      <c r="W14" s="173"/>
      <c r="X14" s="173"/>
      <c r="Y14" s="173"/>
      <c r="Z14" s="158"/>
      <c r="AA14" s="80"/>
      <c r="AB14" s="80"/>
      <c r="AC14" s="80"/>
      <c r="AD14" s="130"/>
      <c r="AE14" s="125"/>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69"/>
      <c r="BD14" s="169"/>
      <c r="BE14" s="169"/>
      <c r="BF14" s="170"/>
    </row>
    <row r="15" spans="1:58" ht="9.9499999999999993" customHeight="1" x14ac:dyDescent="0.15">
      <c r="A15" s="168"/>
      <c r="B15" s="168"/>
      <c r="C15" s="168"/>
      <c r="D15" s="168"/>
      <c r="E15" s="168"/>
      <c r="F15" s="168"/>
      <c r="G15" s="168"/>
      <c r="H15" s="168"/>
      <c r="I15" s="168"/>
      <c r="J15" s="168"/>
      <c r="K15" s="168"/>
      <c r="L15" s="168"/>
      <c r="M15" s="168"/>
      <c r="N15" s="168"/>
      <c r="O15" s="168"/>
      <c r="P15" s="168"/>
      <c r="Q15" s="168"/>
      <c r="R15" s="168"/>
      <c r="S15" s="168"/>
      <c r="T15" s="168"/>
      <c r="U15" s="60"/>
      <c r="V15" s="61"/>
      <c r="W15" s="173"/>
      <c r="X15" s="173"/>
      <c r="Y15" s="173"/>
      <c r="Z15" s="97"/>
      <c r="AA15" s="90"/>
      <c r="AB15" s="90"/>
      <c r="AC15" s="90"/>
      <c r="AD15" s="131"/>
      <c r="AE15" s="171" t="s">
        <v>5</v>
      </c>
      <c r="AF15" s="171"/>
      <c r="AG15" s="171"/>
      <c r="AH15" s="171"/>
      <c r="AI15" s="172"/>
      <c r="AJ15" s="172"/>
      <c r="AK15" s="172"/>
      <c r="AL15" s="172"/>
      <c r="AM15" s="58" t="s">
        <v>6</v>
      </c>
      <c r="AN15" s="172"/>
      <c r="AO15" s="172"/>
      <c r="AP15" s="58" t="s">
        <v>7</v>
      </c>
      <c r="AQ15" s="172"/>
      <c r="AR15" s="172"/>
      <c r="AS15" s="58" t="s">
        <v>8</v>
      </c>
      <c r="AT15" s="56"/>
      <c r="AU15" s="56"/>
      <c r="AV15" s="56"/>
      <c r="AW15" s="56"/>
      <c r="AX15" s="56"/>
      <c r="AY15" s="56"/>
      <c r="AZ15" s="56"/>
      <c r="BA15" s="56"/>
      <c r="BB15" s="56"/>
      <c r="BC15" s="56"/>
      <c r="BD15" s="56"/>
      <c r="BE15" s="56"/>
      <c r="BF15" s="62"/>
    </row>
    <row r="16" spans="1:58" ht="9.9499999999999993" customHeight="1" x14ac:dyDescent="0.1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row>
    <row r="17" spans="1:58" ht="9.9499999999999993"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row>
    <row r="18" spans="1:58" ht="9.9499999999999993" customHeight="1" x14ac:dyDescent="0.15">
      <c r="A18" s="82" t="s">
        <v>137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row>
    <row r="19" spans="1:58" ht="9.9499999999999993" customHeight="1"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row>
    <row r="20" spans="1:58" ht="9.9499999999999993"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row>
    <row r="21" spans="1:58" ht="9.9499999999999993" customHeight="1" x14ac:dyDescent="0.1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row>
    <row r="22" spans="1:58" ht="9.9499999999999993" customHeight="1"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row>
    <row r="23" spans="1:58" ht="9.9499999999999993"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row>
    <row r="24" spans="1:58" ht="9.9499999999999993"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row>
    <row r="25" spans="1:58" ht="9.9499999999999993" customHeight="1" x14ac:dyDescent="0.1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row>
    <row r="26" spans="1:58" ht="9.9499999999999993"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row>
    <row r="27" spans="1:58" ht="9.9499999999999993"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row>
    <row r="28" spans="1:58" ht="9.9499999999999993"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row>
    <row r="29" spans="1:58" ht="9.9499999999999993"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row>
    <row r="30" spans="1:58" ht="9.9499999999999993" customHeight="1" x14ac:dyDescent="0.15">
      <c r="A30" s="99" t="s">
        <v>10</v>
      </c>
      <c r="B30" s="99"/>
      <c r="C30" s="99"/>
      <c r="D30" s="99"/>
      <c r="E30" s="99"/>
      <c r="F30" s="99"/>
      <c r="G30" s="99"/>
      <c r="H30" s="99"/>
      <c r="I30" s="99"/>
      <c r="J30" s="99"/>
      <c r="K30" s="99"/>
      <c r="L30" s="99"/>
      <c r="M30" s="160" t="s">
        <v>9</v>
      </c>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row>
    <row r="31" spans="1:58" ht="9.9499999999999993" customHeight="1" x14ac:dyDescent="0.15">
      <c r="A31" s="99"/>
      <c r="B31" s="99"/>
      <c r="C31" s="99"/>
      <c r="D31" s="99"/>
      <c r="E31" s="99"/>
      <c r="F31" s="99"/>
      <c r="G31" s="99"/>
      <c r="H31" s="99"/>
      <c r="I31" s="99"/>
      <c r="J31" s="99"/>
      <c r="K31" s="99"/>
      <c r="L31" s="99"/>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row>
    <row r="32" spans="1:58" ht="9.9499999999999993" customHeight="1" x14ac:dyDescent="0.15">
      <c r="A32" s="99" t="s">
        <v>11</v>
      </c>
      <c r="B32" s="99"/>
      <c r="C32" s="99"/>
      <c r="D32" s="99"/>
      <c r="E32" s="99"/>
      <c r="F32" s="99"/>
      <c r="G32" s="99"/>
      <c r="H32" s="99"/>
      <c r="I32" s="99"/>
      <c r="J32" s="99"/>
      <c r="K32" s="99"/>
      <c r="L32" s="99"/>
      <c r="M32" s="160" t="s">
        <v>112</v>
      </c>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1:69" ht="9.9499999999999993" customHeight="1" x14ac:dyDescent="0.15">
      <c r="A33" s="99"/>
      <c r="B33" s="99"/>
      <c r="C33" s="99"/>
      <c r="D33" s="99"/>
      <c r="E33" s="99"/>
      <c r="F33" s="99"/>
      <c r="G33" s="99"/>
      <c r="H33" s="99"/>
      <c r="I33" s="99"/>
      <c r="J33" s="99"/>
      <c r="K33" s="99"/>
      <c r="L33" s="9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1:69" ht="9.9499999999999993" customHeight="1" x14ac:dyDescent="0.15">
      <c r="A34" s="161" t="s">
        <v>99</v>
      </c>
      <c r="B34" s="161"/>
      <c r="C34" s="161"/>
      <c r="D34" s="99" t="s">
        <v>120</v>
      </c>
      <c r="E34" s="99"/>
      <c r="F34" s="99"/>
      <c r="G34" s="99"/>
      <c r="H34" s="99"/>
      <c r="I34" s="99"/>
      <c r="J34" s="99"/>
      <c r="K34" s="99"/>
      <c r="L34" s="99"/>
      <c r="M34" s="162" t="s">
        <v>39</v>
      </c>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L34" s="63"/>
      <c r="BM34" s="63"/>
      <c r="BN34" s="63"/>
      <c r="BO34" s="63"/>
      <c r="BP34" s="63"/>
      <c r="BQ34" s="63"/>
    </row>
    <row r="35" spans="1:69" ht="9.9499999999999993" customHeight="1" x14ac:dyDescent="0.15">
      <c r="A35" s="161"/>
      <c r="B35" s="161"/>
      <c r="C35" s="161"/>
      <c r="D35" s="99"/>
      <c r="E35" s="99"/>
      <c r="F35" s="99"/>
      <c r="G35" s="99"/>
      <c r="H35" s="99"/>
      <c r="I35" s="99"/>
      <c r="J35" s="99"/>
      <c r="K35" s="99"/>
      <c r="L35" s="99"/>
      <c r="M35" s="162"/>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L35" s="63"/>
      <c r="BM35" s="63"/>
      <c r="BN35" s="63"/>
      <c r="BO35" s="63"/>
      <c r="BP35" s="63"/>
      <c r="BQ35" s="63"/>
    </row>
    <row r="36" spans="1:69" ht="9.9499999999999993" customHeight="1" x14ac:dyDescent="0.15">
      <c r="A36" s="161"/>
      <c r="B36" s="161"/>
      <c r="C36" s="161"/>
      <c r="D36" s="163" t="s">
        <v>121</v>
      </c>
      <c r="E36" s="89"/>
      <c r="F36" s="89"/>
      <c r="G36" s="89"/>
      <c r="H36" s="89"/>
      <c r="I36" s="89" t="s">
        <v>100</v>
      </c>
      <c r="J36" s="89"/>
      <c r="K36" s="89"/>
      <c r="L36" s="134"/>
      <c r="O36" s="146" t="s">
        <v>149</v>
      </c>
      <c r="P36" s="146"/>
      <c r="Q36" s="146"/>
      <c r="R36" s="146"/>
      <c r="S36" s="132" t="s">
        <v>133</v>
      </c>
      <c r="T36" s="132"/>
      <c r="U36" s="132"/>
      <c r="V36" s="132"/>
      <c r="W36" s="148">
        <v>6</v>
      </c>
      <c r="X36" s="148"/>
      <c r="Y36" s="132" t="s">
        <v>132</v>
      </c>
      <c r="Z36" s="132"/>
      <c r="AA36" s="132"/>
      <c r="AB36" s="148">
        <v>4</v>
      </c>
      <c r="AC36" s="148"/>
      <c r="AD36" s="132" t="s">
        <v>7</v>
      </c>
      <c r="AE36" s="132"/>
      <c r="AF36" s="148">
        <v>1</v>
      </c>
      <c r="AG36" s="148"/>
      <c r="AH36" s="132" t="s">
        <v>8</v>
      </c>
      <c r="AI36" s="132"/>
      <c r="AJ36" s="132" t="s">
        <v>16</v>
      </c>
      <c r="AK36" s="132"/>
      <c r="AL36" s="132"/>
      <c r="AM36" s="96"/>
      <c r="AN36" s="89"/>
      <c r="AO36" s="89" t="s">
        <v>18</v>
      </c>
      <c r="AP36" s="89"/>
      <c r="AQ36" s="89"/>
      <c r="AR36" s="89"/>
      <c r="AS36" s="89"/>
      <c r="AT36" s="89"/>
      <c r="AU36" s="64"/>
      <c r="AV36" s="64"/>
      <c r="AW36" s="89"/>
      <c r="AX36" s="89"/>
      <c r="AY36" s="89" t="s">
        <v>20</v>
      </c>
      <c r="AZ36" s="89"/>
      <c r="BA36" s="89"/>
      <c r="BB36" s="89"/>
      <c r="BC36" s="89"/>
      <c r="BD36" s="89"/>
      <c r="BE36" s="64"/>
      <c r="BF36" s="65"/>
      <c r="BL36" s="63"/>
      <c r="BM36" s="63"/>
      <c r="BN36" s="63"/>
      <c r="BO36" s="63"/>
      <c r="BP36" s="63"/>
      <c r="BQ36" s="63"/>
    </row>
    <row r="37" spans="1:69" ht="9.9499999999999993" customHeight="1" x14ac:dyDescent="0.15">
      <c r="A37" s="161"/>
      <c r="B37" s="161"/>
      <c r="C37" s="161"/>
      <c r="D37" s="158"/>
      <c r="E37" s="80"/>
      <c r="F37" s="80"/>
      <c r="G37" s="80"/>
      <c r="H37" s="80"/>
      <c r="I37" s="80"/>
      <c r="J37" s="80"/>
      <c r="K37" s="80"/>
      <c r="L37" s="130"/>
      <c r="O37" s="147"/>
      <c r="P37" s="147"/>
      <c r="Q37" s="147"/>
      <c r="R37" s="147"/>
      <c r="S37" s="143"/>
      <c r="T37" s="143"/>
      <c r="U37" s="143"/>
      <c r="V37" s="143"/>
      <c r="W37" s="149"/>
      <c r="X37" s="149"/>
      <c r="Y37" s="143"/>
      <c r="Z37" s="143"/>
      <c r="AA37" s="143"/>
      <c r="AB37" s="149"/>
      <c r="AC37" s="149"/>
      <c r="AD37" s="143"/>
      <c r="AE37" s="143"/>
      <c r="AF37" s="149"/>
      <c r="AG37" s="149"/>
      <c r="AH37" s="143"/>
      <c r="AI37" s="143"/>
      <c r="AJ37" s="143"/>
      <c r="AK37" s="143"/>
      <c r="AL37" s="143"/>
      <c r="AM37" s="158"/>
      <c r="AN37" s="80"/>
      <c r="AO37" s="80"/>
      <c r="AP37" s="80"/>
      <c r="AQ37" s="80"/>
      <c r="AR37" s="80"/>
      <c r="AS37" s="80"/>
      <c r="AT37" s="80"/>
      <c r="AW37" s="80"/>
      <c r="AX37" s="80"/>
      <c r="AY37" s="80"/>
      <c r="AZ37" s="80"/>
      <c r="BA37" s="80"/>
      <c r="BB37" s="80"/>
      <c r="BC37" s="80"/>
      <c r="BD37" s="80"/>
      <c r="BF37" s="59"/>
      <c r="BL37" s="63"/>
      <c r="BM37" s="63"/>
      <c r="BN37" s="63"/>
      <c r="BO37" s="63"/>
      <c r="BP37" s="63"/>
      <c r="BQ37" s="63"/>
    </row>
    <row r="38" spans="1:69" ht="9.9499999999999993" customHeight="1" x14ac:dyDescent="0.15">
      <c r="A38" s="161"/>
      <c r="B38" s="161"/>
      <c r="C38" s="161"/>
      <c r="D38" s="158"/>
      <c r="E38" s="80"/>
      <c r="F38" s="80"/>
      <c r="G38" s="80"/>
      <c r="H38" s="80"/>
      <c r="I38" s="80"/>
      <c r="J38" s="80"/>
      <c r="K38" s="80"/>
      <c r="L38" s="130"/>
      <c r="O38" s="73"/>
      <c r="P38" s="73"/>
      <c r="Q38" s="73"/>
      <c r="R38" s="73"/>
      <c r="S38" s="73"/>
      <c r="T38" s="73"/>
      <c r="U38" s="73"/>
      <c r="V38" s="73"/>
      <c r="W38" s="73"/>
      <c r="X38" s="73"/>
      <c r="Y38" s="73"/>
      <c r="Z38" s="73"/>
      <c r="AA38" s="73"/>
      <c r="AB38" s="73"/>
      <c r="AC38" s="73"/>
      <c r="AD38" s="73"/>
      <c r="AE38" s="73"/>
      <c r="AF38" s="73"/>
      <c r="AG38" s="73"/>
      <c r="AH38" s="73"/>
      <c r="AI38" s="73"/>
      <c r="AJ38" s="72"/>
      <c r="AK38" s="72"/>
      <c r="AL38" s="72"/>
      <c r="AM38" s="83" t="s">
        <v>39</v>
      </c>
      <c r="AN38" s="84"/>
      <c r="AO38" s="84"/>
      <c r="AP38" s="84"/>
      <c r="AQ38" s="84"/>
      <c r="AR38" s="84"/>
      <c r="AS38" s="84"/>
      <c r="AT38" s="84"/>
      <c r="AU38" s="84"/>
      <c r="AV38" s="84"/>
      <c r="AW38" s="84"/>
      <c r="AX38" s="84"/>
      <c r="AY38" s="84"/>
      <c r="AZ38" s="84"/>
      <c r="BA38" s="84"/>
      <c r="BB38" s="84"/>
      <c r="BC38" s="84"/>
      <c r="BD38" s="84"/>
      <c r="BE38" s="84"/>
      <c r="BF38" s="85"/>
      <c r="BL38" s="63"/>
      <c r="BM38" s="63"/>
      <c r="BN38" s="63"/>
      <c r="BO38" s="63"/>
      <c r="BP38" s="63"/>
      <c r="BQ38" s="63"/>
    </row>
    <row r="39" spans="1:69" ht="9.9499999999999993" customHeight="1" x14ac:dyDescent="0.15">
      <c r="A39" s="161"/>
      <c r="B39" s="161"/>
      <c r="C39" s="161"/>
      <c r="D39" s="158"/>
      <c r="E39" s="80"/>
      <c r="F39" s="80"/>
      <c r="G39" s="80"/>
      <c r="H39" s="80"/>
      <c r="I39" s="80"/>
      <c r="J39" s="80"/>
      <c r="K39" s="80"/>
      <c r="L39" s="130"/>
      <c r="M39" s="66"/>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83"/>
      <c r="AN39" s="84"/>
      <c r="AO39" s="84"/>
      <c r="AP39" s="84"/>
      <c r="AQ39" s="84"/>
      <c r="AR39" s="84"/>
      <c r="AS39" s="84"/>
      <c r="AT39" s="84"/>
      <c r="AU39" s="84"/>
      <c r="AV39" s="84"/>
      <c r="AW39" s="84"/>
      <c r="AX39" s="84"/>
      <c r="AY39" s="84"/>
      <c r="AZ39" s="84"/>
      <c r="BA39" s="84"/>
      <c r="BB39" s="84"/>
      <c r="BC39" s="84"/>
      <c r="BD39" s="84"/>
      <c r="BE39" s="84"/>
      <c r="BF39" s="85"/>
      <c r="BL39" s="63"/>
      <c r="BM39" s="63"/>
      <c r="BN39" s="63"/>
      <c r="BO39" s="63"/>
      <c r="BP39" s="63"/>
      <c r="BQ39" s="63"/>
    </row>
    <row r="40" spans="1:69" ht="9.9499999999999993" customHeight="1" x14ac:dyDescent="0.15">
      <c r="A40" s="161"/>
      <c r="B40" s="161"/>
      <c r="C40" s="161"/>
      <c r="D40" s="158"/>
      <c r="E40" s="80"/>
      <c r="F40" s="80"/>
      <c r="G40" s="80"/>
      <c r="H40" s="80"/>
      <c r="I40" s="80"/>
      <c r="J40" s="80"/>
      <c r="K40" s="80"/>
      <c r="L40" s="130"/>
      <c r="O40" s="147" t="s">
        <v>150</v>
      </c>
      <c r="P40" s="147"/>
      <c r="Q40" s="147"/>
      <c r="R40" s="147"/>
      <c r="S40" s="143" t="s">
        <v>133</v>
      </c>
      <c r="T40" s="143"/>
      <c r="U40" s="143"/>
      <c r="V40" s="143"/>
      <c r="W40" s="149">
        <v>7</v>
      </c>
      <c r="X40" s="149"/>
      <c r="Y40" s="143" t="s">
        <v>132</v>
      </c>
      <c r="Z40" s="143"/>
      <c r="AA40" s="143"/>
      <c r="AB40" s="149">
        <v>3</v>
      </c>
      <c r="AC40" s="149"/>
      <c r="AD40" s="143" t="s">
        <v>7</v>
      </c>
      <c r="AE40" s="143"/>
      <c r="AF40" s="166">
        <v>31</v>
      </c>
      <c r="AG40" s="166"/>
      <c r="AH40" s="143" t="s">
        <v>8</v>
      </c>
      <c r="AI40" s="143"/>
      <c r="AJ40" s="143" t="s">
        <v>17</v>
      </c>
      <c r="AK40" s="143"/>
      <c r="AL40" s="143"/>
      <c r="AM40" s="150"/>
      <c r="AN40" s="151"/>
      <c r="AO40" s="151"/>
      <c r="AP40" s="151"/>
      <c r="AQ40" s="151"/>
      <c r="AR40" s="151"/>
      <c r="AS40" s="151"/>
      <c r="AT40" s="151"/>
      <c r="AU40" s="80" t="s">
        <v>19</v>
      </c>
      <c r="AV40" s="80"/>
      <c r="AW40" s="154" t="s">
        <v>114</v>
      </c>
      <c r="AX40" s="154"/>
      <c r="AY40" s="154"/>
      <c r="AZ40" s="154"/>
      <c r="BA40" s="155">
        <v>100</v>
      </c>
      <c r="BB40" s="155"/>
      <c r="BC40" s="155"/>
      <c r="BD40" s="155"/>
      <c r="BE40" s="80" t="s">
        <v>131</v>
      </c>
      <c r="BF40" s="130"/>
    </row>
    <row r="41" spans="1:69" ht="9.9499999999999993" customHeight="1" x14ac:dyDescent="0.15">
      <c r="A41" s="161"/>
      <c r="B41" s="161"/>
      <c r="C41" s="161"/>
      <c r="D41" s="97"/>
      <c r="E41" s="90"/>
      <c r="F41" s="90"/>
      <c r="G41" s="90"/>
      <c r="H41" s="90"/>
      <c r="I41" s="90"/>
      <c r="J41" s="90"/>
      <c r="K41" s="90"/>
      <c r="L41" s="131"/>
      <c r="O41" s="164"/>
      <c r="P41" s="164"/>
      <c r="Q41" s="164"/>
      <c r="R41" s="164"/>
      <c r="S41" s="133"/>
      <c r="T41" s="133"/>
      <c r="U41" s="133"/>
      <c r="V41" s="133"/>
      <c r="W41" s="165"/>
      <c r="X41" s="165"/>
      <c r="Y41" s="133"/>
      <c r="Z41" s="133"/>
      <c r="AA41" s="133"/>
      <c r="AB41" s="165"/>
      <c r="AC41" s="165"/>
      <c r="AD41" s="133"/>
      <c r="AE41" s="133"/>
      <c r="AF41" s="167"/>
      <c r="AG41" s="167"/>
      <c r="AH41" s="133"/>
      <c r="AI41" s="133"/>
      <c r="AJ41" s="133"/>
      <c r="AK41" s="133"/>
      <c r="AL41" s="133"/>
      <c r="AM41" s="152"/>
      <c r="AN41" s="153"/>
      <c r="AO41" s="153"/>
      <c r="AP41" s="153"/>
      <c r="AQ41" s="153"/>
      <c r="AR41" s="153"/>
      <c r="AS41" s="153"/>
      <c r="AT41" s="153"/>
      <c r="AU41" s="90"/>
      <c r="AV41" s="90"/>
      <c r="AW41" s="156" t="s">
        <v>115</v>
      </c>
      <c r="AX41" s="156"/>
      <c r="AY41" s="156"/>
      <c r="AZ41" s="156"/>
      <c r="BA41" s="157"/>
      <c r="BB41" s="157"/>
      <c r="BC41" s="157"/>
      <c r="BD41" s="157"/>
      <c r="BE41" s="90"/>
      <c r="BF41" s="131"/>
    </row>
    <row r="42" spans="1:69" ht="9.9499999999999993" customHeight="1" x14ac:dyDescent="0.15">
      <c r="A42" s="161"/>
      <c r="B42" s="161"/>
      <c r="C42" s="161"/>
      <c r="D42" s="99" t="s">
        <v>12</v>
      </c>
      <c r="E42" s="99"/>
      <c r="F42" s="99"/>
      <c r="G42" s="99"/>
      <c r="H42" s="99"/>
      <c r="I42" s="99"/>
      <c r="J42" s="99"/>
      <c r="K42" s="99"/>
      <c r="L42" s="99"/>
      <c r="M42" s="144"/>
      <c r="N42" s="132"/>
      <c r="O42" s="132" t="s">
        <v>21</v>
      </c>
      <c r="P42" s="132"/>
      <c r="Q42" s="132"/>
      <c r="R42" s="132"/>
      <c r="S42" s="132"/>
      <c r="T42" s="132"/>
      <c r="U42" s="132" t="s">
        <v>22</v>
      </c>
      <c r="V42" s="132"/>
      <c r="W42" s="146" t="s">
        <v>149</v>
      </c>
      <c r="X42" s="146"/>
      <c r="Y42" s="146"/>
      <c r="Z42" s="146"/>
      <c r="AA42" s="132" t="s">
        <v>127</v>
      </c>
      <c r="AB42" s="132"/>
      <c r="AC42" s="132"/>
      <c r="AD42" s="132"/>
      <c r="AE42" s="141">
        <v>6</v>
      </c>
      <c r="AF42" s="141"/>
      <c r="AG42" s="132" t="s">
        <v>132</v>
      </c>
      <c r="AH42" s="132"/>
      <c r="AI42" s="132"/>
      <c r="AJ42" s="141">
        <v>12</v>
      </c>
      <c r="AK42" s="141"/>
      <c r="AL42" s="132" t="s">
        <v>7</v>
      </c>
      <c r="AM42" s="132"/>
      <c r="AN42" s="141">
        <v>31</v>
      </c>
      <c r="AO42" s="141"/>
      <c r="AP42" s="132" t="s">
        <v>8</v>
      </c>
      <c r="AQ42" s="132"/>
      <c r="AR42" s="132" t="s">
        <v>17</v>
      </c>
      <c r="AS42" s="132"/>
      <c r="AT42" s="132"/>
      <c r="AU42" s="74"/>
      <c r="AV42" s="74"/>
      <c r="AW42" s="74"/>
      <c r="AX42" s="74"/>
      <c r="AY42" s="74"/>
      <c r="AZ42" s="74"/>
      <c r="BA42" s="74"/>
      <c r="BB42" s="64"/>
      <c r="BC42" s="64"/>
      <c r="BD42" s="64"/>
      <c r="BE42" s="64"/>
      <c r="BF42" s="65"/>
    </row>
    <row r="43" spans="1:69" ht="9.9499999999999993" customHeight="1" x14ac:dyDescent="0.15">
      <c r="A43" s="161"/>
      <c r="B43" s="161"/>
      <c r="C43" s="161"/>
      <c r="D43" s="99"/>
      <c r="E43" s="99"/>
      <c r="F43" s="99"/>
      <c r="G43" s="99"/>
      <c r="H43" s="99"/>
      <c r="I43" s="99"/>
      <c r="J43" s="99"/>
      <c r="K43" s="99"/>
      <c r="L43" s="99"/>
      <c r="M43" s="145"/>
      <c r="N43" s="133"/>
      <c r="O43" s="133"/>
      <c r="P43" s="133"/>
      <c r="Q43" s="133"/>
      <c r="R43" s="133"/>
      <c r="S43" s="133"/>
      <c r="T43" s="133"/>
      <c r="U43" s="133"/>
      <c r="V43" s="133"/>
      <c r="W43" s="147"/>
      <c r="X43" s="147"/>
      <c r="Y43" s="147"/>
      <c r="Z43" s="147"/>
      <c r="AA43" s="143"/>
      <c r="AB43" s="143"/>
      <c r="AC43" s="143"/>
      <c r="AD43" s="143"/>
      <c r="AE43" s="142"/>
      <c r="AF43" s="142"/>
      <c r="AG43" s="143"/>
      <c r="AH43" s="143"/>
      <c r="AI43" s="143"/>
      <c r="AJ43" s="142"/>
      <c r="AK43" s="142"/>
      <c r="AL43" s="143"/>
      <c r="AM43" s="143"/>
      <c r="AN43" s="142"/>
      <c r="AO43" s="142"/>
      <c r="AP43" s="143"/>
      <c r="AQ43" s="143"/>
      <c r="AR43" s="133"/>
      <c r="AS43" s="133"/>
      <c r="AT43" s="133"/>
      <c r="AU43" s="75"/>
      <c r="AV43" s="75"/>
      <c r="AW43" s="75"/>
      <c r="AX43" s="75"/>
      <c r="AY43" s="75"/>
      <c r="AZ43" s="75"/>
      <c r="BA43" s="75"/>
      <c r="BB43" s="57"/>
      <c r="BC43" s="57"/>
      <c r="BD43" s="57"/>
      <c r="BE43" s="57"/>
      <c r="BF43" s="67"/>
    </row>
    <row r="44" spans="1:69" ht="9.9499999999999993" customHeight="1" x14ac:dyDescent="0.15">
      <c r="A44" s="161"/>
      <c r="B44" s="161"/>
      <c r="C44" s="161"/>
      <c r="D44" s="99" t="s">
        <v>13</v>
      </c>
      <c r="E44" s="99"/>
      <c r="F44" s="99"/>
      <c r="G44" s="99"/>
      <c r="H44" s="99"/>
      <c r="I44" s="99"/>
      <c r="J44" s="99"/>
      <c r="K44" s="99"/>
      <c r="L44" s="99"/>
      <c r="M44" s="100" t="s">
        <v>113</v>
      </c>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2"/>
    </row>
    <row r="45" spans="1:69" ht="9.9499999999999993" customHeight="1" x14ac:dyDescent="0.15">
      <c r="A45" s="161"/>
      <c r="B45" s="161"/>
      <c r="C45" s="161"/>
      <c r="D45" s="99"/>
      <c r="E45" s="99"/>
      <c r="F45" s="99"/>
      <c r="G45" s="99"/>
      <c r="H45" s="99"/>
      <c r="I45" s="99"/>
      <c r="J45" s="99"/>
      <c r="K45" s="99"/>
      <c r="L45" s="99"/>
      <c r="M45" s="86"/>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8"/>
    </row>
    <row r="46" spans="1:69" ht="9.9499999999999993" customHeight="1" x14ac:dyDescent="0.15">
      <c r="A46" s="161"/>
      <c r="B46" s="161"/>
      <c r="C46" s="161"/>
      <c r="D46" s="99" t="s">
        <v>14</v>
      </c>
      <c r="E46" s="99"/>
      <c r="F46" s="99"/>
      <c r="G46" s="99"/>
      <c r="H46" s="99"/>
      <c r="I46" s="99"/>
      <c r="J46" s="99"/>
      <c r="K46" s="99"/>
      <c r="L46" s="99"/>
      <c r="M46" s="100" t="s">
        <v>40</v>
      </c>
      <c r="N46" s="101"/>
      <c r="O46" s="101"/>
      <c r="P46" s="101"/>
      <c r="Q46" s="101"/>
      <c r="R46" s="101"/>
      <c r="S46" s="101"/>
      <c r="T46" s="101"/>
      <c r="U46" s="101"/>
      <c r="V46" s="101"/>
      <c r="W46" s="101"/>
      <c r="X46" s="101"/>
      <c r="Y46" s="101"/>
      <c r="Z46" s="101"/>
      <c r="AA46" s="101"/>
      <c r="AB46" s="102"/>
      <c r="AC46" s="89" t="s">
        <v>23</v>
      </c>
      <c r="AD46" s="89"/>
      <c r="AE46" s="89"/>
      <c r="AF46" s="89"/>
      <c r="AG46" s="134"/>
      <c r="AH46" s="135" t="s">
        <v>24</v>
      </c>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7"/>
    </row>
    <row r="47" spans="1:69" ht="9.9499999999999993" customHeight="1" x14ac:dyDescent="0.15">
      <c r="A47" s="161"/>
      <c r="B47" s="161"/>
      <c r="C47" s="161"/>
      <c r="D47" s="99"/>
      <c r="E47" s="99"/>
      <c r="F47" s="99"/>
      <c r="G47" s="99"/>
      <c r="H47" s="99"/>
      <c r="I47" s="99"/>
      <c r="J47" s="99"/>
      <c r="K47" s="99"/>
      <c r="L47" s="99"/>
      <c r="M47" s="86"/>
      <c r="N47" s="87"/>
      <c r="O47" s="87"/>
      <c r="P47" s="87"/>
      <c r="Q47" s="87"/>
      <c r="R47" s="87"/>
      <c r="S47" s="87"/>
      <c r="T47" s="87"/>
      <c r="U47" s="87"/>
      <c r="V47" s="87"/>
      <c r="W47" s="87"/>
      <c r="X47" s="87"/>
      <c r="Y47" s="87"/>
      <c r="Z47" s="87"/>
      <c r="AA47" s="87"/>
      <c r="AB47" s="88"/>
      <c r="AC47" s="90"/>
      <c r="AD47" s="90"/>
      <c r="AE47" s="90"/>
      <c r="AF47" s="90"/>
      <c r="AG47" s="131"/>
      <c r="AH47" s="138"/>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40"/>
    </row>
    <row r="48" spans="1:69" ht="9.9499999999999993" customHeight="1" x14ac:dyDescent="0.15">
      <c r="A48" s="161"/>
      <c r="B48" s="161"/>
      <c r="C48" s="161"/>
      <c r="D48" s="99" t="s">
        <v>15</v>
      </c>
      <c r="E48" s="99"/>
      <c r="F48" s="99"/>
      <c r="G48" s="99"/>
      <c r="H48" s="99"/>
      <c r="I48" s="99"/>
      <c r="J48" s="99"/>
      <c r="K48" s="99"/>
      <c r="L48" s="99"/>
      <c r="M48" s="100" t="s">
        <v>36</v>
      </c>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2"/>
    </row>
    <row r="49" spans="1:58" ht="9.9499999999999993" customHeight="1" x14ac:dyDescent="0.15">
      <c r="A49" s="161"/>
      <c r="B49" s="161"/>
      <c r="C49" s="161"/>
      <c r="D49" s="99"/>
      <c r="E49" s="99"/>
      <c r="F49" s="99"/>
      <c r="G49" s="99"/>
      <c r="H49" s="99"/>
      <c r="I49" s="99"/>
      <c r="J49" s="99"/>
      <c r="K49" s="99"/>
      <c r="L49" s="99"/>
      <c r="M49" s="86"/>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8"/>
    </row>
    <row r="51" spans="1:58" ht="9.9499999999999993" customHeight="1" x14ac:dyDescent="0.15">
      <c r="A51" s="103" t="s">
        <v>30</v>
      </c>
      <c r="B51" s="104"/>
      <c r="C51" s="105"/>
      <c r="D51" s="112" t="s">
        <v>31</v>
      </c>
      <c r="E51" s="113"/>
      <c r="F51" s="114"/>
      <c r="G51" s="91" t="s">
        <v>25</v>
      </c>
      <c r="H51" s="91"/>
      <c r="I51" s="91"/>
      <c r="J51" s="91"/>
      <c r="K51" s="91"/>
      <c r="L51" s="91"/>
      <c r="M51" s="91"/>
      <c r="N51" s="91"/>
      <c r="O51" s="91"/>
      <c r="P51" s="91"/>
      <c r="Q51" s="91"/>
      <c r="R51" s="91"/>
      <c r="S51" s="91"/>
      <c r="T51" s="91"/>
      <c r="U51" s="91"/>
      <c r="V51" s="91"/>
      <c r="W51" s="91"/>
      <c r="X51" s="91"/>
      <c r="Y51" s="91"/>
      <c r="Z51" s="91"/>
      <c r="AA51" s="91"/>
      <c r="AB51" s="92"/>
      <c r="AC51" s="123" t="s">
        <v>26</v>
      </c>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2"/>
    </row>
    <row r="52" spans="1:58" ht="9.9499999999999993" customHeight="1" x14ac:dyDescent="0.15">
      <c r="A52" s="106"/>
      <c r="B52" s="107"/>
      <c r="C52" s="108"/>
      <c r="D52" s="115"/>
      <c r="E52" s="116"/>
      <c r="F52" s="117"/>
      <c r="G52" s="121"/>
      <c r="H52" s="121"/>
      <c r="I52" s="121"/>
      <c r="J52" s="121"/>
      <c r="K52" s="121"/>
      <c r="L52" s="121"/>
      <c r="M52" s="121"/>
      <c r="N52" s="121"/>
      <c r="O52" s="121"/>
      <c r="P52" s="121"/>
      <c r="Q52" s="121"/>
      <c r="R52" s="121"/>
      <c r="S52" s="121"/>
      <c r="T52" s="121"/>
      <c r="U52" s="121"/>
      <c r="V52" s="121"/>
      <c r="W52" s="121"/>
      <c r="X52" s="121"/>
      <c r="Y52" s="121"/>
      <c r="Z52" s="121"/>
      <c r="AA52" s="121"/>
      <c r="AB52" s="122"/>
      <c r="AC52" s="124"/>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2"/>
    </row>
    <row r="53" spans="1:58" ht="9.9499999999999993" customHeight="1" x14ac:dyDescent="0.15">
      <c r="A53" s="106"/>
      <c r="B53" s="107"/>
      <c r="C53" s="108"/>
      <c r="D53" s="115"/>
      <c r="E53" s="116"/>
      <c r="F53" s="117"/>
      <c r="G53" s="66"/>
      <c r="AB53" s="59"/>
      <c r="AC53" s="125"/>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7"/>
    </row>
    <row r="54" spans="1:58" ht="9.9499999999999993" customHeight="1" x14ac:dyDescent="0.15">
      <c r="A54" s="106"/>
      <c r="B54" s="107"/>
      <c r="C54" s="108"/>
      <c r="D54" s="115"/>
      <c r="E54" s="116"/>
      <c r="F54" s="117"/>
      <c r="G54" s="66"/>
      <c r="AB54" s="59"/>
      <c r="AC54" s="125"/>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7"/>
    </row>
    <row r="55" spans="1:58" ht="9.9499999999999993" customHeight="1" x14ac:dyDescent="0.15">
      <c r="A55" s="106"/>
      <c r="B55" s="107"/>
      <c r="C55" s="108"/>
      <c r="D55" s="115"/>
      <c r="E55" s="116"/>
      <c r="F55" s="117"/>
      <c r="S55" s="84"/>
      <c r="T55" s="84"/>
      <c r="U55" s="84"/>
      <c r="V55" s="84"/>
      <c r="W55" s="84"/>
      <c r="X55" s="84"/>
      <c r="Y55" s="84"/>
      <c r="Z55" s="84"/>
      <c r="AB55" s="59"/>
      <c r="AC55" s="66"/>
      <c r="BF55" s="59"/>
    </row>
    <row r="56" spans="1:58" ht="9.9499999999999993" customHeight="1" x14ac:dyDescent="0.15">
      <c r="A56" s="106"/>
      <c r="B56" s="107"/>
      <c r="C56" s="108"/>
      <c r="D56" s="115"/>
      <c r="E56" s="116"/>
      <c r="F56" s="117"/>
      <c r="S56" s="84"/>
      <c r="T56" s="84"/>
      <c r="U56" s="84"/>
      <c r="V56" s="84"/>
      <c r="W56" s="84"/>
      <c r="X56" s="84"/>
      <c r="Y56" s="84"/>
      <c r="Z56" s="84"/>
      <c r="AB56" s="59"/>
      <c r="AC56" s="66"/>
      <c r="BF56" s="59"/>
    </row>
    <row r="57" spans="1:58" ht="9.9499999999999993" customHeight="1" x14ac:dyDescent="0.15">
      <c r="A57" s="106"/>
      <c r="B57" s="107"/>
      <c r="C57" s="108"/>
      <c r="D57" s="115"/>
      <c r="E57" s="116"/>
      <c r="F57" s="117"/>
      <c r="S57" s="128"/>
      <c r="T57" s="128"/>
      <c r="U57" s="128"/>
      <c r="V57" s="128"/>
      <c r="W57" s="128"/>
      <c r="X57" s="128"/>
      <c r="Y57" s="128"/>
      <c r="Z57" s="128"/>
      <c r="AA57" s="80" t="s">
        <v>27</v>
      </c>
      <c r="AB57" s="130"/>
      <c r="AC57" s="83"/>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5"/>
    </row>
    <row r="58" spans="1:58" ht="9.9499999999999993" customHeight="1" x14ac:dyDescent="0.15">
      <c r="A58" s="106"/>
      <c r="B58" s="107"/>
      <c r="C58" s="108"/>
      <c r="D58" s="115"/>
      <c r="E58" s="116"/>
      <c r="F58" s="117"/>
      <c r="G58" s="57"/>
      <c r="H58" s="57"/>
      <c r="I58" s="57"/>
      <c r="J58" s="57"/>
      <c r="K58" s="57"/>
      <c r="L58" s="57"/>
      <c r="M58" s="57"/>
      <c r="N58" s="57"/>
      <c r="O58" s="57"/>
      <c r="P58" s="57"/>
      <c r="Q58" s="57"/>
      <c r="R58" s="57"/>
      <c r="S58" s="129"/>
      <c r="T58" s="129"/>
      <c r="U58" s="129"/>
      <c r="V58" s="129"/>
      <c r="W58" s="129"/>
      <c r="X58" s="129"/>
      <c r="Y58" s="129"/>
      <c r="Z58" s="129"/>
      <c r="AA58" s="90"/>
      <c r="AB58" s="131"/>
      <c r="AC58" s="86"/>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8"/>
    </row>
    <row r="59" spans="1:58" ht="9.9499999999999993" customHeight="1" x14ac:dyDescent="0.15">
      <c r="A59" s="106"/>
      <c r="B59" s="107"/>
      <c r="C59" s="108"/>
      <c r="D59" s="115"/>
      <c r="E59" s="116"/>
      <c r="F59" s="117"/>
      <c r="G59" s="89" t="s">
        <v>28</v>
      </c>
      <c r="H59" s="89"/>
      <c r="I59" s="89"/>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2"/>
    </row>
    <row r="60" spans="1:58" ht="9.9499999999999993" customHeight="1" x14ac:dyDescent="0.15">
      <c r="A60" s="106"/>
      <c r="B60" s="107"/>
      <c r="C60" s="108"/>
      <c r="D60" s="115"/>
      <c r="E60" s="116"/>
      <c r="F60" s="117"/>
      <c r="G60" s="90"/>
      <c r="H60" s="90"/>
      <c r="I60" s="90"/>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4"/>
    </row>
    <row r="61" spans="1:58" ht="9.9499999999999993" customHeight="1" x14ac:dyDescent="0.15">
      <c r="A61" s="106"/>
      <c r="B61" s="107"/>
      <c r="C61" s="108"/>
      <c r="D61" s="115"/>
      <c r="E61" s="116"/>
      <c r="F61" s="117"/>
      <c r="G61" s="68"/>
      <c r="H61" s="64"/>
      <c r="I61" s="64"/>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2"/>
    </row>
    <row r="62" spans="1:58" ht="9.9499999999999993" customHeight="1" x14ac:dyDescent="0.15">
      <c r="A62" s="106"/>
      <c r="B62" s="107"/>
      <c r="C62" s="108"/>
      <c r="D62" s="115"/>
      <c r="E62" s="116"/>
      <c r="F62" s="117"/>
      <c r="G62" s="69"/>
      <c r="H62" s="57"/>
      <c r="I62" s="57"/>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4"/>
    </row>
    <row r="63" spans="1:58" ht="9.9499999999999993" customHeight="1" x14ac:dyDescent="0.15">
      <c r="A63" s="106"/>
      <c r="B63" s="107"/>
      <c r="C63" s="108"/>
      <c r="D63" s="115"/>
      <c r="E63" s="116"/>
      <c r="F63" s="117"/>
      <c r="G63" s="68"/>
      <c r="H63" s="64"/>
      <c r="I63" s="64"/>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2"/>
    </row>
    <row r="64" spans="1:58" ht="9.9499999999999993" customHeight="1" x14ac:dyDescent="0.15">
      <c r="A64" s="106"/>
      <c r="B64" s="107"/>
      <c r="C64" s="108"/>
      <c r="D64" s="118"/>
      <c r="E64" s="119"/>
      <c r="F64" s="120"/>
      <c r="G64" s="69"/>
      <c r="H64" s="57"/>
      <c r="I64" s="57"/>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4"/>
    </row>
    <row r="65" spans="1:58" ht="9.9499999999999993" customHeight="1" x14ac:dyDescent="0.15">
      <c r="A65" s="106"/>
      <c r="B65" s="107"/>
      <c r="C65" s="108"/>
      <c r="D65" s="95" t="s">
        <v>32</v>
      </c>
      <c r="E65" s="95"/>
      <c r="F65" s="95"/>
      <c r="G65" s="96" t="s">
        <v>29</v>
      </c>
      <c r="H65" s="89"/>
      <c r="I65" s="89"/>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2"/>
    </row>
    <row r="66" spans="1:58" ht="9.9499999999999993" customHeight="1" x14ac:dyDescent="0.15">
      <c r="A66" s="106"/>
      <c r="B66" s="107"/>
      <c r="C66" s="108"/>
      <c r="D66" s="95"/>
      <c r="E66" s="95"/>
      <c r="F66" s="95"/>
      <c r="G66" s="97"/>
      <c r="H66" s="90"/>
      <c r="I66" s="90"/>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4"/>
    </row>
    <row r="67" spans="1:58" ht="9.9499999999999993" customHeight="1" x14ac:dyDescent="0.15">
      <c r="A67" s="106"/>
      <c r="B67" s="107"/>
      <c r="C67" s="108"/>
      <c r="D67" s="95"/>
      <c r="E67" s="95"/>
      <c r="F67" s="95"/>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row>
    <row r="68" spans="1:58" ht="9.9499999999999993" customHeight="1" x14ac:dyDescent="0.15">
      <c r="A68" s="106"/>
      <c r="B68" s="107"/>
      <c r="C68" s="108"/>
      <c r="D68" s="95"/>
      <c r="E68" s="95"/>
      <c r="F68" s="95"/>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row>
    <row r="69" spans="1:58" ht="9.9499999999999993" customHeight="1" x14ac:dyDescent="0.15">
      <c r="A69" s="106"/>
      <c r="B69" s="107"/>
      <c r="C69" s="108"/>
      <c r="D69" s="95"/>
      <c r="E69" s="95"/>
      <c r="F69" s="95"/>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row>
    <row r="70" spans="1:58" ht="9.9499999999999993" customHeight="1" x14ac:dyDescent="0.15">
      <c r="A70" s="109"/>
      <c r="B70" s="110"/>
      <c r="C70" s="111"/>
      <c r="D70" s="95"/>
      <c r="E70" s="95"/>
      <c r="F70" s="95"/>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row>
    <row r="71" spans="1:58" ht="9.9499999999999993" customHeight="1" x14ac:dyDescent="0.15">
      <c r="A71" s="80" t="s">
        <v>33</v>
      </c>
      <c r="B71" s="80"/>
      <c r="C71" s="80"/>
      <c r="D71" s="80"/>
      <c r="E71" s="80"/>
      <c r="F71" s="80" t="str">
        <f>IF('申請（例）'!F76="","",'申請（例）'!F76)</f>
        <v/>
      </c>
      <c r="G71" s="80"/>
      <c r="H71" s="80"/>
      <c r="I71" s="80" t="s">
        <v>34</v>
      </c>
      <c r="J71" s="80"/>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row>
    <row r="72" spans="1:58" ht="9.9499999999999993" customHeight="1" x14ac:dyDescent="0.15">
      <c r="A72" s="80"/>
      <c r="B72" s="80"/>
      <c r="C72" s="80"/>
      <c r="D72" s="80"/>
      <c r="E72" s="80"/>
      <c r="F72" s="80"/>
      <c r="G72" s="80"/>
      <c r="H72" s="80"/>
      <c r="I72" s="80"/>
      <c r="J72" s="80"/>
    </row>
    <row r="76" spans="1:58" ht="9.9499999999999993"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1"/>
      <c r="AZ76" s="71"/>
      <c r="BA76" s="70"/>
      <c r="BB76" s="70"/>
      <c r="BC76" s="70"/>
      <c r="BD76" s="70"/>
      <c r="BE76" s="70"/>
      <c r="BF76" s="70"/>
    </row>
    <row r="77" spans="1:58" ht="9.9499999999999993"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1"/>
      <c r="AZ77" s="71"/>
      <c r="BA77" s="70"/>
      <c r="BB77" s="70"/>
      <c r="BC77" s="70"/>
      <c r="BD77" s="70"/>
      <c r="BE77" s="70"/>
      <c r="BF77" s="70"/>
    </row>
    <row r="83" spans="1:58" ht="9.9499999999999993"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BA83" s="55"/>
      <c r="BB83" s="55"/>
      <c r="BC83" s="55"/>
      <c r="BD83" s="55"/>
      <c r="BE83" s="55"/>
      <c r="BF83" s="55"/>
    </row>
    <row r="84" spans="1:58" ht="9.9499999999999993" customHeight="1" x14ac:dyDescent="0.15">
      <c r="A84" s="81" t="s">
        <v>42</v>
      </c>
      <c r="B84" s="81"/>
      <c r="C84" s="81"/>
      <c r="D84" s="81"/>
      <c r="E84" s="81"/>
      <c r="F84" s="81"/>
      <c r="G84" s="81"/>
      <c r="H84" s="81"/>
      <c r="I84" s="81"/>
      <c r="J84" s="81"/>
      <c r="K84" s="81"/>
      <c r="L84" s="81"/>
      <c r="M84" s="81"/>
      <c r="N84" s="81"/>
    </row>
    <row r="85" spans="1:58" ht="9.9499999999999993" customHeight="1" x14ac:dyDescent="0.15">
      <c r="A85" s="81"/>
      <c r="B85" s="81"/>
      <c r="C85" s="81"/>
      <c r="D85" s="81"/>
      <c r="E85" s="81"/>
      <c r="F85" s="81"/>
      <c r="G85" s="81"/>
      <c r="H85" s="81"/>
      <c r="I85" s="81"/>
      <c r="J85" s="81"/>
      <c r="K85" s="81"/>
      <c r="L85" s="81"/>
      <c r="M85" s="81"/>
      <c r="N85" s="81"/>
    </row>
  </sheetData>
  <mergeCells count="114">
    <mergeCell ref="A3:BF4"/>
    <mergeCell ref="A5:V10"/>
    <mergeCell ref="W5:Y15"/>
    <mergeCell ref="Z5:AD10"/>
    <mergeCell ref="AG5:AI5"/>
    <mergeCell ref="AK5:AM5"/>
    <mergeCell ref="AE6:BF9"/>
    <mergeCell ref="AS10:AU10"/>
    <mergeCell ref="AV10:AX10"/>
    <mergeCell ref="AZ10:BB10"/>
    <mergeCell ref="BD10:BF10"/>
    <mergeCell ref="A11:D12"/>
    <mergeCell ref="E11:G12"/>
    <mergeCell ref="H11:I12"/>
    <mergeCell ref="J11:L12"/>
    <mergeCell ref="M11:N12"/>
    <mergeCell ref="O11:P12"/>
    <mergeCell ref="Q11:R12"/>
    <mergeCell ref="S11:T12"/>
    <mergeCell ref="Z11:AD15"/>
    <mergeCell ref="A16:BF17"/>
    <mergeCell ref="AE11:BF12"/>
    <mergeCell ref="A13:T15"/>
    <mergeCell ref="AE13:BB14"/>
    <mergeCell ref="BC13:BF14"/>
    <mergeCell ref="AE15:AH15"/>
    <mergeCell ref="AI15:AL15"/>
    <mergeCell ref="AN15:AO15"/>
    <mergeCell ref="AQ15:AR15"/>
    <mergeCell ref="A28:BF29"/>
    <mergeCell ref="A30:L31"/>
    <mergeCell ref="M30:BF31"/>
    <mergeCell ref="A32:L33"/>
    <mergeCell ref="M32:BF33"/>
    <mergeCell ref="A34:C49"/>
    <mergeCell ref="D34:L35"/>
    <mergeCell ref="M34:BF35"/>
    <mergeCell ref="D36:H41"/>
    <mergeCell ref="I36:L41"/>
    <mergeCell ref="O40:R41"/>
    <mergeCell ref="S40:V41"/>
    <mergeCell ref="W40:X41"/>
    <mergeCell ref="Y40:AA41"/>
    <mergeCell ref="AB40:AC41"/>
    <mergeCell ref="AD40:AE41"/>
    <mergeCell ref="AF40:AG41"/>
    <mergeCell ref="AH40:AI41"/>
    <mergeCell ref="AF36:AG37"/>
    <mergeCell ref="AH36:AI37"/>
    <mergeCell ref="O36:R37"/>
    <mergeCell ref="S36:V37"/>
    <mergeCell ref="W36:X37"/>
    <mergeCell ref="Y36:AA37"/>
    <mergeCell ref="AB36:AC37"/>
    <mergeCell ref="AD36:AE37"/>
    <mergeCell ref="AJ40:AL41"/>
    <mergeCell ref="AM40:AT41"/>
    <mergeCell ref="AU40:AV41"/>
    <mergeCell ref="AW40:AZ40"/>
    <mergeCell ref="BA40:BD40"/>
    <mergeCell ref="BE40:BF41"/>
    <mergeCell ref="AW41:AZ41"/>
    <mergeCell ref="BA41:BD41"/>
    <mergeCell ref="AY36:BD37"/>
    <mergeCell ref="AM38:BF39"/>
    <mergeCell ref="AJ36:AL37"/>
    <mergeCell ref="AM36:AN37"/>
    <mergeCell ref="AO36:AT37"/>
    <mergeCell ref="AW36:AX37"/>
    <mergeCell ref="S57:Z58"/>
    <mergeCell ref="AA57:AB58"/>
    <mergeCell ref="AR42:AT43"/>
    <mergeCell ref="D44:L45"/>
    <mergeCell ref="M44:BF45"/>
    <mergeCell ref="D46:L47"/>
    <mergeCell ref="M46:AB47"/>
    <mergeCell ref="AC46:AG47"/>
    <mergeCell ref="AH46:BF47"/>
    <mergeCell ref="AE42:AF43"/>
    <mergeCell ref="AG42:AI43"/>
    <mergeCell ref="AJ42:AK43"/>
    <mergeCell ref="AL42:AM43"/>
    <mergeCell ref="AN42:AO43"/>
    <mergeCell ref="AP42:AQ43"/>
    <mergeCell ref="D42:L43"/>
    <mergeCell ref="M42:N43"/>
    <mergeCell ref="O42:T43"/>
    <mergeCell ref="U42:V43"/>
    <mergeCell ref="W42:Z43"/>
    <mergeCell ref="AA42:AD43"/>
    <mergeCell ref="A71:E72"/>
    <mergeCell ref="F71:H72"/>
    <mergeCell ref="I71:J72"/>
    <mergeCell ref="A84:F85"/>
    <mergeCell ref="G84:N85"/>
    <mergeCell ref="A18:BF27"/>
    <mergeCell ref="AC57:BF58"/>
    <mergeCell ref="G59:I60"/>
    <mergeCell ref="J59:BF60"/>
    <mergeCell ref="J61:BF62"/>
    <mergeCell ref="J63:BF64"/>
    <mergeCell ref="D65:F70"/>
    <mergeCell ref="G65:I66"/>
    <mergeCell ref="J65:BF66"/>
    <mergeCell ref="G67:BF68"/>
    <mergeCell ref="G69:BF70"/>
    <mergeCell ref="D48:L49"/>
    <mergeCell ref="M48:BF49"/>
    <mergeCell ref="A51:C70"/>
    <mergeCell ref="D51:F64"/>
    <mergeCell ref="G51:AB52"/>
    <mergeCell ref="AC51:BF52"/>
    <mergeCell ref="AC53:BF54"/>
    <mergeCell ref="S55:Z56"/>
  </mergeCells>
  <phoneticPr fontId="1"/>
  <pageMargins left="0.78740157480314965" right="0.19685039370078741" top="0.78740157480314965" bottom="0.39370078740157483"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85"/>
  <sheetViews>
    <sheetView view="pageBreakPreview" zoomScaleNormal="100" zoomScaleSheetLayoutView="100" workbookViewId="0">
      <selection activeCell="O36" sqref="O36:R37"/>
    </sheetView>
  </sheetViews>
  <sheetFormatPr defaultColWidth="1.625" defaultRowHeight="9.9499999999999993" customHeight="1" x14ac:dyDescent="0.15"/>
  <cols>
    <col min="1" max="43" width="1.625" style="50"/>
    <col min="44" max="44" width="1.625" style="50" customWidth="1"/>
    <col min="45" max="48" width="1.625" style="50"/>
    <col min="49" max="49" width="1.625" style="50" customWidth="1"/>
    <col min="50" max="16384" width="1.625" style="50"/>
  </cols>
  <sheetData>
    <row r="1" spans="1:58" ht="9.9499999999999993" customHeight="1" x14ac:dyDescent="0.15">
      <c r="A1" s="50" t="s">
        <v>41</v>
      </c>
    </row>
    <row r="3" spans="1:58" ht="9.9499999999999993" customHeight="1" x14ac:dyDescent="0.15">
      <c r="A3" s="159" t="s">
        <v>128</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row>
    <row r="4" spans="1:58" ht="9.9499999999999993" customHeight="1" x14ac:dyDescent="0.15">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row>
    <row r="5" spans="1:58" ht="9.9499999999999993" customHeight="1" x14ac:dyDescent="0.15">
      <c r="A5" s="121" t="s">
        <v>134</v>
      </c>
      <c r="B5" s="121"/>
      <c r="C5" s="121"/>
      <c r="D5" s="121"/>
      <c r="E5" s="121"/>
      <c r="F5" s="121"/>
      <c r="G5" s="121"/>
      <c r="H5" s="121"/>
      <c r="I5" s="121"/>
      <c r="J5" s="121"/>
      <c r="K5" s="121"/>
      <c r="L5" s="121"/>
      <c r="M5" s="121"/>
      <c r="N5" s="121"/>
      <c r="O5" s="121"/>
      <c r="P5" s="121"/>
      <c r="Q5" s="121"/>
      <c r="R5" s="121"/>
      <c r="S5" s="121"/>
      <c r="T5" s="121"/>
      <c r="U5" s="121"/>
      <c r="V5" s="122"/>
      <c r="W5" s="173" t="s">
        <v>45</v>
      </c>
      <c r="X5" s="173"/>
      <c r="Y5" s="173"/>
      <c r="Z5" s="96" t="s">
        <v>43</v>
      </c>
      <c r="AA5" s="89"/>
      <c r="AB5" s="89"/>
      <c r="AC5" s="89"/>
      <c r="AD5" s="134"/>
      <c r="AE5" s="52" t="s">
        <v>4</v>
      </c>
      <c r="AF5" s="53" t="s">
        <v>2</v>
      </c>
      <c r="AG5" s="174"/>
      <c r="AH5" s="174"/>
      <c r="AI5" s="174"/>
      <c r="AJ5" s="52" t="s">
        <v>1</v>
      </c>
      <c r="AK5" s="174"/>
      <c r="AL5" s="174"/>
      <c r="AM5" s="174"/>
      <c r="AN5" s="52" t="s">
        <v>3</v>
      </c>
      <c r="AO5" s="52"/>
      <c r="AP5" s="52"/>
      <c r="AQ5" s="52"/>
      <c r="AR5" s="52"/>
      <c r="AS5" s="52"/>
      <c r="AT5" s="52"/>
      <c r="AU5" s="52"/>
      <c r="AV5" s="52"/>
      <c r="AW5" s="52"/>
      <c r="AX5" s="52"/>
      <c r="AY5" s="52"/>
      <c r="AZ5" s="52"/>
      <c r="BA5" s="52"/>
      <c r="BB5" s="52"/>
      <c r="BC5" s="52"/>
      <c r="BD5" s="52"/>
      <c r="BE5" s="52"/>
      <c r="BF5" s="54"/>
    </row>
    <row r="6" spans="1:58" ht="9.9499999999999993" customHeight="1" x14ac:dyDescent="0.15">
      <c r="A6" s="121"/>
      <c r="B6" s="121"/>
      <c r="C6" s="121"/>
      <c r="D6" s="121"/>
      <c r="E6" s="121"/>
      <c r="F6" s="121"/>
      <c r="G6" s="121"/>
      <c r="H6" s="121"/>
      <c r="I6" s="121"/>
      <c r="J6" s="121"/>
      <c r="K6" s="121"/>
      <c r="L6" s="121"/>
      <c r="M6" s="121"/>
      <c r="N6" s="121"/>
      <c r="O6" s="121"/>
      <c r="P6" s="121"/>
      <c r="Q6" s="121"/>
      <c r="R6" s="121"/>
      <c r="S6" s="121"/>
      <c r="T6" s="121"/>
      <c r="U6" s="121"/>
      <c r="V6" s="122"/>
      <c r="W6" s="173"/>
      <c r="X6" s="173"/>
      <c r="Y6" s="173"/>
      <c r="Z6" s="158"/>
      <c r="AA6" s="80"/>
      <c r="AB6" s="80"/>
      <c r="AC6" s="80"/>
      <c r="AD6" s="130"/>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5"/>
    </row>
    <row r="7" spans="1:58" ht="9.9499999999999993" customHeight="1" x14ac:dyDescent="0.15">
      <c r="A7" s="121"/>
      <c r="B7" s="121"/>
      <c r="C7" s="121"/>
      <c r="D7" s="121"/>
      <c r="E7" s="121"/>
      <c r="F7" s="121"/>
      <c r="G7" s="121"/>
      <c r="H7" s="121"/>
      <c r="I7" s="121"/>
      <c r="J7" s="121"/>
      <c r="K7" s="121"/>
      <c r="L7" s="121"/>
      <c r="M7" s="121"/>
      <c r="N7" s="121"/>
      <c r="O7" s="121"/>
      <c r="P7" s="121"/>
      <c r="Q7" s="121"/>
      <c r="R7" s="121"/>
      <c r="S7" s="121"/>
      <c r="T7" s="121"/>
      <c r="U7" s="121"/>
      <c r="V7" s="122"/>
      <c r="W7" s="173"/>
      <c r="X7" s="173"/>
      <c r="Y7" s="173"/>
      <c r="Z7" s="158"/>
      <c r="AA7" s="80"/>
      <c r="AB7" s="80"/>
      <c r="AC7" s="80"/>
      <c r="AD7" s="130"/>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5"/>
    </row>
    <row r="8" spans="1:58" ht="9.9499999999999993" customHeight="1" x14ac:dyDescent="0.15">
      <c r="A8" s="121"/>
      <c r="B8" s="121"/>
      <c r="C8" s="121"/>
      <c r="D8" s="121"/>
      <c r="E8" s="121"/>
      <c r="F8" s="121"/>
      <c r="G8" s="121"/>
      <c r="H8" s="121"/>
      <c r="I8" s="121"/>
      <c r="J8" s="121"/>
      <c r="K8" s="121"/>
      <c r="L8" s="121"/>
      <c r="M8" s="121"/>
      <c r="N8" s="121"/>
      <c r="O8" s="121"/>
      <c r="P8" s="121"/>
      <c r="Q8" s="121"/>
      <c r="R8" s="121"/>
      <c r="S8" s="121"/>
      <c r="T8" s="121"/>
      <c r="U8" s="121"/>
      <c r="V8" s="122"/>
      <c r="W8" s="173"/>
      <c r="X8" s="173"/>
      <c r="Y8" s="173"/>
      <c r="Z8" s="158"/>
      <c r="AA8" s="80"/>
      <c r="AB8" s="80"/>
      <c r="AC8" s="80"/>
      <c r="AD8" s="130"/>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5"/>
    </row>
    <row r="9" spans="1:58" ht="9.9499999999999993" customHeight="1" x14ac:dyDescent="0.15">
      <c r="A9" s="121"/>
      <c r="B9" s="121"/>
      <c r="C9" s="121"/>
      <c r="D9" s="121"/>
      <c r="E9" s="121"/>
      <c r="F9" s="121"/>
      <c r="G9" s="121"/>
      <c r="H9" s="121"/>
      <c r="I9" s="121"/>
      <c r="J9" s="121"/>
      <c r="K9" s="121"/>
      <c r="L9" s="121"/>
      <c r="M9" s="121"/>
      <c r="N9" s="121"/>
      <c r="O9" s="121"/>
      <c r="P9" s="121"/>
      <c r="Q9" s="121"/>
      <c r="R9" s="121"/>
      <c r="S9" s="121"/>
      <c r="T9" s="121"/>
      <c r="U9" s="121"/>
      <c r="V9" s="122"/>
      <c r="W9" s="173"/>
      <c r="X9" s="173"/>
      <c r="Y9" s="173"/>
      <c r="Z9" s="158"/>
      <c r="AA9" s="80"/>
      <c r="AB9" s="80"/>
      <c r="AC9" s="80"/>
      <c r="AD9" s="130"/>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5"/>
    </row>
    <row r="10" spans="1:58" ht="9.9499999999999993" customHeight="1" x14ac:dyDescent="0.15">
      <c r="A10" s="121"/>
      <c r="B10" s="121"/>
      <c r="C10" s="121"/>
      <c r="D10" s="121"/>
      <c r="E10" s="121"/>
      <c r="F10" s="121"/>
      <c r="G10" s="121"/>
      <c r="H10" s="121"/>
      <c r="I10" s="121"/>
      <c r="J10" s="121"/>
      <c r="K10" s="121"/>
      <c r="L10" s="121"/>
      <c r="M10" s="121"/>
      <c r="N10" s="121"/>
      <c r="O10" s="121"/>
      <c r="P10" s="121"/>
      <c r="Q10" s="121"/>
      <c r="R10" s="121"/>
      <c r="S10" s="121"/>
      <c r="T10" s="121"/>
      <c r="U10" s="121"/>
      <c r="V10" s="122"/>
      <c r="W10" s="173"/>
      <c r="X10" s="173"/>
      <c r="Y10" s="173"/>
      <c r="Z10" s="97"/>
      <c r="AA10" s="90"/>
      <c r="AB10" s="90"/>
      <c r="AC10" s="90"/>
      <c r="AD10" s="131"/>
      <c r="AE10" s="56"/>
      <c r="AF10" s="56"/>
      <c r="AG10" s="56"/>
      <c r="AH10" s="56"/>
      <c r="AI10" s="56"/>
      <c r="AJ10" s="56"/>
      <c r="AK10" s="56"/>
      <c r="AL10" s="56"/>
      <c r="AM10" s="56"/>
      <c r="AN10" s="56"/>
      <c r="AO10" s="56"/>
      <c r="AP10" s="56"/>
      <c r="AQ10" s="56"/>
      <c r="AR10" s="57"/>
      <c r="AS10" s="171" t="s">
        <v>0</v>
      </c>
      <c r="AT10" s="171"/>
      <c r="AU10" s="171"/>
      <c r="AV10" s="175"/>
      <c r="AW10" s="176"/>
      <c r="AX10" s="176"/>
      <c r="AY10" s="56" t="s">
        <v>1</v>
      </c>
      <c r="AZ10" s="176"/>
      <c r="BA10" s="176"/>
      <c r="BB10" s="176"/>
      <c r="BC10" s="56" t="s">
        <v>1</v>
      </c>
      <c r="BD10" s="176"/>
      <c r="BE10" s="176"/>
      <c r="BF10" s="177"/>
    </row>
    <row r="11" spans="1:58" ht="9.9499999999999993" customHeight="1" x14ac:dyDescent="0.15">
      <c r="A11" s="178" t="s">
        <v>6</v>
      </c>
      <c r="B11" s="178"/>
      <c r="C11" s="178"/>
      <c r="D11" s="178"/>
      <c r="E11" s="179" t="s">
        <v>127</v>
      </c>
      <c r="F11" s="179"/>
      <c r="G11" s="179"/>
      <c r="H11" s="180"/>
      <c r="I11" s="180"/>
      <c r="J11" s="179" t="s">
        <v>132</v>
      </c>
      <c r="K11" s="179"/>
      <c r="L11" s="179"/>
      <c r="M11" s="181"/>
      <c r="N11" s="181"/>
      <c r="O11" s="179" t="s">
        <v>7</v>
      </c>
      <c r="P11" s="179"/>
      <c r="Q11" s="180"/>
      <c r="R11" s="180"/>
      <c r="S11" s="179" t="s">
        <v>8</v>
      </c>
      <c r="T11" s="179"/>
      <c r="V11" s="59"/>
      <c r="W11" s="173"/>
      <c r="X11" s="173"/>
      <c r="Y11" s="173"/>
      <c r="Z11" s="96" t="s">
        <v>44</v>
      </c>
      <c r="AA11" s="89"/>
      <c r="AB11" s="89"/>
      <c r="AC11" s="89"/>
      <c r="AD11" s="134"/>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2"/>
    </row>
    <row r="12" spans="1:58" ht="9.9499999999999993" customHeight="1" x14ac:dyDescent="0.15">
      <c r="A12" s="178"/>
      <c r="B12" s="178"/>
      <c r="C12" s="178"/>
      <c r="D12" s="178"/>
      <c r="E12" s="179"/>
      <c r="F12" s="179"/>
      <c r="G12" s="179"/>
      <c r="H12" s="180"/>
      <c r="I12" s="180"/>
      <c r="J12" s="179"/>
      <c r="K12" s="179"/>
      <c r="L12" s="179"/>
      <c r="M12" s="181"/>
      <c r="N12" s="181"/>
      <c r="O12" s="179"/>
      <c r="P12" s="179"/>
      <c r="Q12" s="180"/>
      <c r="R12" s="180"/>
      <c r="S12" s="179"/>
      <c r="T12" s="179"/>
      <c r="V12" s="59"/>
      <c r="W12" s="173"/>
      <c r="X12" s="173"/>
      <c r="Y12" s="173"/>
      <c r="Z12" s="158"/>
      <c r="AA12" s="80"/>
      <c r="AB12" s="80"/>
      <c r="AC12" s="80"/>
      <c r="AD12" s="130"/>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5"/>
    </row>
    <row r="13" spans="1:58" ht="9.9499999999999993" customHeight="1" x14ac:dyDescent="0.15">
      <c r="A13" s="168" t="s">
        <v>135</v>
      </c>
      <c r="B13" s="168"/>
      <c r="C13" s="168"/>
      <c r="D13" s="168"/>
      <c r="E13" s="168"/>
      <c r="F13" s="168"/>
      <c r="G13" s="168"/>
      <c r="H13" s="168"/>
      <c r="I13" s="168"/>
      <c r="J13" s="168"/>
      <c r="K13" s="168"/>
      <c r="L13" s="168"/>
      <c r="M13" s="168"/>
      <c r="N13" s="168"/>
      <c r="O13" s="168"/>
      <c r="P13" s="168"/>
      <c r="Q13" s="168"/>
      <c r="R13" s="168"/>
      <c r="S13" s="168"/>
      <c r="T13" s="168"/>
      <c r="U13" s="60"/>
      <c r="V13" s="61"/>
      <c r="W13" s="173"/>
      <c r="X13" s="173"/>
      <c r="Y13" s="173"/>
      <c r="Z13" s="158"/>
      <c r="AA13" s="80"/>
      <c r="AB13" s="80"/>
      <c r="AC13" s="80"/>
      <c r="AD13" s="130"/>
      <c r="AE13" s="125"/>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69"/>
      <c r="BD13" s="169"/>
      <c r="BE13" s="169"/>
      <c r="BF13" s="170"/>
    </row>
    <row r="14" spans="1:58" ht="9.9499999999999993"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60"/>
      <c r="V14" s="61"/>
      <c r="W14" s="173"/>
      <c r="X14" s="173"/>
      <c r="Y14" s="173"/>
      <c r="Z14" s="158"/>
      <c r="AA14" s="80"/>
      <c r="AB14" s="80"/>
      <c r="AC14" s="80"/>
      <c r="AD14" s="130"/>
      <c r="AE14" s="125"/>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69"/>
      <c r="BD14" s="169"/>
      <c r="BE14" s="169"/>
      <c r="BF14" s="170"/>
    </row>
    <row r="15" spans="1:58" ht="9.9499999999999993" customHeight="1" x14ac:dyDescent="0.15">
      <c r="A15" s="168"/>
      <c r="B15" s="168"/>
      <c r="C15" s="168"/>
      <c r="D15" s="168"/>
      <c r="E15" s="168"/>
      <c r="F15" s="168"/>
      <c r="G15" s="168"/>
      <c r="H15" s="168"/>
      <c r="I15" s="168"/>
      <c r="J15" s="168"/>
      <c r="K15" s="168"/>
      <c r="L15" s="168"/>
      <c r="M15" s="168"/>
      <c r="N15" s="168"/>
      <c r="O15" s="168"/>
      <c r="P15" s="168"/>
      <c r="Q15" s="168"/>
      <c r="R15" s="168"/>
      <c r="S15" s="168"/>
      <c r="T15" s="168"/>
      <c r="U15" s="60"/>
      <c r="V15" s="61"/>
      <c r="W15" s="173"/>
      <c r="X15" s="173"/>
      <c r="Y15" s="173"/>
      <c r="Z15" s="97"/>
      <c r="AA15" s="90"/>
      <c r="AB15" s="90"/>
      <c r="AC15" s="90"/>
      <c r="AD15" s="131"/>
      <c r="AE15" s="171" t="s">
        <v>5</v>
      </c>
      <c r="AF15" s="171"/>
      <c r="AG15" s="171"/>
      <c r="AH15" s="171"/>
      <c r="AI15" s="172"/>
      <c r="AJ15" s="172"/>
      <c r="AK15" s="172"/>
      <c r="AL15" s="172"/>
      <c r="AM15" s="58" t="s">
        <v>6</v>
      </c>
      <c r="AN15" s="172"/>
      <c r="AO15" s="172"/>
      <c r="AP15" s="58" t="s">
        <v>116</v>
      </c>
      <c r="AQ15" s="172"/>
      <c r="AR15" s="172"/>
      <c r="AS15" s="58" t="s">
        <v>8</v>
      </c>
      <c r="AT15" s="56"/>
      <c r="AU15" s="56"/>
      <c r="AV15" s="56"/>
      <c r="AW15" s="56"/>
      <c r="AX15" s="56"/>
      <c r="AY15" s="56"/>
      <c r="AZ15" s="56"/>
      <c r="BA15" s="56"/>
      <c r="BB15" s="56"/>
      <c r="BC15" s="56"/>
      <c r="BD15" s="56"/>
      <c r="BE15" s="56"/>
      <c r="BF15" s="62"/>
    </row>
    <row r="16" spans="1:58" ht="9.9499999999999993" customHeight="1" x14ac:dyDescent="0.15">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row>
    <row r="17" spans="1:58" ht="9.9499999999999993"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row>
    <row r="18" spans="1:58" ht="9.9499999999999993" customHeight="1" x14ac:dyDescent="0.15">
      <c r="A18" s="82" t="s">
        <v>137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row>
    <row r="19" spans="1:58" ht="9.9499999999999993" customHeight="1" x14ac:dyDescent="0.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row>
    <row r="20" spans="1:58" ht="9.9499999999999993" customHeight="1" x14ac:dyDescent="0.1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row>
    <row r="21" spans="1:58" ht="9.9499999999999993" customHeight="1" x14ac:dyDescent="0.1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row>
    <row r="22" spans="1:58" ht="9.9499999999999993" customHeight="1" x14ac:dyDescent="0.1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row>
    <row r="23" spans="1:58" ht="9.9499999999999993" customHeight="1" x14ac:dyDescent="0.1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row>
    <row r="24" spans="1:58" ht="9.9499999999999993" customHeight="1" x14ac:dyDescent="0.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row>
    <row r="25" spans="1:58" ht="9.9499999999999993" customHeight="1" x14ac:dyDescent="0.1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row>
    <row r="26" spans="1:58" ht="9.9499999999999993" customHeight="1" x14ac:dyDescent="0.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row>
    <row r="27" spans="1:58" ht="9.9499999999999993" customHeight="1" x14ac:dyDescent="0.1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row>
    <row r="28" spans="1:58" ht="9.9499999999999993"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row>
    <row r="29" spans="1:58" ht="9.9499999999999993"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row>
    <row r="30" spans="1:58" ht="9.9499999999999993" customHeight="1" x14ac:dyDescent="0.15">
      <c r="A30" s="99" t="s">
        <v>10</v>
      </c>
      <c r="B30" s="99"/>
      <c r="C30" s="99"/>
      <c r="D30" s="99"/>
      <c r="E30" s="99"/>
      <c r="F30" s="99"/>
      <c r="G30" s="99"/>
      <c r="H30" s="99"/>
      <c r="I30" s="99"/>
      <c r="J30" s="99"/>
      <c r="K30" s="99"/>
      <c r="L30" s="99"/>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row>
    <row r="31" spans="1:58" ht="9.9499999999999993" customHeight="1" x14ac:dyDescent="0.15">
      <c r="A31" s="99"/>
      <c r="B31" s="99"/>
      <c r="C31" s="99"/>
      <c r="D31" s="99"/>
      <c r="E31" s="99"/>
      <c r="F31" s="99"/>
      <c r="G31" s="99"/>
      <c r="H31" s="99"/>
      <c r="I31" s="99"/>
      <c r="J31" s="99"/>
      <c r="K31" s="99"/>
      <c r="L31" s="99"/>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row>
    <row r="32" spans="1:58" ht="9.9499999999999993" customHeight="1" x14ac:dyDescent="0.15">
      <c r="A32" s="99" t="s">
        <v>11</v>
      </c>
      <c r="B32" s="99"/>
      <c r="C32" s="99"/>
      <c r="D32" s="99"/>
      <c r="E32" s="99"/>
      <c r="F32" s="99"/>
      <c r="G32" s="99"/>
      <c r="H32" s="99"/>
      <c r="I32" s="99"/>
      <c r="J32" s="99"/>
      <c r="K32" s="99"/>
      <c r="L32" s="99"/>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1:69" ht="9.9499999999999993" customHeight="1" x14ac:dyDescent="0.15">
      <c r="A33" s="99"/>
      <c r="B33" s="99"/>
      <c r="C33" s="99"/>
      <c r="D33" s="99"/>
      <c r="E33" s="99"/>
      <c r="F33" s="99"/>
      <c r="G33" s="99"/>
      <c r="H33" s="99"/>
      <c r="I33" s="99"/>
      <c r="J33" s="99"/>
      <c r="K33" s="99"/>
      <c r="L33" s="99"/>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1:69" ht="9.9499999999999993" customHeight="1" x14ac:dyDescent="0.15">
      <c r="A34" s="161" t="s">
        <v>148</v>
      </c>
      <c r="B34" s="161"/>
      <c r="C34" s="161"/>
      <c r="D34" s="99" t="s">
        <v>120</v>
      </c>
      <c r="E34" s="99"/>
      <c r="F34" s="99"/>
      <c r="G34" s="99"/>
      <c r="H34" s="99"/>
      <c r="I34" s="99"/>
      <c r="J34" s="99"/>
      <c r="K34" s="99"/>
      <c r="L34" s="99"/>
      <c r="M34" s="162"/>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L34" s="63"/>
      <c r="BM34" s="63"/>
      <c r="BN34" s="63"/>
      <c r="BO34" s="63"/>
      <c r="BP34" s="63"/>
      <c r="BQ34" s="63"/>
    </row>
    <row r="35" spans="1:69" ht="9.9499999999999993" customHeight="1" x14ac:dyDescent="0.15">
      <c r="A35" s="161"/>
      <c r="B35" s="161"/>
      <c r="C35" s="161"/>
      <c r="D35" s="99"/>
      <c r="E35" s="99"/>
      <c r="F35" s="99"/>
      <c r="G35" s="99"/>
      <c r="H35" s="99"/>
      <c r="I35" s="99"/>
      <c r="J35" s="99"/>
      <c r="K35" s="99"/>
      <c r="L35" s="99"/>
      <c r="M35" s="162"/>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L35" s="63"/>
      <c r="BM35" s="63"/>
      <c r="BN35" s="63"/>
      <c r="BO35" s="63"/>
      <c r="BP35" s="63"/>
      <c r="BQ35" s="63"/>
    </row>
    <row r="36" spans="1:69" ht="9.9499999999999993" customHeight="1" x14ac:dyDescent="0.15">
      <c r="A36" s="161"/>
      <c r="B36" s="161"/>
      <c r="C36" s="161"/>
      <c r="D36" s="163" t="s">
        <v>121</v>
      </c>
      <c r="E36" s="89"/>
      <c r="F36" s="89"/>
      <c r="G36" s="89"/>
      <c r="H36" s="89"/>
      <c r="I36" s="89" t="s">
        <v>100</v>
      </c>
      <c r="J36" s="89"/>
      <c r="K36" s="89"/>
      <c r="L36" s="134"/>
      <c r="O36" s="185" t="s">
        <v>6</v>
      </c>
      <c r="P36" s="185"/>
      <c r="Q36" s="185"/>
      <c r="R36" s="185"/>
      <c r="S36" s="132" t="s">
        <v>133</v>
      </c>
      <c r="T36" s="132"/>
      <c r="U36" s="132"/>
      <c r="V36" s="132"/>
      <c r="W36" s="148"/>
      <c r="X36" s="148"/>
      <c r="Y36" s="132" t="s">
        <v>132</v>
      </c>
      <c r="Z36" s="132"/>
      <c r="AA36" s="132"/>
      <c r="AB36" s="148"/>
      <c r="AC36" s="148"/>
      <c r="AD36" s="132" t="s">
        <v>7</v>
      </c>
      <c r="AE36" s="132"/>
      <c r="AF36" s="148"/>
      <c r="AG36" s="148"/>
      <c r="AH36" s="132" t="s">
        <v>8</v>
      </c>
      <c r="AI36" s="132"/>
      <c r="AJ36" s="132" t="s">
        <v>16</v>
      </c>
      <c r="AK36" s="132"/>
      <c r="AL36" s="132"/>
      <c r="AM36" s="144"/>
      <c r="AN36" s="132"/>
      <c r="AO36" s="132" t="s">
        <v>18</v>
      </c>
      <c r="AP36" s="132"/>
      <c r="AQ36" s="132"/>
      <c r="AR36" s="132"/>
      <c r="AS36" s="132"/>
      <c r="AT36" s="132"/>
      <c r="AU36" s="74"/>
      <c r="AV36" s="74"/>
      <c r="AW36" s="132"/>
      <c r="AX36" s="132"/>
      <c r="AY36" s="132" t="s">
        <v>20</v>
      </c>
      <c r="AZ36" s="132"/>
      <c r="BA36" s="132"/>
      <c r="BB36" s="132"/>
      <c r="BC36" s="132"/>
      <c r="BD36" s="132"/>
      <c r="BE36" s="74"/>
      <c r="BF36" s="76"/>
      <c r="BL36" s="63"/>
      <c r="BM36" s="63"/>
      <c r="BN36" s="63"/>
      <c r="BO36" s="63"/>
      <c r="BP36" s="63"/>
      <c r="BQ36" s="63"/>
    </row>
    <row r="37" spans="1:69" ht="9.9499999999999993" customHeight="1" x14ac:dyDescent="0.15">
      <c r="A37" s="161"/>
      <c r="B37" s="161"/>
      <c r="C37" s="161"/>
      <c r="D37" s="158"/>
      <c r="E37" s="80"/>
      <c r="F37" s="80"/>
      <c r="G37" s="80"/>
      <c r="H37" s="80"/>
      <c r="I37" s="80"/>
      <c r="J37" s="80"/>
      <c r="K37" s="80"/>
      <c r="L37" s="130"/>
      <c r="O37" s="186"/>
      <c r="P37" s="186"/>
      <c r="Q37" s="186"/>
      <c r="R37" s="186"/>
      <c r="S37" s="143"/>
      <c r="T37" s="143"/>
      <c r="U37" s="143"/>
      <c r="V37" s="143"/>
      <c r="W37" s="149"/>
      <c r="X37" s="149"/>
      <c r="Y37" s="143"/>
      <c r="Z37" s="143"/>
      <c r="AA37" s="143"/>
      <c r="AB37" s="149"/>
      <c r="AC37" s="149"/>
      <c r="AD37" s="143"/>
      <c r="AE37" s="143"/>
      <c r="AF37" s="149"/>
      <c r="AG37" s="149"/>
      <c r="AH37" s="143"/>
      <c r="AI37" s="143"/>
      <c r="AJ37" s="143"/>
      <c r="AK37" s="143"/>
      <c r="AL37" s="143"/>
      <c r="AM37" s="191"/>
      <c r="AN37" s="143"/>
      <c r="AO37" s="143"/>
      <c r="AP37" s="143"/>
      <c r="AQ37" s="143"/>
      <c r="AR37" s="143"/>
      <c r="AS37" s="143"/>
      <c r="AT37" s="143"/>
      <c r="AU37" s="73"/>
      <c r="AV37" s="73"/>
      <c r="AW37" s="143"/>
      <c r="AX37" s="143"/>
      <c r="AY37" s="143"/>
      <c r="AZ37" s="143"/>
      <c r="BA37" s="143"/>
      <c r="BB37" s="143"/>
      <c r="BC37" s="143"/>
      <c r="BD37" s="143"/>
      <c r="BE37" s="73"/>
      <c r="BF37" s="77"/>
      <c r="BL37" s="63"/>
      <c r="BM37" s="63"/>
      <c r="BN37" s="63"/>
      <c r="BO37" s="63"/>
      <c r="BP37" s="63"/>
      <c r="BQ37" s="63"/>
    </row>
    <row r="38" spans="1:69" ht="9.9499999999999993" customHeight="1" x14ac:dyDescent="0.15">
      <c r="A38" s="161"/>
      <c r="B38" s="161"/>
      <c r="C38" s="161"/>
      <c r="D38" s="158"/>
      <c r="E38" s="80"/>
      <c r="F38" s="80"/>
      <c r="G38" s="80"/>
      <c r="H38" s="80"/>
      <c r="I38" s="80"/>
      <c r="J38" s="80"/>
      <c r="K38" s="80"/>
      <c r="L38" s="130"/>
      <c r="O38" s="79"/>
      <c r="P38" s="79"/>
      <c r="Q38" s="79"/>
      <c r="R38" s="79"/>
      <c r="S38" s="73"/>
      <c r="T38" s="73"/>
      <c r="U38" s="73"/>
      <c r="V38" s="73"/>
      <c r="W38" s="73"/>
      <c r="X38" s="73"/>
      <c r="Y38" s="73"/>
      <c r="Z38" s="73"/>
      <c r="AA38" s="73"/>
      <c r="AB38" s="73"/>
      <c r="AC38" s="73"/>
      <c r="AD38" s="73"/>
      <c r="AE38" s="73"/>
      <c r="AF38" s="73"/>
      <c r="AG38" s="73"/>
      <c r="AH38" s="73"/>
      <c r="AI38" s="73"/>
      <c r="AJ38" s="72"/>
      <c r="AK38" s="72"/>
      <c r="AL38" s="72"/>
      <c r="AM38" s="188"/>
      <c r="AN38" s="189"/>
      <c r="AO38" s="189"/>
      <c r="AP38" s="189"/>
      <c r="AQ38" s="189"/>
      <c r="AR38" s="189"/>
      <c r="AS38" s="189"/>
      <c r="AT38" s="189"/>
      <c r="AU38" s="189"/>
      <c r="AV38" s="189"/>
      <c r="AW38" s="189"/>
      <c r="AX38" s="189"/>
      <c r="AY38" s="189"/>
      <c r="AZ38" s="189"/>
      <c r="BA38" s="189"/>
      <c r="BB38" s="189"/>
      <c r="BC38" s="189"/>
      <c r="BD38" s="189"/>
      <c r="BE38" s="189"/>
      <c r="BF38" s="190"/>
      <c r="BL38" s="63"/>
      <c r="BM38" s="63"/>
      <c r="BN38" s="63"/>
      <c r="BO38" s="63"/>
      <c r="BP38" s="63"/>
      <c r="BQ38" s="63"/>
    </row>
    <row r="39" spans="1:69" ht="9.9499999999999993" customHeight="1" x14ac:dyDescent="0.15">
      <c r="A39" s="161"/>
      <c r="B39" s="161"/>
      <c r="C39" s="161"/>
      <c r="D39" s="158"/>
      <c r="E39" s="80"/>
      <c r="F39" s="80"/>
      <c r="G39" s="80"/>
      <c r="H39" s="80"/>
      <c r="I39" s="80"/>
      <c r="J39" s="80"/>
      <c r="K39" s="80"/>
      <c r="L39" s="130"/>
      <c r="M39" s="66"/>
      <c r="O39" s="79"/>
      <c r="P39" s="79"/>
      <c r="Q39" s="79"/>
      <c r="R39" s="79"/>
      <c r="S39" s="73"/>
      <c r="T39" s="73"/>
      <c r="U39" s="73"/>
      <c r="V39" s="73"/>
      <c r="W39" s="73"/>
      <c r="X39" s="73"/>
      <c r="Y39" s="73"/>
      <c r="Z39" s="73"/>
      <c r="AA39" s="73"/>
      <c r="AB39" s="73"/>
      <c r="AC39" s="73"/>
      <c r="AD39" s="73"/>
      <c r="AE39" s="73"/>
      <c r="AF39" s="73"/>
      <c r="AG39" s="73"/>
      <c r="AH39" s="73"/>
      <c r="AI39" s="73"/>
      <c r="AJ39" s="73"/>
      <c r="AK39" s="73"/>
      <c r="AL39" s="73"/>
      <c r="AM39" s="188"/>
      <c r="AN39" s="189"/>
      <c r="AO39" s="189"/>
      <c r="AP39" s="189"/>
      <c r="AQ39" s="189"/>
      <c r="AR39" s="189"/>
      <c r="AS39" s="189"/>
      <c r="AT39" s="189"/>
      <c r="AU39" s="189"/>
      <c r="AV39" s="189"/>
      <c r="AW39" s="189"/>
      <c r="AX39" s="189"/>
      <c r="AY39" s="189"/>
      <c r="AZ39" s="189"/>
      <c r="BA39" s="189"/>
      <c r="BB39" s="189"/>
      <c r="BC39" s="189"/>
      <c r="BD39" s="189"/>
      <c r="BE39" s="189"/>
      <c r="BF39" s="190"/>
      <c r="BL39" s="63"/>
      <c r="BM39" s="63"/>
      <c r="BN39" s="63"/>
      <c r="BO39" s="63"/>
      <c r="BP39" s="63"/>
      <c r="BQ39" s="63"/>
    </row>
    <row r="40" spans="1:69" ht="9.9499999999999993" customHeight="1" x14ac:dyDescent="0.15">
      <c r="A40" s="161"/>
      <c r="B40" s="161"/>
      <c r="C40" s="161"/>
      <c r="D40" s="158"/>
      <c r="E40" s="80"/>
      <c r="F40" s="80"/>
      <c r="G40" s="80"/>
      <c r="H40" s="80"/>
      <c r="I40" s="80"/>
      <c r="J40" s="80"/>
      <c r="K40" s="80"/>
      <c r="L40" s="130"/>
      <c r="O40" s="186" t="s">
        <v>6</v>
      </c>
      <c r="P40" s="186"/>
      <c r="Q40" s="186"/>
      <c r="R40" s="186"/>
      <c r="S40" s="143" t="s">
        <v>133</v>
      </c>
      <c r="T40" s="143"/>
      <c r="U40" s="143"/>
      <c r="V40" s="143"/>
      <c r="W40" s="149"/>
      <c r="X40" s="149"/>
      <c r="Y40" s="143" t="s">
        <v>132</v>
      </c>
      <c r="Z40" s="143"/>
      <c r="AA40" s="143"/>
      <c r="AB40" s="149"/>
      <c r="AC40" s="149"/>
      <c r="AD40" s="143" t="s">
        <v>7</v>
      </c>
      <c r="AE40" s="143"/>
      <c r="AF40" s="166"/>
      <c r="AG40" s="166"/>
      <c r="AH40" s="143" t="s">
        <v>8</v>
      </c>
      <c r="AI40" s="143"/>
      <c r="AJ40" s="143" t="s">
        <v>17</v>
      </c>
      <c r="AK40" s="143"/>
      <c r="AL40" s="143"/>
      <c r="AM40" s="150"/>
      <c r="AN40" s="151"/>
      <c r="AO40" s="151"/>
      <c r="AP40" s="151"/>
      <c r="AQ40" s="151"/>
      <c r="AR40" s="151"/>
      <c r="AS40" s="151"/>
      <c r="AT40" s="151"/>
      <c r="AU40" s="80" t="s">
        <v>19</v>
      </c>
      <c r="AV40" s="80"/>
      <c r="AW40" s="154" t="s">
        <v>114</v>
      </c>
      <c r="AX40" s="154"/>
      <c r="AY40" s="154"/>
      <c r="AZ40" s="154"/>
      <c r="BA40" s="155"/>
      <c r="BB40" s="155"/>
      <c r="BC40" s="155"/>
      <c r="BD40" s="155"/>
      <c r="BE40" s="80" t="s">
        <v>131</v>
      </c>
      <c r="BF40" s="130"/>
    </row>
    <row r="41" spans="1:69" ht="9.9499999999999993" customHeight="1" x14ac:dyDescent="0.15">
      <c r="A41" s="161"/>
      <c r="B41" s="161"/>
      <c r="C41" s="161"/>
      <c r="D41" s="97"/>
      <c r="E41" s="90"/>
      <c r="F41" s="90"/>
      <c r="G41" s="90"/>
      <c r="H41" s="90"/>
      <c r="I41" s="90"/>
      <c r="J41" s="90"/>
      <c r="K41" s="90"/>
      <c r="L41" s="131"/>
      <c r="O41" s="187"/>
      <c r="P41" s="187"/>
      <c r="Q41" s="187"/>
      <c r="R41" s="187"/>
      <c r="S41" s="133"/>
      <c r="T41" s="133"/>
      <c r="U41" s="133"/>
      <c r="V41" s="133"/>
      <c r="W41" s="165"/>
      <c r="X41" s="165"/>
      <c r="Y41" s="133"/>
      <c r="Z41" s="133"/>
      <c r="AA41" s="133"/>
      <c r="AB41" s="165"/>
      <c r="AC41" s="165"/>
      <c r="AD41" s="133"/>
      <c r="AE41" s="133"/>
      <c r="AF41" s="167"/>
      <c r="AG41" s="167"/>
      <c r="AH41" s="133"/>
      <c r="AI41" s="133"/>
      <c r="AJ41" s="133"/>
      <c r="AK41" s="133"/>
      <c r="AL41" s="133"/>
      <c r="AM41" s="152"/>
      <c r="AN41" s="153"/>
      <c r="AO41" s="153"/>
      <c r="AP41" s="153"/>
      <c r="AQ41" s="153"/>
      <c r="AR41" s="153"/>
      <c r="AS41" s="153"/>
      <c r="AT41" s="153"/>
      <c r="AU41" s="90"/>
      <c r="AV41" s="90"/>
      <c r="AW41" s="156" t="s">
        <v>115</v>
      </c>
      <c r="AX41" s="156"/>
      <c r="AY41" s="156"/>
      <c r="AZ41" s="156"/>
      <c r="BA41" s="157"/>
      <c r="BB41" s="157"/>
      <c r="BC41" s="157"/>
      <c r="BD41" s="157"/>
      <c r="BE41" s="90"/>
      <c r="BF41" s="131"/>
    </row>
    <row r="42" spans="1:69" ht="9.9499999999999993" customHeight="1" x14ac:dyDescent="0.15">
      <c r="A42" s="161"/>
      <c r="B42" s="161"/>
      <c r="C42" s="161"/>
      <c r="D42" s="99" t="s">
        <v>12</v>
      </c>
      <c r="E42" s="99"/>
      <c r="F42" s="99"/>
      <c r="G42" s="99"/>
      <c r="H42" s="99"/>
      <c r="I42" s="99"/>
      <c r="J42" s="99"/>
      <c r="K42" s="99"/>
      <c r="L42" s="99"/>
      <c r="M42" s="96"/>
      <c r="N42" s="89"/>
      <c r="O42" s="132" t="s">
        <v>21</v>
      </c>
      <c r="P42" s="132"/>
      <c r="Q42" s="132"/>
      <c r="R42" s="132"/>
      <c r="S42" s="132"/>
      <c r="T42" s="132"/>
      <c r="U42" s="132" t="s">
        <v>22</v>
      </c>
      <c r="V42" s="132"/>
      <c r="W42" s="185" t="s">
        <v>6</v>
      </c>
      <c r="X42" s="185"/>
      <c r="Y42" s="185"/>
      <c r="Z42" s="185"/>
      <c r="AA42" s="132" t="s">
        <v>127</v>
      </c>
      <c r="AB42" s="132"/>
      <c r="AC42" s="132"/>
      <c r="AD42" s="132"/>
      <c r="AE42" s="148"/>
      <c r="AF42" s="148"/>
      <c r="AG42" s="132" t="s">
        <v>132</v>
      </c>
      <c r="AH42" s="132"/>
      <c r="AI42" s="132"/>
      <c r="AJ42" s="148"/>
      <c r="AK42" s="148"/>
      <c r="AL42" s="132" t="s">
        <v>7</v>
      </c>
      <c r="AM42" s="132"/>
      <c r="AN42" s="148"/>
      <c r="AO42" s="148"/>
      <c r="AP42" s="132" t="s">
        <v>8</v>
      </c>
      <c r="AQ42" s="132"/>
      <c r="AR42" s="132" t="s">
        <v>17</v>
      </c>
      <c r="AS42" s="132"/>
      <c r="AT42" s="132"/>
      <c r="AU42" s="64"/>
      <c r="AV42" s="64"/>
      <c r="AW42" s="64"/>
      <c r="AX42" s="64"/>
      <c r="AY42" s="64"/>
      <c r="AZ42" s="64"/>
      <c r="BA42" s="64"/>
      <c r="BB42" s="64"/>
      <c r="BC42" s="64"/>
      <c r="BD42" s="64"/>
      <c r="BE42" s="64"/>
      <c r="BF42" s="65"/>
    </row>
    <row r="43" spans="1:69" ht="9.9499999999999993" customHeight="1" x14ac:dyDescent="0.15">
      <c r="A43" s="161"/>
      <c r="B43" s="161"/>
      <c r="C43" s="161"/>
      <c r="D43" s="99"/>
      <c r="E43" s="99"/>
      <c r="F43" s="99"/>
      <c r="G43" s="99"/>
      <c r="H43" s="99"/>
      <c r="I43" s="99"/>
      <c r="J43" s="99"/>
      <c r="K43" s="99"/>
      <c r="L43" s="99"/>
      <c r="M43" s="97"/>
      <c r="N43" s="90"/>
      <c r="O43" s="133"/>
      <c r="P43" s="133"/>
      <c r="Q43" s="133"/>
      <c r="R43" s="133"/>
      <c r="S43" s="133"/>
      <c r="T43" s="133"/>
      <c r="U43" s="133"/>
      <c r="V43" s="133"/>
      <c r="W43" s="186"/>
      <c r="X43" s="186"/>
      <c r="Y43" s="186"/>
      <c r="Z43" s="186"/>
      <c r="AA43" s="143"/>
      <c r="AB43" s="143"/>
      <c r="AC43" s="143"/>
      <c r="AD43" s="143"/>
      <c r="AE43" s="149"/>
      <c r="AF43" s="149"/>
      <c r="AG43" s="143"/>
      <c r="AH43" s="143"/>
      <c r="AI43" s="143"/>
      <c r="AJ43" s="149"/>
      <c r="AK43" s="149"/>
      <c r="AL43" s="143"/>
      <c r="AM43" s="143"/>
      <c r="AN43" s="149"/>
      <c r="AO43" s="149"/>
      <c r="AP43" s="143"/>
      <c r="AQ43" s="143"/>
      <c r="AR43" s="133"/>
      <c r="AS43" s="133"/>
      <c r="AT43" s="133"/>
      <c r="AU43" s="57"/>
      <c r="AV43" s="57"/>
      <c r="AW43" s="57"/>
      <c r="AX43" s="57"/>
      <c r="AY43" s="57"/>
      <c r="AZ43" s="57"/>
      <c r="BA43" s="57"/>
      <c r="BB43" s="57"/>
      <c r="BC43" s="57"/>
      <c r="BD43" s="57"/>
      <c r="BE43" s="57"/>
      <c r="BF43" s="67"/>
    </row>
    <row r="44" spans="1:69" ht="9.9499999999999993" customHeight="1" x14ac:dyDescent="0.15">
      <c r="A44" s="161"/>
      <c r="B44" s="161"/>
      <c r="C44" s="161"/>
      <c r="D44" s="99" t="s">
        <v>13</v>
      </c>
      <c r="E44" s="99"/>
      <c r="F44" s="99"/>
      <c r="G44" s="99"/>
      <c r="H44" s="99"/>
      <c r="I44" s="99"/>
      <c r="J44" s="99"/>
      <c r="K44" s="99"/>
      <c r="L44" s="99"/>
      <c r="M44" s="100"/>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2"/>
    </row>
    <row r="45" spans="1:69" ht="9.9499999999999993" customHeight="1" x14ac:dyDescent="0.15">
      <c r="A45" s="161"/>
      <c r="B45" s="161"/>
      <c r="C45" s="161"/>
      <c r="D45" s="99"/>
      <c r="E45" s="99"/>
      <c r="F45" s="99"/>
      <c r="G45" s="99"/>
      <c r="H45" s="99"/>
      <c r="I45" s="99"/>
      <c r="J45" s="99"/>
      <c r="K45" s="99"/>
      <c r="L45" s="99"/>
      <c r="M45" s="86"/>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8"/>
    </row>
    <row r="46" spans="1:69" ht="9.9499999999999993" customHeight="1" x14ac:dyDescent="0.15">
      <c r="A46" s="161"/>
      <c r="B46" s="161"/>
      <c r="C46" s="161"/>
      <c r="D46" s="99" t="s">
        <v>14</v>
      </c>
      <c r="E46" s="99"/>
      <c r="F46" s="99"/>
      <c r="G46" s="99"/>
      <c r="H46" s="99"/>
      <c r="I46" s="99"/>
      <c r="J46" s="99"/>
      <c r="K46" s="99"/>
      <c r="L46" s="99"/>
      <c r="M46" s="100" t="s">
        <v>129</v>
      </c>
      <c r="N46" s="101"/>
      <c r="O46" s="101"/>
      <c r="P46" s="101"/>
      <c r="Q46" s="101"/>
      <c r="R46" s="101"/>
      <c r="S46" s="101"/>
      <c r="T46" s="101"/>
      <c r="U46" s="101"/>
      <c r="V46" s="101"/>
      <c r="W46" s="101"/>
      <c r="X46" s="101"/>
      <c r="Y46" s="101"/>
      <c r="Z46" s="101"/>
      <c r="AA46" s="101"/>
      <c r="AB46" s="102"/>
      <c r="AC46" s="89" t="s">
        <v>23</v>
      </c>
      <c r="AD46" s="89"/>
      <c r="AE46" s="89"/>
      <c r="AF46" s="89"/>
      <c r="AG46" s="134"/>
      <c r="AH46" s="135"/>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7"/>
    </row>
    <row r="47" spans="1:69" ht="9.9499999999999993" customHeight="1" x14ac:dyDescent="0.15">
      <c r="A47" s="161"/>
      <c r="B47" s="161"/>
      <c r="C47" s="161"/>
      <c r="D47" s="99"/>
      <c r="E47" s="99"/>
      <c r="F47" s="99"/>
      <c r="G47" s="99"/>
      <c r="H47" s="99"/>
      <c r="I47" s="99"/>
      <c r="J47" s="99"/>
      <c r="K47" s="99"/>
      <c r="L47" s="99"/>
      <c r="M47" s="86"/>
      <c r="N47" s="87"/>
      <c r="O47" s="87"/>
      <c r="P47" s="87"/>
      <c r="Q47" s="87"/>
      <c r="R47" s="87"/>
      <c r="S47" s="87"/>
      <c r="T47" s="87"/>
      <c r="U47" s="87"/>
      <c r="V47" s="87"/>
      <c r="W47" s="87"/>
      <c r="X47" s="87"/>
      <c r="Y47" s="87"/>
      <c r="Z47" s="87"/>
      <c r="AA47" s="87"/>
      <c r="AB47" s="88"/>
      <c r="AC47" s="90"/>
      <c r="AD47" s="90"/>
      <c r="AE47" s="90"/>
      <c r="AF47" s="90"/>
      <c r="AG47" s="131"/>
      <c r="AH47" s="138"/>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40"/>
    </row>
    <row r="48" spans="1:69" ht="9.9499999999999993" customHeight="1" x14ac:dyDescent="0.15">
      <c r="A48" s="161"/>
      <c r="B48" s="161"/>
      <c r="C48" s="161"/>
      <c r="D48" s="99" t="s">
        <v>15</v>
      </c>
      <c r="E48" s="99"/>
      <c r="F48" s="99"/>
      <c r="G48" s="99"/>
      <c r="H48" s="99"/>
      <c r="I48" s="99"/>
      <c r="J48" s="99"/>
      <c r="K48" s="99"/>
      <c r="L48" s="99"/>
      <c r="M48" s="100" t="s">
        <v>130</v>
      </c>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2"/>
    </row>
    <row r="49" spans="1:58" ht="9.9499999999999993" customHeight="1" x14ac:dyDescent="0.15">
      <c r="A49" s="161"/>
      <c r="B49" s="161"/>
      <c r="C49" s="161"/>
      <c r="D49" s="99"/>
      <c r="E49" s="99"/>
      <c r="F49" s="99"/>
      <c r="G49" s="99"/>
      <c r="H49" s="99"/>
      <c r="I49" s="99"/>
      <c r="J49" s="99"/>
      <c r="K49" s="99"/>
      <c r="L49" s="99"/>
      <c r="M49" s="86"/>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8"/>
    </row>
    <row r="51" spans="1:58" ht="9.9499999999999993" customHeight="1" x14ac:dyDescent="0.15">
      <c r="A51" s="103" t="s">
        <v>30</v>
      </c>
      <c r="B51" s="104"/>
      <c r="C51" s="105"/>
      <c r="D51" s="112" t="s">
        <v>31</v>
      </c>
      <c r="E51" s="113"/>
      <c r="F51" s="114"/>
      <c r="G51" s="91" t="s">
        <v>25</v>
      </c>
      <c r="H51" s="91"/>
      <c r="I51" s="91"/>
      <c r="J51" s="91"/>
      <c r="K51" s="91"/>
      <c r="L51" s="91"/>
      <c r="M51" s="91"/>
      <c r="N51" s="91"/>
      <c r="O51" s="91"/>
      <c r="P51" s="91"/>
      <c r="Q51" s="91"/>
      <c r="R51" s="91"/>
      <c r="S51" s="91"/>
      <c r="T51" s="91"/>
      <c r="U51" s="91"/>
      <c r="V51" s="91"/>
      <c r="W51" s="91"/>
      <c r="X51" s="91"/>
      <c r="Y51" s="91"/>
      <c r="Z51" s="91"/>
      <c r="AA51" s="91"/>
      <c r="AB51" s="92"/>
      <c r="AC51" s="123" t="s">
        <v>26</v>
      </c>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2"/>
    </row>
    <row r="52" spans="1:58" ht="9.9499999999999993" customHeight="1" x14ac:dyDescent="0.15">
      <c r="A52" s="106"/>
      <c r="B52" s="107"/>
      <c r="C52" s="108"/>
      <c r="D52" s="115"/>
      <c r="E52" s="116"/>
      <c r="F52" s="117"/>
      <c r="G52" s="121"/>
      <c r="H52" s="121"/>
      <c r="I52" s="121"/>
      <c r="J52" s="121"/>
      <c r="K52" s="121"/>
      <c r="L52" s="121"/>
      <c r="M52" s="121"/>
      <c r="N52" s="121"/>
      <c r="O52" s="121"/>
      <c r="P52" s="121"/>
      <c r="Q52" s="121"/>
      <c r="R52" s="121"/>
      <c r="S52" s="121"/>
      <c r="T52" s="121"/>
      <c r="U52" s="121"/>
      <c r="V52" s="121"/>
      <c r="W52" s="121"/>
      <c r="X52" s="121"/>
      <c r="Y52" s="121"/>
      <c r="Z52" s="121"/>
      <c r="AA52" s="121"/>
      <c r="AB52" s="122"/>
      <c r="AC52" s="124"/>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2"/>
    </row>
    <row r="53" spans="1:58" ht="9.9499999999999993" customHeight="1" x14ac:dyDescent="0.15">
      <c r="A53" s="106"/>
      <c r="B53" s="107"/>
      <c r="C53" s="108"/>
      <c r="D53" s="115"/>
      <c r="E53" s="116"/>
      <c r="F53" s="117"/>
      <c r="G53" s="66"/>
      <c r="AB53" s="59"/>
      <c r="AC53" s="125"/>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7"/>
    </row>
    <row r="54" spans="1:58" ht="9.9499999999999993" customHeight="1" x14ac:dyDescent="0.15">
      <c r="A54" s="106"/>
      <c r="B54" s="107"/>
      <c r="C54" s="108"/>
      <c r="D54" s="115"/>
      <c r="E54" s="116"/>
      <c r="F54" s="117"/>
      <c r="G54" s="66"/>
      <c r="AB54" s="59"/>
      <c r="AC54" s="125"/>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7"/>
    </row>
    <row r="55" spans="1:58" ht="9.9499999999999993" customHeight="1" x14ac:dyDescent="0.15">
      <c r="A55" s="106"/>
      <c r="B55" s="107"/>
      <c r="C55" s="108"/>
      <c r="D55" s="115"/>
      <c r="E55" s="116"/>
      <c r="F55" s="117"/>
      <c r="S55" s="84"/>
      <c r="T55" s="84"/>
      <c r="U55" s="84"/>
      <c r="V55" s="84"/>
      <c r="W55" s="84"/>
      <c r="X55" s="84"/>
      <c r="Y55" s="84"/>
      <c r="Z55" s="84"/>
      <c r="AB55" s="59"/>
      <c r="AC55" s="66"/>
      <c r="BF55" s="59"/>
    </row>
    <row r="56" spans="1:58" ht="9.9499999999999993" customHeight="1" x14ac:dyDescent="0.15">
      <c r="A56" s="106"/>
      <c r="B56" s="107"/>
      <c r="C56" s="108"/>
      <c r="D56" s="115"/>
      <c r="E56" s="116"/>
      <c r="F56" s="117"/>
      <c r="S56" s="84"/>
      <c r="T56" s="84"/>
      <c r="U56" s="84"/>
      <c r="V56" s="84"/>
      <c r="W56" s="84"/>
      <c r="X56" s="84"/>
      <c r="Y56" s="84"/>
      <c r="Z56" s="84"/>
      <c r="AB56" s="59"/>
      <c r="AC56" s="66"/>
      <c r="BF56" s="59"/>
    </row>
    <row r="57" spans="1:58" ht="9.9499999999999993" customHeight="1" x14ac:dyDescent="0.15">
      <c r="A57" s="106"/>
      <c r="B57" s="107"/>
      <c r="C57" s="108"/>
      <c r="D57" s="115"/>
      <c r="E57" s="116"/>
      <c r="F57" s="117"/>
      <c r="S57" s="128"/>
      <c r="T57" s="128"/>
      <c r="U57" s="128"/>
      <c r="V57" s="128"/>
      <c r="W57" s="128"/>
      <c r="X57" s="128"/>
      <c r="Y57" s="128"/>
      <c r="Z57" s="128"/>
      <c r="AA57" s="80" t="s">
        <v>27</v>
      </c>
      <c r="AB57" s="130"/>
      <c r="AC57" s="83"/>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5"/>
    </row>
    <row r="58" spans="1:58" ht="9.9499999999999993" customHeight="1" x14ac:dyDescent="0.15">
      <c r="A58" s="106"/>
      <c r="B58" s="107"/>
      <c r="C58" s="108"/>
      <c r="D58" s="115"/>
      <c r="E58" s="116"/>
      <c r="F58" s="117"/>
      <c r="G58" s="57"/>
      <c r="H58" s="57"/>
      <c r="I58" s="57"/>
      <c r="J58" s="57"/>
      <c r="K58" s="57"/>
      <c r="L58" s="57"/>
      <c r="M58" s="57"/>
      <c r="N58" s="57"/>
      <c r="O58" s="57"/>
      <c r="P58" s="57"/>
      <c r="Q58" s="57"/>
      <c r="R58" s="57"/>
      <c r="S58" s="129"/>
      <c r="T58" s="129"/>
      <c r="U58" s="129"/>
      <c r="V58" s="129"/>
      <c r="W58" s="129"/>
      <c r="X58" s="129"/>
      <c r="Y58" s="129"/>
      <c r="Z58" s="129"/>
      <c r="AA58" s="90"/>
      <c r="AB58" s="131"/>
      <c r="AC58" s="86"/>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8"/>
    </row>
    <row r="59" spans="1:58" ht="9.9499999999999993" customHeight="1" x14ac:dyDescent="0.15">
      <c r="A59" s="106"/>
      <c r="B59" s="107"/>
      <c r="C59" s="108"/>
      <c r="D59" s="115"/>
      <c r="E59" s="116"/>
      <c r="F59" s="117"/>
      <c r="G59" s="89" t="s">
        <v>28</v>
      </c>
      <c r="H59" s="89"/>
      <c r="I59" s="89"/>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2"/>
    </row>
    <row r="60" spans="1:58" ht="9.9499999999999993" customHeight="1" x14ac:dyDescent="0.15">
      <c r="A60" s="106"/>
      <c r="B60" s="107"/>
      <c r="C60" s="108"/>
      <c r="D60" s="115"/>
      <c r="E60" s="116"/>
      <c r="F60" s="117"/>
      <c r="G60" s="90"/>
      <c r="H60" s="90"/>
      <c r="I60" s="90"/>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8"/>
    </row>
    <row r="61" spans="1:58" ht="9.9499999999999993" customHeight="1" x14ac:dyDescent="0.15">
      <c r="A61" s="106"/>
      <c r="B61" s="107"/>
      <c r="C61" s="108"/>
      <c r="D61" s="115"/>
      <c r="E61" s="116"/>
      <c r="F61" s="117"/>
      <c r="G61" s="68"/>
      <c r="H61" s="64"/>
      <c r="I61" s="64"/>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2"/>
    </row>
    <row r="62" spans="1:58" ht="9.9499999999999993" customHeight="1" x14ac:dyDescent="0.15">
      <c r="A62" s="106"/>
      <c r="B62" s="107"/>
      <c r="C62" s="108"/>
      <c r="D62" s="115"/>
      <c r="E62" s="116"/>
      <c r="F62" s="117"/>
      <c r="G62" s="69"/>
      <c r="H62" s="57"/>
      <c r="I62" s="5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8"/>
    </row>
    <row r="63" spans="1:58" ht="9.9499999999999993" customHeight="1" x14ac:dyDescent="0.15">
      <c r="A63" s="106"/>
      <c r="B63" s="107"/>
      <c r="C63" s="108"/>
      <c r="D63" s="115"/>
      <c r="E63" s="116"/>
      <c r="F63" s="117"/>
      <c r="G63" s="68"/>
      <c r="H63" s="64"/>
      <c r="I63" s="64"/>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2"/>
    </row>
    <row r="64" spans="1:58" ht="9.9499999999999993" customHeight="1" x14ac:dyDescent="0.15">
      <c r="A64" s="106"/>
      <c r="B64" s="107"/>
      <c r="C64" s="108"/>
      <c r="D64" s="118"/>
      <c r="E64" s="119"/>
      <c r="F64" s="120"/>
      <c r="G64" s="69"/>
      <c r="H64" s="57"/>
      <c r="I64" s="5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8"/>
    </row>
    <row r="65" spans="1:58" ht="9.9499999999999993" customHeight="1" x14ac:dyDescent="0.15">
      <c r="A65" s="106"/>
      <c r="B65" s="107"/>
      <c r="C65" s="108"/>
      <c r="D65" s="184" t="s">
        <v>32</v>
      </c>
      <c r="E65" s="184"/>
      <c r="F65" s="184"/>
      <c r="G65" s="96" t="s">
        <v>29</v>
      </c>
      <c r="H65" s="89"/>
      <c r="I65" s="89"/>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2"/>
    </row>
    <row r="66" spans="1:58" ht="9.9499999999999993" customHeight="1" x14ac:dyDescent="0.15">
      <c r="A66" s="106"/>
      <c r="B66" s="107"/>
      <c r="C66" s="108"/>
      <c r="D66" s="184"/>
      <c r="E66" s="184"/>
      <c r="F66" s="184"/>
      <c r="G66" s="97"/>
      <c r="H66" s="90"/>
      <c r="I66" s="90"/>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4"/>
    </row>
    <row r="67" spans="1:58" ht="9.9499999999999993" customHeight="1" x14ac:dyDescent="0.15">
      <c r="A67" s="106"/>
      <c r="B67" s="107"/>
      <c r="C67" s="108"/>
      <c r="D67" s="184"/>
      <c r="E67" s="184"/>
      <c r="F67" s="184"/>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row>
    <row r="68" spans="1:58" ht="9.9499999999999993" customHeight="1" x14ac:dyDescent="0.15">
      <c r="A68" s="106"/>
      <c r="B68" s="107"/>
      <c r="C68" s="108"/>
      <c r="D68" s="184"/>
      <c r="E68" s="184"/>
      <c r="F68" s="184"/>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row>
    <row r="69" spans="1:58" ht="9.9499999999999993" customHeight="1" x14ac:dyDescent="0.15">
      <c r="A69" s="106"/>
      <c r="B69" s="107"/>
      <c r="C69" s="108"/>
      <c r="D69" s="184"/>
      <c r="E69" s="184"/>
      <c r="F69" s="184"/>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row>
    <row r="70" spans="1:58" ht="9.9499999999999993" customHeight="1" x14ac:dyDescent="0.15">
      <c r="A70" s="109"/>
      <c r="B70" s="110"/>
      <c r="C70" s="111"/>
      <c r="D70" s="184"/>
      <c r="E70" s="184"/>
      <c r="F70" s="184"/>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row>
    <row r="71" spans="1:58" ht="9.9499999999999993" customHeight="1" x14ac:dyDescent="0.15">
      <c r="A71" s="80" t="s">
        <v>33</v>
      </c>
      <c r="B71" s="80"/>
      <c r="C71" s="80"/>
      <c r="D71" s="80"/>
      <c r="E71" s="80"/>
      <c r="F71" s="182"/>
      <c r="G71" s="183"/>
      <c r="H71" s="183"/>
      <c r="I71" s="80" t="s">
        <v>34</v>
      </c>
      <c r="J71" s="80"/>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row>
    <row r="72" spans="1:58" ht="9.9499999999999993" customHeight="1" x14ac:dyDescent="0.15">
      <c r="A72" s="80"/>
      <c r="B72" s="80"/>
      <c r="C72" s="80"/>
      <c r="D72" s="80"/>
      <c r="E72" s="80"/>
      <c r="F72" s="183"/>
      <c r="G72" s="183"/>
      <c r="H72" s="183"/>
      <c r="I72" s="80"/>
      <c r="J72" s="80"/>
    </row>
    <row r="76" spans="1:58" ht="9.9499999999999993"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1"/>
      <c r="AZ76" s="71"/>
      <c r="BA76" s="70"/>
      <c r="BB76" s="70"/>
      <c r="BC76" s="70"/>
      <c r="BD76" s="70"/>
      <c r="BE76" s="70"/>
      <c r="BF76" s="70"/>
    </row>
    <row r="77" spans="1:58" ht="9.9499999999999993"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1"/>
      <c r="AZ77" s="71"/>
      <c r="BA77" s="70"/>
      <c r="BB77" s="70"/>
      <c r="BC77" s="70"/>
      <c r="BD77" s="70"/>
      <c r="BE77" s="70"/>
      <c r="BF77" s="70"/>
    </row>
    <row r="83" spans="1:58" ht="9.9499999999999993" customHeight="1" x14ac:dyDescent="0.1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BA83" s="55"/>
      <c r="BB83" s="55"/>
      <c r="BC83" s="55"/>
      <c r="BD83" s="55"/>
      <c r="BE83" s="55"/>
      <c r="BF83" s="55"/>
    </row>
    <row r="84" spans="1:58" ht="9.9499999999999993" customHeight="1" x14ac:dyDescent="0.15">
      <c r="A84" s="81" t="s">
        <v>42</v>
      </c>
      <c r="B84" s="81"/>
      <c r="C84" s="81"/>
      <c r="D84" s="81"/>
      <c r="E84" s="81"/>
      <c r="F84" s="81"/>
      <c r="G84" s="81"/>
      <c r="H84" s="81"/>
      <c r="I84" s="81"/>
      <c r="J84" s="81"/>
      <c r="K84" s="81"/>
      <c r="L84" s="81"/>
      <c r="M84" s="81"/>
      <c r="N84" s="81"/>
    </row>
    <row r="85" spans="1:58" ht="9.9499999999999993" customHeight="1" x14ac:dyDescent="0.15">
      <c r="A85" s="81"/>
      <c r="B85" s="81"/>
      <c r="C85" s="81"/>
      <c r="D85" s="81"/>
      <c r="E85" s="81"/>
      <c r="F85" s="81"/>
      <c r="G85" s="81"/>
      <c r="H85" s="81"/>
      <c r="I85" s="81"/>
      <c r="J85" s="81"/>
      <c r="K85" s="81"/>
      <c r="L85" s="81"/>
      <c r="M85" s="81"/>
      <c r="N85" s="81"/>
    </row>
  </sheetData>
  <mergeCells count="114">
    <mergeCell ref="H11:I12"/>
    <mergeCell ref="E11:G12"/>
    <mergeCell ref="J11:L12"/>
    <mergeCell ref="Y36:AA37"/>
    <mergeCell ref="Y40:AA41"/>
    <mergeCell ref="W36:X37"/>
    <mergeCell ref="W40:X41"/>
    <mergeCell ref="S36:V37"/>
    <mergeCell ref="S40:V41"/>
    <mergeCell ref="D36:H41"/>
    <mergeCell ref="I36:L41"/>
    <mergeCell ref="A30:L31"/>
    <mergeCell ref="M30:BF31"/>
    <mergeCell ref="M32:BF33"/>
    <mergeCell ref="A18:BF27"/>
    <mergeCell ref="A32:L33"/>
    <mergeCell ref="A34:C49"/>
    <mergeCell ref="D34:L35"/>
    <mergeCell ref="W42:Z43"/>
    <mergeCell ref="AA42:AD43"/>
    <mergeCell ref="BC13:BF14"/>
    <mergeCell ref="A28:BF29"/>
    <mergeCell ref="A16:BF17"/>
    <mergeCell ref="M34:BF35"/>
    <mergeCell ref="O36:R37"/>
    <mergeCell ref="G69:BF70"/>
    <mergeCell ref="O40:R41"/>
    <mergeCell ref="AW41:AZ41"/>
    <mergeCell ref="BA40:BD40"/>
    <mergeCell ref="BA41:BD41"/>
    <mergeCell ref="BE40:BF41"/>
    <mergeCell ref="AM38:BF39"/>
    <mergeCell ref="AM36:AN37"/>
    <mergeCell ref="AO36:AT37"/>
    <mergeCell ref="AW36:AX37"/>
    <mergeCell ref="AY36:BD37"/>
    <mergeCell ref="AH40:AI41"/>
    <mergeCell ref="AD36:AE37"/>
    <mergeCell ref="AF36:AG37"/>
    <mergeCell ref="AH36:AI37"/>
    <mergeCell ref="AJ36:AL37"/>
    <mergeCell ref="M46:AB47"/>
    <mergeCell ref="AC46:AG47"/>
    <mergeCell ref="AB36:AC37"/>
    <mergeCell ref="AJ40:AL41"/>
    <mergeCell ref="AL42:AM43"/>
    <mergeCell ref="AN42:AO43"/>
    <mergeCell ref="AP42:AQ43"/>
    <mergeCell ref="A84:F85"/>
    <mergeCell ref="G84:N85"/>
    <mergeCell ref="S57:Z58"/>
    <mergeCell ref="S55:Z56"/>
    <mergeCell ref="A51:C70"/>
    <mergeCell ref="D51:F64"/>
    <mergeCell ref="G51:AB52"/>
    <mergeCell ref="AC51:BF52"/>
    <mergeCell ref="AA57:AB58"/>
    <mergeCell ref="AC57:BF58"/>
    <mergeCell ref="G59:I60"/>
    <mergeCell ref="J65:BF66"/>
    <mergeCell ref="J61:BF62"/>
    <mergeCell ref="J63:BF64"/>
    <mergeCell ref="J59:BF60"/>
    <mergeCell ref="G65:I66"/>
    <mergeCell ref="A71:E72"/>
    <mergeCell ref="F71:H72"/>
    <mergeCell ref="I71:J72"/>
    <mergeCell ref="AC53:BF54"/>
    <mergeCell ref="G67:BF68"/>
    <mergeCell ref="D65:F70"/>
    <mergeCell ref="A3:BF4"/>
    <mergeCell ref="W5:Y15"/>
    <mergeCell ref="Z5:AD10"/>
    <mergeCell ref="AG5:AI5"/>
    <mergeCell ref="AK5:AM5"/>
    <mergeCell ref="AE6:BF9"/>
    <mergeCell ref="AS10:AU10"/>
    <mergeCell ref="AV10:AX10"/>
    <mergeCell ref="AZ10:BB10"/>
    <mergeCell ref="A5:V10"/>
    <mergeCell ref="A13:T15"/>
    <mergeCell ref="S11:T12"/>
    <mergeCell ref="O11:P12"/>
    <mergeCell ref="BD10:BF10"/>
    <mergeCell ref="Z11:AD15"/>
    <mergeCell ref="AE11:BF12"/>
    <mergeCell ref="AE15:AH15"/>
    <mergeCell ref="AI15:AL15"/>
    <mergeCell ref="AN15:AO15"/>
    <mergeCell ref="AQ15:AR15"/>
    <mergeCell ref="AE13:BB14"/>
    <mergeCell ref="A11:D12"/>
    <mergeCell ref="Q11:R12"/>
    <mergeCell ref="M11:N12"/>
    <mergeCell ref="AR42:AT43"/>
    <mergeCell ref="AW40:AZ40"/>
    <mergeCell ref="D48:L49"/>
    <mergeCell ref="M48:BF49"/>
    <mergeCell ref="D42:L43"/>
    <mergeCell ref="M42:N43"/>
    <mergeCell ref="O42:T43"/>
    <mergeCell ref="U42:V43"/>
    <mergeCell ref="AM40:AT41"/>
    <mergeCell ref="AH46:BF47"/>
    <mergeCell ref="AU40:AV41"/>
    <mergeCell ref="AB40:AC41"/>
    <mergeCell ref="AD40:AE41"/>
    <mergeCell ref="AF40:AG41"/>
    <mergeCell ref="AJ42:AK43"/>
    <mergeCell ref="D44:L45"/>
    <mergeCell ref="M44:BF45"/>
    <mergeCell ref="D46:L47"/>
    <mergeCell ref="AE42:AF43"/>
    <mergeCell ref="AG42:AI43"/>
  </mergeCells>
  <phoneticPr fontId="1"/>
  <pageMargins left="0.78740157480314965" right="0.19685039370078741" top="0.78740157480314965" bottom="0.39370078740157483" header="0" footer="0"/>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リスト!$C$3:$C$4</xm:f>
          </x14:formula1>
          <xm:sqref>S55:Z56</xm:sqref>
        </x14:dataValidation>
        <x14:dataValidation type="list" allowBlank="1" showInputMessage="1" showErrorMessage="1" xr:uid="{00000000-0002-0000-0100-000001000000}">
          <x14:formula1>
            <xm:f>リスト!$D$3:$D$6</xm:f>
          </x14:formula1>
          <xm:sqref>AC57:BF58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73E7-65AA-4DC5-A21C-7BBEDD4900F1}">
  <dimension ref="A1:CM89"/>
  <sheetViews>
    <sheetView tabSelected="1" view="pageBreakPreview" topLeftCell="A31" zoomScaleNormal="100" zoomScaleSheetLayoutView="100" workbookViewId="0">
      <selection activeCell="AJ46" sqref="AJ46:AM47"/>
    </sheetView>
  </sheetViews>
  <sheetFormatPr defaultColWidth="1.625" defaultRowHeight="9.75" customHeight="1" outlineLevelCol="1" x14ac:dyDescent="0.15"/>
  <cols>
    <col min="58" max="58" width="1.625" style="30"/>
    <col min="60" max="60" width="4.5" style="21" hidden="1" customWidth="1" outlineLevel="1"/>
    <col min="61" max="61" width="1.625" collapsed="1"/>
  </cols>
  <sheetData>
    <row r="1" spans="1:58" ht="9.75" customHeight="1" x14ac:dyDescent="0.15">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16"/>
      <c r="BF1" s="28"/>
    </row>
    <row r="2" spans="1:58" ht="9.75" customHeight="1" x14ac:dyDescent="0.15">
      <c r="A2" s="297" t="s">
        <v>157</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16"/>
      <c r="BF2" s="28"/>
    </row>
    <row r="3" spans="1:58" ht="9.7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16"/>
      <c r="BF3" s="28"/>
    </row>
    <row r="4" spans="1:58" ht="9.75" customHeigh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16"/>
      <c r="BF4" s="28"/>
    </row>
    <row r="5" spans="1:58" ht="9.75" customHeight="1" x14ac:dyDescent="0.15">
      <c r="AJ5" s="49"/>
      <c r="AK5" s="49"/>
      <c r="AL5" s="49"/>
      <c r="AM5" s="49"/>
      <c r="AN5" s="209" t="s">
        <v>126</v>
      </c>
      <c r="AO5" s="209"/>
      <c r="AP5" s="209"/>
      <c r="AQ5" s="209"/>
      <c r="AR5" s="298" t="s">
        <v>146</v>
      </c>
      <c r="AS5" s="299"/>
      <c r="AT5" s="209" t="s">
        <v>6</v>
      </c>
      <c r="AU5" s="209"/>
      <c r="AV5" s="209"/>
      <c r="AW5" s="298" t="s">
        <v>144</v>
      </c>
      <c r="AX5" s="299"/>
      <c r="AY5" s="209" t="s">
        <v>116</v>
      </c>
      <c r="AZ5" s="209"/>
      <c r="BA5" s="299"/>
      <c r="BB5" s="299"/>
      <c r="BC5" s="209" t="s">
        <v>8</v>
      </c>
      <c r="BD5" s="209"/>
      <c r="BE5" s="1"/>
      <c r="BF5" s="27"/>
    </row>
    <row r="6" spans="1:58" ht="9.75" customHeight="1" x14ac:dyDescent="0.15">
      <c r="AJ6" s="49"/>
      <c r="AK6" s="49"/>
      <c r="AL6" s="49"/>
      <c r="AM6" s="49"/>
      <c r="AN6" s="209"/>
      <c r="AO6" s="209"/>
      <c r="AP6" s="209"/>
      <c r="AQ6" s="209"/>
      <c r="AR6" s="299"/>
      <c r="AS6" s="299"/>
      <c r="AT6" s="209"/>
      <c r="AU6" s="209"/>
      <c r="AV6" s="209"/>
      <c r="AW6" s="299"/>
      <c r="AX6" s="299"/>
      <c r="AY6" s="209"/>
      <c r="AZ6" s="209"/>
      <c r="BA6" s="299"/>
      <c r="BB6" s="299"/>
      <c r="BC6" s="209"/>
      <c r="BD6" s="209"/>
      <c r="BE6" s="1"/>
      <c r="BF6" s="27"/>
    </row>
    <row r="7" spans="1:58" ht="9.75" customHeight="1" x14ac:dyDescent="0.15">
      <c r="A7" s="198" t="s">
        <v>46</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4"/>
      <c r="BF7" s="29"/>
    </row>
    <row r="8" spans="1:58" ht="9.75" customHeight="1" x14ac:dyDescent="0.15">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4"/>
      <c r="BF8" s="29"/>
    </row>
    <row r="9" spans="1:58" ht="9.75" customHeight="1" x14ac:dyDescent="0.15">
      <c r="V9" s="209" t="s">
        <v>43</v>
      </c>
      <c r="W9" s="209"/>
      <c r="X9" s="209"/>
      <c r="Y9" s="209"/>
      <c r="Z9" s="294" t="str">
        <f>IF('[1]申 '!AE6="","",'[1]申 '!AE6)</f>
        <v>北海道釧路市黒金町７丁目５番地</v>
      </c>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5" t="s">
        <v>151</v>
      </c>
      <c r="BB9" s="295"/>
      <c r="BC9" s="295"/>
      <c r="BD9" s="295"/>
      <c r="BE9" s="24"/>
      <c r="BF9" s="31"/>
    </row>
    <row r="10" spans="1:58" ht="9.75" customHeight="1" x14ac:dyDescent="0.15">
      <c r="V10" s="209"/>
      <c r="W10" s="209"/>
      <c r="X10" s="209"/>
      <c r="Y10" s="209"/>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5"/>
      <c r="BB10" s="295"/>
      <c r="BC10" s="295"/>
      <c r="BD10" s="295"/>
      <c r="BE10" s="24"/>
      <c r="BF10" s="31"/>
    </row>
    <row r="11" spans="1:58" ht="9.75" customHeight="1" x14ac:dyDescent="0.15">
      <c r="P11" s="209" t="s">
        <v>45</v>
      </c>
      <c r="Q11" s="209"/>
      <c r="R11" s="209"/>
      <c r="S11" s="209"/>
      <c r="T11" s="209"/>
      <c r="U11" s="209"/>
      <c r="V11" s="209" t="s">
        <v>44</v>
      </c>
      <c r="W11" s="209"/>
      <c r="X11" s="209"/>
      <c r="Y11" s="209"/>
      <c r="Z11" s="294" t="str">
        <f>IF('[1]申 '!AE13="","",'[1]申 '!AE13)</f>
        <v>釧路　太郎</v>
      </c>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5"/>
      <c r="BB11" s="295"/>
      <c r="BC11" s="295"/>
      <c r="BD11" s="295"/>
      <c r="BE11" s="24"/>
      <c r="BF11" s="31"/>
    </row>
    <row r="12" spans="1:58" ht="9.75" customHeight="1" x14ac:dyDescent="0.15">
      <c r="P12" s="209"/>
      <c r="Q12" s="209"/>
      <c r="R12" s="209"/>
      <c r="S12" s="209"/>
      <c r="T12" s="209"/>
      <c r="U12" s="209"/>
      <c r="V12" s="209"/>
      <c r="W12" s="209"/>
      <c r="X12" s="209"/>
      <c r="Y12" s="209"/>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5"/>
      <c r="BB12" s="295"/>
      <c r="BC12" s="295"/>
      <c r="BD12" s="295"/>
      <c r="BE12" s="24"/>
      <c r="BF12" s="31"/>
    </row>
    <row r="13" spans="1:58" ht="9.75" customHeight="1" x14ac:dyDescent="0.15">
      <c r="V13" s="209" t="s">
        <v>47</v>
      </c>
      <c r="W13" s="209"/>
      <c r="X13" s="209"/>
      <c r="Y13" s="209"/>
      <c r="Z13" s="293" t="str">
        <f>IF('[1]申 '!AV10="","",'[1]申 '!AV10)</f>
        <v>0154</v>
      </c>
      <c r="AA13" s="293"/>
      <c r="AB13" s="293"/>
      <c r="AC13" s="11"/>
      <c r="AD13" s="293" t="str">
        <f>IF('[1]申 '!AZ10="","",'[1]申 '!AZ10)</f>
        <v>23</v>
      </c>
      <c r="AE13" s="293"/>
      <c r="AF13" s="293"/>
      <c r="AG13" s="293"/>
      <c r="AH13" s="3"/>
      <c r="AI13" s="293" t="str">
        <f>IF('[1]申 '!BD10="","",'[1]申 '!BD10)</f>
        <v>5151</v>
      </c>
      <c r="AJ13" s="293"/>
      <c r="AK13" s="293"/>
      <c r="AL13" s="293"/>
      <c r="AR13" s="2"/>
      <c r="AS13" s="2"/>
      <c r="AT13" s="2"/>
      <c r="AU13" s="2"/>
      <c r="AV13" s="2"/>
      <c r="AW13" s="2"/>
      <c r="AX13" s="2"/>
      <c r="AY13" s="2"/>
      <c r="AZ13" s="2"/>
      <c r="BA13" s="295"/>
      <c r="BB13" s="295"/>
      <c r="BC13" s="295"/>
      <c r="BD13" s="295"/>
      <c r="BE13" s="24"/>
      <c r="BF13" s="31"/>
    </row>
    <row r="14" spans="1:58" ht="9.75" customHeight="1" x14ac:dyDescent="0.15">
      <c r="V14" s="209"/>
      <c r="W14" s="209"/>
      <c r="X14" s="209"/>
      <c r="Y14" s="209"/>
      <c r="Z14" s="293"/>
      <c r="AA14" s="293"/>
      <c r="AB14" s="293"/>
      <c r="AC14" s="7"/>
      <c r="AD14" s="293"/>
      <c r="AE14" s="293"/>
      <c r="AF14" s="293"/>
      <c r="AG14" s="293"/>
      <c r="AH14" s="2"/>
      <c r="AI14" s="293"/>
      <c r="AJ14" s="293"/>
      <c r="AK14" s="293"/>
      <c r="AL14" s="293"/>
      <c r="AR14" s="2"/>
      <c r="AS14" s="2"/>
      <c r="AT14" s="2"/>
      <c r="AU14" s="2"/>
      <c r="AV14" s="2"/>
      <c r="AW14" s="2"/>
      <c r="AX14" s="2"/>
      <c r="AY14" s="2"/>
      <c r="AZ14" s="2"/>
      <c r="BA14" s="295"/>
      <c r="BB14" s="295"/>
      <c r="BC14" s="295"/>
      <c r="BD14" s="295"/>
      <c r="BE14" s="24"/>
      <c r="BF14" s="31"/>
    </row>
    <row r="15" spans="1:58" ht="9.75" customHeight="1" x14ac:dyDescent="0.15">
      <c r="A15" s="198" t="s">
        <v>152</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4"/>
      <c r="BF15" s="29"/>
    </row>
    <row r="16" spans="1:58" ht="9.75" customHeight="1" x14ac:dyDescent="0.1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4"/>
      <c r="BF16" s="29"/>
    </row>
    <row r="17" spans="1:58" ht="9.75" customHeight="1" x14ac:dyDescent="0.15">
      <c r="A17" s="198" t="s">
        <v>49</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4"/>
      <c r="BF17" s="29"/>
    </row>
    <row r="18" spans="1:58" ht="9.75" customHeight="1" x14ac:dyDescent="0.1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4"/>
      <c r="BF18" s="29"/>
    </row>
    <row r="19" spans="1:58" ht="9.75" customHeight="1" x14ac:dyDescent="0.15">
      <c r="A19" s="209" t="s">
        <v>50</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1"/>
      <c r="BF19" s="27"/>
    </row>
    <row r="20" spans="1:58" ht="9.75" customHeight="1" x14ac:dyDescent="0.1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1"/>
      <c r="BF20" s="27"/>
    </row>
    <row r="21" spans="1:58" ht="9.75" customHeight="1" x14ac:dyDescent="0.15">
      <c r="C21" s="208" t="s">
        <v>141</v>
      </c>
      <c r="D21" s="209"/>
      <c r="E21" s="210" t="s">
        <v>10</v>
      </c>
      <c r="F21" s="210"/>
      <c r="G21" s="210"/>
      <c r="H21" s="210"/>
      <c r="I21" s="210"/>
      <c r="J21" s="210"/>
      <c r="K21" s="210"/>
      <c r="L21" s="210"/>
      <c r="M21" s="210"/>
      <c r="N21" s="210"/>
      <c r="O21" s="210"/>
      <c r="Q21" s="198" t="str">
        <f>IF('[1]申 '!M30="","",'[1]申 '!M30)</f>
        <v>春採公園</v>
      </c>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4"/>
      <c r="BF21" s="29"/>
    </row>
    <row r="22" spans="1:58" ht="9.75" customHeight="1" x14ac:dyDescent="0.15">
      <c r="C22" s="209"/>
      <c r="D22" s="209"/>
      <c r="E22" s="210"/>
      <c r="F22" s="210"/>
      <c r="G22" s="210"/>
      <c r="H22" s="210"/>
      <c r="I22" s="210"/>
      <c r="J22" s="210"/>
      <c r="K22" s="210"/>
      <c r="L22" s="210"/>
      <c r="M22" s="210"/>
      <c r="N22" s="210"/>
      <c r="O22" s="210"/>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4"/>
      <c r="BF22" s="29"/>
    </row>
    <row r="23" spans="1:58" ht="9.75" customHeight="1" x14ac:dyDescent="0.15">
      <c r="C23" s="208" t="s">
        <v>142</v>
      </c>
      <c r="D23" s="209"/>
      <c r="E23" s="210" t="s">
        <v>11</v>
      </c>
      <c r="F23" s="210"/>
      <c r="G23" s="210"/>
      <c r="H23" s="210"/>
      <c r="I23" s="210"/>
      <c r="J23" s="210"/>
      <c r="K23" s="210"/>
      <c r="L23" s="210"/>
      <c r="M23" s="210"/>
      <c r="N23" s="210"/>
      <c r="O23" s="210"/>
      <c r="Q23" s="291" t="str">
        <f>IF('[1]申 '!M32="","",'[1]申 '!M32)</f>
        <v>○○のため</v>
      </c>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row>
    <row r="24" spans="1:58" ht="9.75" customHeight="1" x14ac:dyDescent="0.15">
      <c r="C24" s="209"/>
      <c r="D24" s="209"/>
      <c r="E24" s="210"/>
      <c r="F24" s="210"/>
      <c r="G24" s="210"/>
      <c r="H24" s="210"/>
      <c r="I24" s="210"/>
      <c r="J24" s="210"/>
      <c r="K24" s="210"/>
      <c r="L24" s="210"/>
      <c r="M24" s="210"/>
      <c r="N24" s="210"/>
      <c r="O24" s="210"/>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row>
    <row r="25" spans="1:58" ht="9.75" customHeight="1" x14ac:dyDescent="0.15">
      <c r="C25" s="208" t="s">
        <v>143</v>
      </c>
      <c r="D25" s="209"/>
      <c r="E25" s="210" t="s">
        <v>51</v>
      </c>
      <c r="F25" s="210"/>
      <c r="G25" s="210"/>
      <c r="H25" s="210"/>
      <c r="I25" s="210"/>
      <c r="J25" s="210"/>
      <c r="K25" s="210"/>
      <c r="L25" s="210"/>
      <c r="M25" s="210"/>
      <c r="N25" s="210"/>
      <c r="O25" s="210"/>
      <c r="Q25" s="292" t="s">
        <v>153</v>
      </c>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5"/>
      <c r="BF25" s="29"/>
    </row>
    <row r="26" spans="1:58" ht="9.75" customHeight="1" x14ac:dyDescent="0.15">
      <c r="C26" s="209"/>
      <c r="D26" s="209"/>
      <c r="E26" s="210"/>
      <c r="F26" s="210"/>
      <c r="G26" s="210"/>
      <c r="H26" s="210"/>
      <c r="I26" s="210"/>
      <c r="J26" s="210"/>
      <c r="K26" s="210"/>
      <c r="L26" s="210"/>
      <c r="M26" s="210"/>
      <c r="N26" s="210"/>
      <c r="O26" s="210"/>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5"/>
      <c r="BF26" s="29"/>
    </row>
    <row r="27" spans="1:58" ht="9.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8"/>
    </row>
    <row r="28" spans="1:58" ht="9.75" customHeight="1" x14ac:dyDescent="0.15">
      <c r="B28" s="5"/>
      <c r="C28" s="208" t="s">
        <v>144</v>
      </c>
      <c r="D28" s="209"/>
      <c r="E28" s="210" t="s">
        <v>53</v>
      </c>
      <c r="F28" s="210"/>
      <c r="G28" s="210"/>
      <c r="H28" s="210"/>
      <c r="I28" s="210"/>
      <c r="J28" s="210"/>
      <c r="K28" s="210"/>
      <c r="L28" s="210"/>
      <c r="M28" s="210"/>
      <c r="N28" s="210"/>
      <c r="O28" s="210"/>
      <c r="Q28" s="198" t="s">
        <v>156</v>
      </c>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9"/>
    </row>
    <row r="29" spans="1:58" ht="9.75" customHeight="1" x14ac:dyDescent="0.15">
      <c r="B29" s="5"/>
      <c r="C29" s="209"/>
      <c r="D29" s="209"/>
      <c r="E29" s="210"/>
      <c r="F29" s="210"/>
      <c r="G29" s="210"/>
      <c r="H29" s="210"/>
      <c r="I29" s="210"/>
      <c r="J29" s="210"/>
      <c r="K29" s="210"/>
      <c r="L29" s="210"/>
      <c r="M29" s="210"/>
      <c r="N29" s="210"/>
      <c r="O29" s="210"/>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9"/>
    </row>
    <row r="30" spans="1:58" ht="9.75" customHeight="1" x14ac:dyDescent="0.15">
      <c r="B30" s="5"/>
      <c r="BD30" s="9"/>
    </row>
    <row r="31" spans="1:58" ht="9.75" customHeight="1" x14ac:dyDescent="0.15">
      <c r="B31" s="5"/>
      <c r="C31" s="208" t="s">
        <v>145</v>
      </c>
      <c r="D31" s="209"/>
      <c r="E31" s="210" t="s">
        <v>54</v>
      </c>
      <c r="F31" s="210"/>
      <c r="G31" s="210"/>
      <c r="H31" s="210"/>
      <c r="I31" s="210"/>
      <c r="J31" s="210"/>
      <c r="K31" s="210"/>
      <c r="L31" s="210"/>
      <c r="M31" s="210"/>
      <c r="N31" s="210"/>
      <c r="O31" s="210"/>
      <c r="Q31" s="289" t="s">
        <v>61</v>
      </c>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90"/>
      <c r="BE31" s="26"/>
      <c r="BF31" s="32"/>
    </row>
    <row r="32" spans="1:58" ht="9.75" customHeight="1" x14ac:dyDescent="0.15">
      <c r="B32" s="5"/>
      <c r="C32" s="209"/>
      <c r="D32" s="209"/>
      <c r="E32" s="210"/>
      <c r="F32" s="210"/>
      <c r="G32" s="210"/>
      <c r="H32" s="210"/>
      <c r="I32" s="210"/>
      <c r="J32" s="210"/>
      <c r="K32" s="210"/>
      <c r="L32" s="210"/>
      <c r="M32" s="210"/>
      <c r="N32" s="210"/>
      <c r="O32" s="210"/>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90"/>
      <c r="BE32" s="26"/>
      <c r="BF32" s="32"/>
    </row>
    <row r="33" spans="1:63" ht="9.75" customHeight="1" x14ac:dyDescent="0.15">
      <c r="B33" s="5"/>
      <c r="D33" s="279" t="s">
        <v>105</v>
      </c>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80"/>
    </row>
    <row r="34" spans="1:63" ht="9.75" customHeight="1" x14ac:dyDescent="0.15">
      <c r="B34" s="5"/>
      <c r="D34" s="246"/>
      <c r="E34" s="246"/>
      <c r="F34" s="273" t="s">
        <v>56</v>
      </c>
      <c r="G34" s="274"/>
      <c r="H34" s="274"/>
      <c r="I34" s="274"/>
      <c r="J34" s="274"/>
      <c r="K34" s="274"/>
      <c r="L34" s="274"/>
      <c r="M34" s="274"/>
      <c r="N34" s="274"/>
      <c r="O34" s="274"/>
      <c r="P34" s="266" t="s">
        <v>63</v>
      </c>
      <c r="Q34" s="266"/>
      <c r="R34" s="266"/>
      <c r="S34" s="266"/>
      <c r="T34" s="266"/>
      <c r="U34" s="266"/>
      <c r="V34" s="266"/>
      <c r="W34" s="266"/>
      <c r="X34" s="266"/>
      <c r="Y34" s="266"/>
      <c r="Z34" s="266"/>
      <c r="AA34" s="266"/>
      <c r="AB34" s="266" t="s">
        <v>55</v>
      </c>
      <c r="AC34" s="266"/>
      <c r="AD34" s="266"/>
      <c r="AE34" s="266"/>
      <c r="AF34" s="266" t="s">
        <v>20</v>
      </c>
      <c r="AG34" s="266"/>
      <c r="AH34" s="266"/>
      <c r="AI34" s="266"/>
      <c r="AJ34" s="266" t="s">
        <v>102</v>
      </c>
      <c r="AK34" s="266"/>
      <c r="AL34" s="266"/>
      <c r="AM34" s="266"/>
      <c r="AN34" s="266" t="s">
        <v>101</v>
      </c>
      <c r="AO34" s="266"/>
      <c r="AP34" s="266"/>
      <c r="AQ34" s="266"/>
      <c r="AR34" s="266" t="s">
        <v>122</v>
      </c>
      <c r="AS34" s="266"/>
      <c r="AT34" s="266" t="s">
        <v>103</v>
      </c>
      <c r="AU34" s="266"/>
      <c r="AV34" s="266"/>
      <c r="AW34" s="266"/>
      <c r="AX34" s="267" t="s">
        <v>104</v>
      </c>
      <c r="AY34" s="268"/>
      <c r="AZ34" s="268"/>
      <c r="BA34" s="268"/>
      <c r="BB34" s="268"/>
      <c r="BC34" s="269"/>
      <c r="BD34" s="9"/>
    </row>
    <row r="35" spans="1:63" ht="9.75" customHeight="1" x14ac:dyDescent="0.15">
      <c r="B35" s="5"/>
      <c r="D35" s="246"/>
      <c r="E35" s="246"/>
      <c r="F35" s="275"/>
      <c r="G35" s="276"/>
      <c r="H35" s="276"/>
      <c r="I35" s="276"/>
      <c r="J35" s="276"/>
      <c r="K35" s="276"/>
      <c r="L35" s="276"/>
      <c r="M35" s="276"/>
      <c r="N35" s="276"/>
      <c r="O35" s="27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70"/>
      <c r="AY35" s="271"/>
      <c r="AZ35" s="271"/>
      <c r="BA35" s="271"/>
      <c r="BB35" s="271"/>
      <c r="BC35" s="272"/>
      <c r="BD35" s="9"/>
    </row>
    <row r="36" spans="1:63" ht="9.75" customHeight="1" x14ac:dyDescent="0.15">
      <c r="B36" s="5"/>
      <c r="D36" s="246">
        <v>1</v>
      </c>
      <c r="E36" s="246"/>
      <c r="F36" s="260" t="s">
        <v>154</v>
      </c>
      <c r="G36" s="261"/>
      <c r="H36" s="261"/>
      <c r="I36" s="261"/>
      <c r="J36" s="261"/>
      <c r="K36" s="261"/>
      <c r="L36" s="261"/>
      <c r="M36" s="261"/>
      <c r="N36" s="261"/>
      <c r="O36" s="261"/>
      <c r="P36" s="264">
        <v>15</v>
      </c>
      <c r="Q36" s="265"/>
      <c r="R36" s="265"/>
      <c r="S36" s="250" t="str">
        <f>IF(P36="","","×")</f>
        <v>×</v>
      </c>
      <c r="T36" s="265">
        <v>25</v>
      </c>
      <c r="U36" s="265"/>
      <c r="V36" s="265"/>
      <c r="W36" s="250" t="str">
        <f>IF(P36="","","=")</f>
        <v>=</v>
      </c>
      <c r="X36" s="254">
        <f>IF(F36="","",ROUND(P36*T36,2))</f>
        <v>375</v>
      </c>
      <c r="Y36" s="254"/>
      <c r="Z36" s="254"/>
      <c r="AA36" s="255"/>
      <c r="AB36" s="256">
        <v>1</v>
      </c>
      <c r="AC36" s="256"/>
      <c r="AD36" s="256"/>
      <c r="AE36" s="256"/>
      <c r="AF36" s="257">
        <f t="shared" ref="AF36" si="0">IF(F36="","",ROUND(X36*AB36,1))</f>
        <v>375</v>
      </c>
      <c r="AG36" s="257"/>
      <c r="AH36" s="257"/>
      <c r="AI36" s="257"/>
      <c r="AJ36" s="256">
        <v>375</v>
      </c>
      <c r="AK36" s="256"/>
      <c r="AL36" s="256"/>
      <c r="AM36" s="256"/>
      <c r="AN36" s="259">
        <v>35</v>
      </c>
      <c r="AO36" s="259"/>
      <c r="AP36" s="259"/>
      <c r="AQ36" s="259"/>
      <c r="AR36" s="256">
        <v>9</v>
      </c>
      <c r="AS36" s="256"/>
      <c r="AT36" s="282">
        <f>IF(F36="","",ROUND(AJ36*AN36*AR36,0))</f>
        <v>118125</v>
      </c>
      <c r="AU36" s="283"/>
      <c r="AV36" s="283"/>
      <c r="AW36" s="284"/>
      <c r="AX36" s="234" t="s">
        <v>79</v>
      </c>
      <c r="AY36" s="235"/>
      <c r="AZ36" s="235"/>
      <c r="BA36" s="235"/>
      <c r="BB36" s="235"/>
      <c r="BC36" s="236"/>
      <c r="BD36" s="9"/>
      <c r="BI36" s="18"/>
      <c r="BJ36" s="18"/>
      <c r="BK36" s="18"/>
    </row>
    <row r="37" spans="1:63" ht="9.75" customHeight="1" x14ac:dyDescent="0.15">
      <c r="B37" s="5"/>
      <c r="D37" s="246"/>
      <c r="E37" s="246"/>
      <c r="F37" s="262"/>
      <c r="G37" s="263"/>
      <c r="H37" s="263"/>
      <c r="I37" s="263"/>
      <c r="J37" s="263"/>
      <c r="K37" s="263"/>
      <c r="L37" s="263"/>
      <c r="M37" s="263"/>
      <c r="N37" s="263"/>
      <c r="O37" s="263"/>
      <c r="P37" s="264"/>
      <c r="Q37" s="265"/>
      <c r="R37" s="265"/>
      <c r="S37" s="250"/>
      <c r="T37" s="265"/>
      <c r="U37" s="265"/>
      <c r="V37" s="265"/>
      <c r="W37" s="250"/>
      <c r="X37" s="254"/>
      <c r="Y37" s="254"/>
      <c r="Z37" s="254"/>
      <c r="AA37" s="255"/>
      <c r="AB37" s="256"/>
      <c r="AC37" s="256"/>
      <c r="AD37" s="256"/>
      <c r="AE37" s="256"/>
      <c r="AF37" s="257"/>
      <c r="AG37" s="257"/>
      <c r="AH37" s="257"/>
      <c r="AI37" s="257"/>
      <c r="AJ37" s="256"/>
      <c r="AK37" s="256"/>
      <c r="AL37" s="256"/>
      <c r="AM37" s="256"/>
      <c r="AN37" s="259"/>
      <c r="AO37" s="259"/>
      <c r="AP37" s="259"/>
      <c r="AQ37" s="259"/>
      <c r="AR37" s="256"/>
      <c r="AS37" s="256"/>
      <c r="AT37" s="285"/>
      <c r="AU37" s="286"/>
      <c r="AV37" s="286"/>
      <c r="AW37" s="287"/>
      <c r="AX37" s="237"/>
      <c r="AY37" s="238"/>
      <c r="AZ37" s="238"/>
      <c r="BA37" s="238"/>
      <c r="BB37" s="238"/>
      <c r="BC37" s="239"/>
      <c r="BD37" s="9"/>
      <c r="BH37" s="22"/>
      <c r="BI37" s="18"/>
      <c r="BJ37" s="18"/>
      <c r="BK37" s="18"/>
    </row>
    <row r="38" spans="1:63" ht="9.75" customHeight="1" x14ac:dyDescent="0.15">
      <c r="B38" s="5"/>
      <c r="D38" s="246">
        <v>2</v>
      </c>
      <c r="E38" s="246"/>
      <c r="F38" s="260"/>
      <c r="G38" s="261"/>
      <c r="H38" s="261"/>
      <c r="I38" s="261"/>
      <c r="J38" s="261"/>
      <c r="K38" s="261"/>
      <c r="L38" s="261"/>
      <c r="M38" s="261"/>
      <c r="N38" s="261"/>
      <c r="O38" s="261"/>
      <c r="P38" s="264"/>
      <c r="Q38" s="265"/>
      <c r="R38" s="265"/>
      <c r="S38" s="250" t="str">
        <f t="shared" ref="S38" si="1">IF(P38="","","×")</f>
        <v/>
      </c>
      <c r="T38" s="265"/>
      <c r="U38" s="265"/>
      <c r="V38" s="265"/>
      <c r="W38" s="250" t="str">
        <f t="shared" ref="W38" si="2">IF(P38="","","=")</f>
        <v/>
      </c>
      <c r="X38" s="254" t="str">
        <f>IF(F38="","",ROUND(P38*T38,2))</f>
        <v/>
      </c>
      <c r="Y38" s="254"/>
      <c r="Z38" s="254"/>
      <c r="AA38" s="255"/>
      <c r="AB38" s="256"/>
      <c r="AC38" s="256"/>
      <c r="AD38" s="256"/>
      <c r="AE38" s="256"/>
      <c r="AF38" s="257" t="str">
        <f t="shared" ref="AF38" si="3">IF(F38="","",ROUND(X38*AB38,1))</f>
        <v/>
      </c>
      <c r="AG38" s="257"/>
      <c r="AH38" s="257"/>
      <c r="AI38" s="257"/>
      <c r="AJ38" s="256"/>
      <c r="AK38" s="256"/>
      <c r="AL38" s="256"/>
      <c r="AM38" s="256"/>
      <c r="AN38" s="259"/>
      <c r="AO38" s="259"/>
      <c r="AP38" s="259"/>
      <c r="AQ38" s="259"/>
      <c r="AR38" s="256"/>
      <c r="AS38" s="256"/>
      <c r="AT38" s="282" t="str">
        <f t="shared" ref="AT38" si="4">IF(F38="","",ROUND(AJ38*AN38*AR38,0))</f>
        <v/>
      </c>
      <c r="AU38" s="283"/>
      <c r="AV38" s="283"/>
      <c r="AW38" s="284"/>
      <c r="AX38" s="234"/>
      <c r="AY38" s="235"/>
      <c r="AZ38" s="235"/>
      <c r="BA38" s="235"/>
      <c r="BB38" s="235"/>
      <c r="BC38" s="236"/>
      <c r="BD38" s="9"/>
    </row>
    <row r="39" spans="1:63" ht="9.75" customHeight="1" x14ac:dyDescent="0.15">
      <c r="B39" s="5"/>
      <c r="D39" s="246"/>
      <c r="E39" s="246"/>
      <c r="F39" s="262"/>
      <c r="G39" s="263"/>
      <c r="H39" s="263"/>
      <c r="I39" s="263"/>
      <c r="J39" s="263"/>
      <c r="K39" s="263"/>
      <c r="L39" s="263"/>
      <c r="M39" s="263"/>
      <c r="N39" s="263"/>
      <c r="O39" s="263"/>
      <c r="P39" s="264"/>
      <c r="Q39" s="265"/>
      <c r="R39" s="265"/>
      <c r="S39" s="250"/>
      <c r="T39" s="265"/>
      <c r="U39" s="265"/>
      <c r="V39" s="265"/>
      <c r="W39" s="250"/>
      <c r="X39" s="254"/>
      <c r="Y39" s="254"/>
      <c r="Z39" s="254"/>
      <c r="AA39" s="255"/>
      <c r="AB39" s="256"/>
      <c r="AC39" s="256"/>
      <c r="AD39" s="256"/>
      <c r="AE39" s="256"/>
      <c r="AF39" s="257"/>
      <c r="AG39" s="257"/>
      <c r="AH39" s="257"/>
      <c r="AI39" s="257"/>
      <c r="AJ39" s="256"/>
      <c r="AK39" s="256"/>
      <c r="AL39" s="256"/>
      <c r="AM39" s="256"/>
      <c r="AN39" s="259"/>
      <c r="AO39" s="259"/>
      <c r="AP39" s="259"/>
      <c r="AQ39" s="259"/>
      <c r="AR39" s="256"/>
      <c r="AS39" s="256"/>
      <c r="AT39" s="285"/>
      <c r="AU39" s="286"/>
      <c r="AV39" s="286"/>
      <c r="AW39" s="287"/>
      <c r="AX39" s="237"/>
      <c r="AY39" s="238"/>
      <c r="AZ39" s="238"/>
      <c r="BA39" s="238"/>
      <c r="BB39" s="238"/>
      <c r="BC39" s="239"/>
      <c r="BD39" s="9"/>
    </row>
    <row r="40" spans="1:63" ht="9.75" customHeight="1" x14ac:dyDescent="0.15">
      <c r="A40" s="288" t="s">
        <v>52</v>
      </c>
      <c r="B40" s="288"/>
      <c r="C40" s="14"/>
      <c r="D40" s="246">
        <v>3</v>
      </c>
      <c r="E40" s="246"/>
      <c r="F40" s="260"/>
      <c r="G40" s="261"/>
      <c r="H40" s="261"/>
      <c r="I40" s="261"/>
      <c r="J40" s="261"/>
      <c r="K40" s="261"/>
      <c r="L40" s="261"/>
      <c r="M40" s="261"/>
      <c r="N40" s="261"/>
      <c r="O40" s="261"/>
      <c r="P40" s="264"/>
      <c r="Q40" s="265"/>
      <c r="R40" s="265"/>
      <c r="S40" s="250" t="str">
        <f t="shared" ref="S40" si="5">IF(P40="","","×")</f>
        <v/>
      </c>
      <c r="T40" s="265"/>
      <c r="U40" s="265"/>
      <c r="V40" s="265"/>
      <c r="W40" s="250" t="str">
        <f t="shared" ref="W40" si="6">IF(P40="","","=")</f>
        <v/>
      </c>
      <c r="X40" s="254" t="str">
        <f>IF(F40="","",ROUND(P40*T40,2))</f>
        <v/>
      </c>
      <c r="Y40" s="254"/>
      <c r="Z40" s="254"/>
      <c r="AA40" s="255"/>
      <c r="AB40" s="256"/>
      <c r="AC40" s="256"/>
      <c r="AD40" s="256"/>
      <c r="AE40" s="256"/>
      <c r="AF40" s="257" t="str">
        <f t="shared" ref="AF40" si="7">IF(F40="","",ROUND(X40*AB40,1))</f>
        <v/>
      </c>
      <c r="AG40" s="257"/>
      <c r="AH40" s="257"/>
      <c r="AI40" s="257"/>
      <c r="AJ40" s="256"/>
      <c r="AK40" s="256"/>
      <c r="AL40" s="256"/>
      <c r="AM40" s="256"/>
      <c r="AN40" s="259"/>
      <c r="AO40" s="259"/>
      <c r="AP40" s="259"/>
      <c r="AQ40" s="259"/>
      <c r="AR40" s="256"/>
      <c r="AS40" s="256"/>
      <c r="AT40" s="282" t="str">
        <f t="shared" ref="AT40" si="8">IF(F40="","",ROUND(AJ40*AN40*AR40,0))</f>
        <v/>
      </c>
      <c r="AU40" s="283"/>
      <c r="AV40" s="283"/>
      <c r="AW40" s="284"/>
      <c r="AX40" s="234"/>
      <c r="AY40" s="235"/>
      <c r="AZ40" s="235"/>
      <c r="BA40" s="235"/>
      <c r="BB40" s="235"/>
      <c r="BC40" s="236"/>
      <c r="BD40" s="9"/>
    </row>
    <row r="41" spans="1:63" ht="9.75" customHeight="1" x14ac:dyDescent="0.15">
      <c r="A41" s="288"/>
      <c r="B41" s="288"/>
      <c r="C41" s="14"/>
      <c r="D41" s="246"/>
      <c r="E41" s="246"/>
      <c r="F41" s="262"/>
      <c r="G41" s="263"/>
      <c r="H41" s="263"/>
      <c r="I41" s="263"/>
      <c r="J41" s="263"/>
      <c r="K41" s="263"/>
      <c r="L41" s="263"/>
      <c r="M41" s="263"/>
      <c r="N41" s="263"/>
      <c r="O41" s="263"/>
      <c r="P41" s="264"/>
      <c r="Q41" s="265"/>
      <c r="R41" s="265"/>
      <c r="S41" s="250"/>
      <c r="T41" s="265"/>
      <c r="U41" s="265"/>
      <c r="V41" s="265"/>
      <c r="W41" s="250"/>
      <c r="X41" s="254"/>
      <c r="Y41" s="254"/>
      <c r="Z41" s="254"/>
      <c r="AA41" s="255"/>
      <c r="AB41" s="256"/>
      <c r="AC41" s="256"/>
      <c r="AD41" s="256"/>
      <c r="AE41" s="256"/>
      <c r="AF41" s="257"/>
      <c r="AG41" s="257"/>
      <c r="AH41" s="257"/>
      <c r="AI41" s="257"/>
      <c r="AJ41" s="256"/>
      <c r="AK41" s="256"/>
      <c r="AL41" s="256"/>
      <c r="AM41" s="256"/>
      <c r="AN41" s="259"/>
      <c r="AO41" s="259"/>
      <c r="AP41" s="259"/>
      <c r="AQ41" s="259"/>
      <c r="AR41" s="256"/>
      <c r="AS41" s="256"/>
      <c r="AT41" s="285"/>
      <c r="AU41" s="286"/>
      <c r="AV41" s="286"/>
      <c r="AW41" s="287"/>
      <c r="AX41" s="237"/>
      <c r="AY41" s="238"/>
      <c r="AZ41" s="238"/>
      <c r="BA41" s="238"/>
      <c r="BB41" s="238"/>
      <c r="BC41" s="239"/>
      <c r="BD41" s="9"/>
    </row>
    <row r="42" spans="1:63" ht="9.75" customHeight="1" x14ac:dyDescent="0.15">
      <c r="A42" s="288"/>
      <c r="B42" s="288"/>
      <c r="C42" s="14"/>
      <c r="D42" s="246">
        <v>4</v>
      </c>
      <c r="E42" s="246"/>
      <c r="F42" s="260"/>
      <c r="G42" s="261"/>
      <c r="H42" s="261"/>
      <c r="I42" s="261"/>
      <c r="J42" s="261"/>
      <c r="K42" s="261"/>
      <c r="L42" s="261"/>
      <c r="M42" s="261"/>
      <c r="N42" s="261"/>
      <c r="O42" s="261"/>
      <c r="P42" s="264"/>
      <c r="Q42" s="265"/>
      <c r="R42" s="265"/>
      <c r="S42" s="250" t="str">
        <f t="shared" ref="S42" si="9">IF(P42="","","×")</f>
        <v/>
      </c>
      <c r="T42" s="265"/>
      <c r="U42" s="265"/>
      <c r="V42" s="265"/>
      <c r="W42" s="250" t="str">
        <f t="shared" ref="W42" si="10">IF(P42="","","=")</f>
        <v/>
      </c>
      <c r="X42" s="254" t="str">
        <f>IF(F42="","",ROUND(P42*T42,2))</f>
        <v/>
      </c>
      <c r="Y42" s="254"/>
      <c r="Z42" s="254"/>
      <c r="AA42" s="255"/>
      <c r="AB42" s="256"/>
      <c r="AC42" s="256"/>
      <c r="AD42" s="256"/>
      <c r="AE42" s="256"/>
      <c r="AF42" s="257" t="str">
        <f t="shared" ref="AF42" si="11">IF(F42="","",ROUND(X42*AB42,1))</f>
        <v/>
      </c>
      <c r="AG42" s="257"/>
      <c r="AH42" s="257"/>
      <c r="AI42" s="257"/>
      <c r="AJ42" s="258"/>
      <c r="AK42" s="258"/>
      <c r="AL42" s="258"/>
      <c r="AM42" s="258"/>
      <c r="AN42" s="259"/>
      <c r="AO42" s="259"/>
      <c r="AP42" s="259"/>
      <c r="AQ42" s="259"/>
      <c r="AR42" s="256"/>
      <c r="AS42" s="256"/>
      <c r="AT42" s="240" t="str">
        <f t="shared" ref="AT42" si="12">IF(F42="","",ROUND(AJ42*AN42*AR42,0))</f>
        <v/>
      </c>
      <c r="AU42" s="241"/>
      <c r="AV42" s="241"/>
      <c r="AW42" s="242"/>
      <c r="AX42" s="234"/>
      <c r="AY42" s="235"/>
      <c r="AZ42" s="235"/>
      <c r="BA42" s="235"/>
      <c r="BB42" s="235"/>
      <c r="BC42" s="236"/>
      <c r="BD42" s="9"/>
    </row>
    <row r="43" spans="1:63" ht="9.75" customHeight="1" x14ac:dyDescent="0.15">
      <c r="A43" s="288"/>
      <c r="B43" s="288"/>
      <c r="C43" s="14"/>
      <c r="D43" s="246"/>
      <c r="E43" s="246"/>
      <c r="F43" s="262"/>
      <c r="G43" s="263"/>
      <c r="H43" s="263"/>
      <c r="I43" s="263"/>
      <c r="J43" s="263"/>
      <c r="K43" s="263"/>
      <c r="L43" s="263"/>
      <c r="M43" s="263"/>
      <c r="N43" s="263"/>
      <c r="O43" s="263"/>
      <c r="P43" s="264"/>
      <c r="Q43" s="265"/>
      <c r="R43" s="265"/>
      <c r="S43" s="250"/>
      <c r="T43" s="265"/>
      <c r="U43" s="265"/>
      <c r="V43" s="265"/>
      <c r="W43" s="250"/>
      <c r="X43" s="254"/>
      <c r="Y43" s="254"/>
      <c r="Z43" s="254"/>
      <c r="AA43" s="255"/>
      <c r="AB43" s="256"/>
      <c r="AC43" s="256"/>
      <c r="AD43" s="256"/>
      <c r="AE43" s="256"/>
      <c r="AF43" s="257"/>
      <c r="AG43" s="257"/>
      <c r="AH43" s="257"/>
      <c r="AI43" s="257"/>
      <c r="AJ43" s="258"/>
      <c r="AK43" s="258"/>
      <c r="AL43" s="258"/>
      <c r="AM43" s="258"/>
      <c r="AN43" s="259"/>
      <c r="AO43" s="259"/>
      <c r="AP43" s="259"/>
      <c r="AQ43" s="259"/>
      <c r="AR43" s="256"/>
      <c r="AS43" s="256"/>
      <c r="AT43" s="243"/>
      <c r="AU43" s="244"/>
      <c r="AV43" s="244"/>
      <c r="AW43" s="245"/>
      <c r="AX43" s="237"/>
      <c r="AY43" s="238"/>
      <c r="AZ43" s="238"/>
      <c r="BA43" s="238"/>
      <c r="BB43" s="238"/>
      <c r="BC43" s="239"/>
      <c r="BD43" s="9"/>
    </row>
    <row r="44" spans="1:63" ht="9.75" customHeight="1" x14ac:dyDescent="0.15">
      <c r="A44" s="288"/>
      <c r="B44" s="288"/>
      <c r="C44" s="14"/>
      <c r="D44" s="246">
        <v>5</v>
      </c>
      <c r="E44" s="246"/>
      <c r="F44" s="260"/>
      <c r="G44" s="261"/>
      <c r="H44" s="261"/>
      <c r="I44" s="261"/>
      <c r="J44" s="261"/>
      <c r="K44" s="261"/>
      <c r="L44" s="261"/>
      <c r="M44" s="261"/>
      <c r="N44" s="261"/>
      <c r="O44" s="261"/>
      <c r="P44" s="264"/>
      <c r="Q44" s="265"/>
      <c r="R44" s="265"/>
      <c r="S44" s="250" t="str">
        <f t="shared" ref="S44" si="13">IF(P44="","","×")</f>
        <v/>
      </c>
      <c r="T44" s="265"/>
      <c r="U44" s="265"/>
      <c r="V44" s="265"/>
      <c r="W44" s="250" t="str">
        <f t="shared" ref="W44" si="14">IF(P44="","","=")</f>
        <v/>
      </c>
      <c r="X44" s="254" t="str">
        <f>IF(F44="","",ROUND(P44*T44,2))</f>
        <v/>
      </c>
      <c r="Y44" s="254"/>
      <c r="Z44" s="254"/>
      <c r="AA44" s="255"/>
      <c r="AB44" s="256"/>
      <c r="AC44" s="256"/>
      <c r="AD44" s="256"/>
      <c r="AE44" s="256"/>
      <c r="AF44" s="257" t="str">
        <f t="shared" ref="AF44" si="15">IF(F44="","",ROUND(X44*AB44,1))</f>
        <v/>
      </c>
      <c r="AG44" s="257"/>
      <c r="AH44" s="257"/>
      <c r="AI44" s="257"/>
      <c r="AJ44" s="258" t="str">
        <f>IF(J44="","",ROUND(AB44*AF44,2))</f>
        <v/>
      </c>
      <c r="AK44" s="258"/>
      <c r="AL44" s="258"/>
      <c r="AM44" s="258"/>
      <c r="AN44" s="259" t="str">
        <f>IF(N44="","",ROUND(AF44*AJ44,2))</f>
        <v/>
      </c>
      <c r="AO44" s="259"/>
      <c r="AP44" s="259"/>
      <c r="AQ44" s="259"/>
      <c r="AR44" s="256"/>
      <c r="AS44" s="256"/>
      <c r="AT44" s="240" t="str">
        <f t="shared" ref="AT44" si="16">IF(F44="","",ROUND(AJ44*AN44*AR44,0))</f>
        <v/>
      </c>
      <c r="AU44" s="241"/>
      <c r="AV44" s="241"/>
      <c r="AW44" s="242"/>
      <c r="AX44" s="234"/>
      <c r="AY44" s="235"/>
      <c r="AZ44" s="235"/>
      <c r="BA44" s="235"/>
      <c r="BB44" s="235"/>
      <c r="BC44" s="236"/>
      <c r="BD44" s="9"/>
    </row>
    <row r="45" spans="1:63" ht="9.75" customHeight="1" x14ac:dyDescent="0.15">
      <c r="A45" s="288"/>
      <c r="B45" s="288"/>
      <c r="C45" s="14"/>
      <c r="D45" s="246"/>
      <c r="E45" s="246"/>
      <c r="F45" s="262"/>
      <c r="G45" s="263"/>
      <c r="H45" s="263"/>
      <c r="I45" s="263"/>
      <c r="J45" s="263"/>
      <c r="K45" s="263"/>
      <c r="L45" s="263"/>
      <c r="M45" s="263"/>
      <c r="N45" s="263"/>
      <c r="O45" s="263"/>
      <c r="P45" s="264"/>
      <c r="Q45" s="265"/>
      <c r="R45" s="265"/>
      <c r="S45" s="250"/>
      <c r="T45" s="265"/>
      <c r="U45" s="265"/>
      <c r="V45" s="265"/>
      <c r="W45" s="250"/>
      <c r="X45" s="254"/>
      <c r="Y45" s="254"/>
      <c r="Z45" s="254"/>
      <c r="AA45" s="255"/>
      <c r="AB45" s="256"/>
      <c r="AC45" s="256"/>
      <c r="AD45" s="256"/>
      <c r="AE45" s="256"/>
      <c r="AF45" s="257"/>
      <c r="AG45" s="257"/>
      <c r="AH45" s="257"/>
      <c r="AI45" s="257"/>
      <c r="AJ45" s="258"/>
      <c r="AK45" s="258"/>
      <c r="AL45" s="258"/>
      <c r="AM45" s="258"/>
      <c r="AN45" s="259"/>
      <c r="AO45" s="259"/>
      <c r="AP45" s="259"/>
      <c r="AQ45" s="259"/>
      <c r="AR45" s="256"/>
      <c r="AS45" s="256"/>
      <c r="AT45" s="243"/>
      <c r="AU45" s="244"/>
      <c r="AV45" s="244"/>
      <c r="AW45" s="245"/>
      <c r="AX45" s="237"/>
      <c r="AY45" s="238"/>
      <c r="AZ45" s="238"/>
      <c r="BA45" s="238"/>
      <c r="BB45" s="238"/>
      <c r="BC45" s="239"/>
      <c r="BD45" s="9"/>
    </row>
    <row r="46" spans="1:63" ht="9.75" customHeight="1" x14ac:dyDescent="0.15">
      <c r="A46" s="288"/>
      <c r="B46" s="288"/>
      <c r="C46" s="14"/>
      <c r="D46" s="246">
        <v>6</v>
      </c>
      <c r="E46" s="246"/>
      <c r="F46" s="260"/>
      <c r="G46" s="261"/>
      <c r="H46" s="261"/>
      <c r="I46" s="261"/>
      <c r="J46" s="261"/>
      <c r="K46" s="261"/>
      <c r="L46" s="261"/>
      <c r="M46" s="261"/>
      <c r="N46" s="261"/>
      <c r="O46" s="261"/>
      <c r="P46" s="264"/>
      <c r="Q46" s="265"/>
      <c r="R46" s="265"/>
      <c r="S46" s="250" t="str">
        <f t="shared" ref="S46" si="17">IF(P46="","","×")</f>
        <v/>
      </c>
      <c r="T46" s="265"/>
      <c r="U46" s="265"/>
      <c r="V46" s="265"/>
      <c r="W46" s="250" t="str">
        <f t="shared" ref="W46" si="18">IF(P46="","","=")</f>
        <v/>
      </c>
      <c r="X46" s="254" t="str">
        <f>IF(F46="","",ROUND(P46*T46,2))</f>
        <v/>
      </c>
      <c r="Y46" s="254"/>
      <c r="Z46" s="254"/>
      <c r="AA46" s="255"/>
      <c r="AB46" s="256"/>
      <c r="AC46" s="256"/>
      <c r="AD46" s="256"/>
      <c r="AE46" s="256"/>
      <c r="AF46" s="257" t="str">
        <f t="shared" ref="AF46" si="19">IF(F46="","",ROUND(X46*AB46,1))</f>
        <v/>
      </c>
      <c r="AG46" s="257"/>
      <c r="AH46" s="257"/>
      <c r="AI46" s="257"/>
      <c r="AJ46" s="258" t="str">
        <f>IF(J46="","",ROUND(AB46*AF46,2))</f>
        <v/>
      </c>
      <c r="AK46" s="258"/>
      <c r="AL46" s="258"/>
      <c r="AM46" s="258"/>
      <c r="AN46" s="259" t="str">
        <f>IF(N46="","",ROUND(AF46*AJ46,2))</f>
        <v/>
      </c>
      <c r="AO46" s="259"/>
      <c r="AP46" s="259"/>
      <c r="AQ46" s="259"/>
      <c r="AR46" s="256"/>
      <c r="AS46" s="256"/>
      <c r="AT46" s="240" t="str">
        <f t="shared" ref="AT46" si="20">IF(F46="","",ROUND(AJ46*AN46*AR46,0))</f>
        <v/>
      </c>
      <c r="AU46" s="241"/>
      <c r="AV46" s="241"/>
      <c r="AW46" s="242"/>
      <c r="AX46" s="234"/>
      <c r="AY46" s="235"/>
      <c r="AZ46" s="235"/>
      <c r="BA46" s="235"/>
      <c r="BB46" s="235"/>
      <c r="BC46" s="236"/>
      <c r="BD46" s="9"/>
    </row>
    <row r="47" spans="1:63" ht="9.75" customHeight="1" x14ac:dyDescent="0.15">
      <c r="A47" s="288"/>
      <c r="B47" s="288"/>
      <c r="C47" s="14"/>
      <c r="D47" s="246"/>
      <c r="E47" s="246"/>
      <c r="F47" s="262"/>
      <c r="G47" s="263"/>
      <c r="H47" s="263"/>
      <c r="I47" s="263"/>
      <c r="J47" s="263"/>
      <c r="K47" s="263"/>
      <c r="L47" s="263"/>
      <c r="M47" s="263"/>
      <c r="N47" s="263"/>
      <c r="O47" s="263"/>
      <c r="P47" s="264"/>
      <c r="Q47" s="265"/>
      <c r="R47" s="265"/>
      <c r="S47" s="250"/>
      <c r="T47" s="265"/>
      <c r="U47" s="265"/>
      <c r="V47" s="265"/>
      <c r="W47" s="250"/>
      <c r="X47" s="254"/>
      <c r="Y47" s="254"/>
      <c r="Z47" s="254"/>
      <c r="AA47" s="255"/>
      <c r="AB47" s="256"/>
      <c r="AC47" s="256"/>
      <c r="AD47" s="256"/>
      <c r="AE47" s="256"/>
      <c r="AF47" s="257"/>
      <c r="AG47" s="257"/>
      <c r="AH47" s="257"/>
      <c r="AI47" s="257"/>
      <c r="AJ47" s="258"/>
      <c r="AK47" s="258"/>
      <c r="AL47" s="258"/>
      <c r="AM47" s="258"/>
      <c r="AN47" s="259"/>
      <c r="AO47" s="259"/>
      <c r="AP47" s="259"/>
      <c r="AQ47" s="259"/>
      <c r="AR47" s="256"/>
      <c r="AS47" s="256"/>
      <c r="AT47" s="243"/>
      <c r="AU47" s="244"/>
      <c r="AV47" s="244"/>
      <c r="AW47" s="245"/>
      <c r="AX47" s="237"/>
      <c r="AY47" s="238"/>
      <c r="AZ47" s="238"/>
      <c r="BA47" s="238"/>
      <c r="BB47" s="238"/>
      <c r="BC47" s="239"/>
      <c r="BD47" s="9"/>
    </row>
    <row r="48" spans="1:63" ht="9.75" customHeight="1" x14ac:dyDescent="0.15">
      <c r="A48" s="288"/>
      <c r="B48" s="288"/>
      <c r="C48" s="14"/>
      <c r="D48" s="246">
        <v>7</v>
      </c>
      <c r="E48" s="246"/>
      <c r="F48" s="260"/>
      <c r="G48" s="261"/>
      <c r="H48" s="261"/>
      <c r="I48" s="261"/>
      <c r="J48" s="261"/>
      <c r="K48" s="261"/>
      <c r="L48" s="261"/>
      <c r="M48" s="261"/>
      <c r="N48" s="261"/>
      <c r="O48" s="261"/>
      <c r="P48" s="264"/>
      <c r="Q48" s="265"/>
      <c r="R48" s="265"/>
      <c r="S48" s="250" t="str">
        <f t="shared" ref="S48" si="21">IF(P48="","","×")</f>
        <v/>
      </c>
      <c r="T48" s="265"/>
      <c r="U48" s="265"/>
      <c r="V48" s="265"/>
      <c r="W48" s="250" t="str">
        <f t="shared" ref="W48" si="22">IF(P48="","","=")</f>
        <v/>
      </c>
      <c r="X48" s="254" t="str">
        <f>IF(F48="","",ROUND(P48*T48,2))</f>
        <v/>
      </c>
      <c r="Y48" s="254"/>
      <c r="Z48" s="254"/>
      <c r="AA48" s="255"/>
      <c r="AB48" s="256"/>
      <c r="AC48" s="256"/>
      <c r="AD48" s="256"/>
      <c r="AE48" s="256"/>
      <c r="AF48" s="257" t="str">
        <f t="shared" ref="AF48" si="23">IF(F48="","",ROUND(X48*AB48,1))</f>
        <v/>
      </c>
      <c r="AG48" s="257"/>
      <c r="AH48" s="257"/>
      <c r="AI48" s="257"/>
      <c r="AJ48" s="258" t="str">
        <f>IF(J48="","",ROUND(AB48*AF48,2))</f>
        <v/>
      </c>
      <c r="AK48" s="258"/>
      <c r="AL48" s="258"/>
      <c r="AM48" s="258"/>
      <c r="AN48" s="259" t="str">
        <f>IF(N48="","",ROUND(AF48*AJ48,2))</f>
        <v/>
      </c>
      <c r="AO48" s="259"/>
      <c r="AP48" s="259"/>
      <c r="AQ48" s="259"/>
      <c r="AR48" s="256"/>
      <c r="AS48" s="256"/>
      <c r="AT48" s="240" t="str">
        <f t="shared" ref="AT48" si="24">IF(F48="","",ROUND(AJ48*AN48*AR48,0))</f>
        <v/>
      </c>
      <c r="AU48" s="241"/>
      <c r="AV48" s="241"/>
      <c r="AW48" s="242"/>
      <c r="AX48" s="234"/>
      <c r="AY48" s="235"/>
      <c r="AZ48" s="235"/>
      <c r="BA48" s="235"/>
      <c r="BB48" s="235"/>
      <c r="BC48" s="236"/>
      <c r="BD48" s="9"/>
    </row>
    <row r="49" spans="1:91" ht="9.75" customHeight="1" x14ac:dyDescent="0.15">
      <c r="A49" s="288"/>
      <c r="B49" s="288"/>
      <c r="C49" s="14"/>
      <c r="D49" s="246"/>
      <c r="E49" s="246"/>
      <c r="F49" s="262"/>
      <c r="G49" s="263"/>
      <c r="H49" s="263"/>
      <c r="I49" s="263"/>
      <c r="J49" s="263"/>
      <c r="K49" s="263"/>
      <c r="L49" s="263"/>
      <c r="M49" s="263"/>
      <c r="N49" s="263"/>
      <c r="O49" s="263"/>
      <c r="P49" s="264"/>
      <c r="Q49" s="265"/>
      <c r="R49" s="265"/>
      <c r="S49" s="250"/>
      <c r="T49" s="265"/>
      <c r="U49" s="265"/>
      <c r="V49" s="265"/>
      <c r="W49" s="250"/>
      <c r="X49" s="254"/>
      <c r="Y49" s="254"/>
      <c r="Z49" s="254"/>
      <c r="AA49" s="255"/>
      <c r="AB49" s="256"/>
      <c r="AC49" s="256"/>
      <c r="AD49" s="256"/>
      <c r="AE49" s="256"/>
      <c r="AF49" s="257"/>
      <c r="AG49" s="257"/>
      <c r="AH49" s="257"/>
      <c r="AI49" s="257"/>
      <c r="AJ49" s="258"/>
      <c r="AK49" s="258"/>
      <c r="AL49" s="258"/>
      <c r="AM49" s="258"/>
      <c r="AN49" s="259"/>
      <c r="AO49" s="259"/>
      <c r="AP49" s="259"/>
      <c r="AQ49" s="259"/>
      <c r="AR49" s="256"/>
      <c r="AS49" s="256"/>
      <c r="AT49" s="243"/>
      <c r="AU49" s="244"/>
      <c r="AV49" s="244"/>
      <c r="AW49" s="245"/>
      <c r="AX49" s="237"/>
      <c r="AY49" s="238"/>
      <c r="AZ49" s="238"/>
      <c r="BA49" s="238"/>
      <c r="BB49" s="238"/>
      <c r="BC49" s="239"/>
      <c r="BD49" s="9"/>
    </row>
    <row r="50" spans="1:91" ht="9.75" customHeight="1" x14ac:dyDescent="0.15">
      <c r="A50" s="288"/>
      <c r="B50" s="288"/>
      <c r="D50" s="246" t="s">
        <v>60</v>
      </c>
      <c r="E50" s="246"/>
      <c r="F50" s="34"/>
      <c r="G50" s="35"/>
      <c r="H50" s="35"/>
      <c r="I50" s="35"/>
      <c r="J50" s="35"/>
      <c r="K50" s="35"/>
      <c r="L50" s="35"/>
      <c r="M50" s="35"/>
      <c r="N50" s="35"/>
      <c r="O50" s="35"/>
      <c r="P50" s="247"/>
      <c r="Q50" s="248"/>
      <c r="R50" s="248"/>
      <c r="S50" s="249"/>
      <c r="T50" s="248"/>
      <c r="U50" s="248"/>
      <c r="V50" s="248"/>
      <c r="W50" s="250"/>
      <c r="X50" s="248"/>
      <c r="Y50" s="248"/>
      <c r="Z50" s="248"/>
      <c r="AA50" s="251"/>
      <c r="AB50" s="252"/>
      <c r="AC50" s="252"/>
      <c r="AD50" s="252"/>
      <c r="AE50" s="252"/>
      <c r="AF50" s="281">
        <f>SUM(AF36:AI49)</f>
        <v>375</v>
      </c>
      <c r="AG50" s="281"/>
      <c r="AH50" s="281"/>
      <c r="AI50" s="281"/>
      <c r="AJ50" s="277">
        <f>SUM(AJ36:AM49)</f>
        <v>375</v>
      </c>
      <c r="AK50" s="277"/>
      <c r="AL50" s="277"/>
      <c r="AM50" s="277"/>
      <c r="AN50" s="277"/>
      <c r="AO50" s="277"/>
      <c r="AP50" s="277"/>
      <c r="AQ50" s="277"/>
      <c r="AR50" s="278"/>
      <c r="AS50" s="278"/>
      <c r="AT50" s="277">
        <f>SUM(AT36:AW49)</f>
        <v>118125</v>
      </c>
      <c r="AU50" s="277"/>
      <c r="AV50" s="277"/>
      <c r="AW50" s="277"/>
      <c r="AX50" s="234"/>
      <c r="AY50" s="235"/>
      <c r="AZ50" s="235"/>
      <c r="BA50" s="235"/>
      <c r="BB50" s="235"/>
      <c r="BC50" s="236"/>
      <c r="BD50" s="9"/>
      <c r="BG50" s="19"/>
      <c r="BH50" s="21">
        <f>IF(AO50="競技会、集会、展示会、博覧会等のための仮設物等",1,2)</f>
        <v>2</v>
      </c>
      <c r="BI50" s="19"/>
      <c r="BJ50" s="19"/>
      <c r="BK50" s="19"/>
      <c r="BL50" s="19"/>
    </row>
    <row r="51" spans="1:91" ht="9.75" customHeight="1" x14ac:dyDescent="0.15">
      <c r="A51" s="288"/>
      <c r="B51" s="288"/>
      <c r="D51" s="246"/>
      <c r="E51" s="246"/>
      <c r="F51" s="36"/>
      <c r="G51" s="37"/>
      <c r="H51" s="37"/>
      <c r="I51" s="37"/>
      <c r="J51" s="37"/>
      <c r="K51" s="37"/>
      <c r="L51" s="37"/>
      <c r="M51" s="37"/>
      <c r="N51" s="37"/>
      <c r="O51" s="37"/>
      <c r="P51" s="247"/>
      <c r="Q51" s="248"/>
      <c r="R51" s="248"/>
      <c r="S51" s="250"/>
      <c r="T51" s="248"/>
      <c r="U51" s="248"/>
      <c r="V51" s="248"/>
      <c r="W51" s="250"/>
      <c r="X51" s="248"/>
      <c r="Y51" s="248"/>
      <c r="Z51" s="248"/>
      <c r="AA51" s="251"/>
      <c r="AB51" s="252"/>
      <c r="AC51" s="252"/>
      <c r="AD51" s="252"/>
      <c r="AE51" s="252"/>
      <c r="AF51" s="281"/>
      <c r="AG51" s="281"/>
      <c r="AH51" s="281"/>
      <c r="AI51" s="281"/>
      <c r="AJ51" s="277"/>
      <c r="AK51" s="277"/>
      <c r="AL51" s="277"/>
      <c r="AM51" s="277"/>
      <c r="AN51" s="277"/>
      <c r="AO51" s="277"/>
      <c r="AP51" s="277"/>
      <c r="AQ51" s="277"/>
      <c r="AR51" s="278"/>
      <c r="AS51" s="278"/>
      <c r="AT51" s="277"/>
      <c r="AU51" s="277"/>
      <c r="AV51" s="277"/>
      <c r="AW51" s="277"/>
      <c r="AX51" s="237"/>
      <c r="AY51" s="238"/>
      <c r="AZ51" s="238"/>
      <c r="BA51" s="238"/>
      <c r="BB51" s="238"/>
      <c r="BC51" s="239"/>
      <c r="BD51" s="9"/>
      <c r="BG51" s="19"/>
      <c r="BH51" s="22" t="str">
        <f>IF(BH50=1,1.08,"1.00")</f>
        <v>1.00</v>
      </c>
      <c r="BI51" s="19"/>
      <c r="BJ51" s="19"/>
      <c r="BK51" s="19"/>
      <c r="BL51" s="19"/>
      <c r="CL51" s="18"/>
      <c r="CM51" s="18"/>
    </row>
    <row r="52" spans="1:91" ht="9.75" customHeight="1" x14ac:dyDescent="0.15">
      <c r="A52" s="288"/>
      <c r="B52" s="288"/>
      <c r="D52" s="279" t="s">
        <v>106</v>
      </c>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80"/>
      <c r="BG52" s="19"/>
      <c r="BH52" s="22"/>
      <c r="BI52" s="19"/>
      <c r="BJ52" s="19"/>
      <c r="BK52" s="19"/>
      <c r="BL52" s="19"/>
      <c r="CL52" s="18"/>
      <c r="CM52" s="18"/>
    </row>
    <row r="53" spans="1:91" ht="9.75" customHeight="1" x14ac:dyDescent="0.15">
      <c r="A53" s="288"/>
      <c r="B53" s="288"/>
      <c r="D53" s="246"/>
      <c r="E53" s="246"/>
      <c r="F53" s="273" t="s">
        <v>56</v>
      </c>
      <c r="G53" s="274"/>
      <c r="H53" s="274"/>
      <c r="I53" s="274"/>
      <c r="J53" s="274"/>
      <c r="K53" s="274"/>
      <c r="L53" s="274"/>
      <c r="M53" s="274"/>
      <c r="N53" s="274"/>
      <c r="O53" s="274"/>
      <c r="P53" s="266" t="s">
        <v>63</v>
      </c>
      <c r="Q53" s="266"/>
      <c r="R53" s="266"/>
      <c r="S53" s="266"/>
      <c r="T53" s="266"/>
      <c r="U53" s="266"/>
      <c r="V53" s="266"/>
      <c r="W53" s="266"/>
      <c r="X53" s="266"/>
      <c r="Y53" s="266"/>
      <c r="Z53" s="266"/>
      <c r="AA53" s="266"/>
      <c r="AB53" s="266" t="s">
        <v>55</v>
      </c>
      <c r="AC53" s="266"/>
      <c r="AD53" s="266"/>
      <c r="AE53" s="266"/>
      <c r="AF53" s="266" t="s">
        <v>20</v>
      </c>
      <c r="AG53" s="266"/>
      <c r="AH53" s="266"/>
      <c r="AI53" s="266"/>
      <c r="AJ53" s="266" t="s">
        <v>102</v>
      </c>
      <c r="AK53" s="266"/>
      <c r="AL53" s="266"/>
      <c r="AM53" s="266"/>
      <c r="AN53" s="266" t="s">
        <v>101</v>
      </c>
      <c r="AO53" s="266"/>
      <c r="AP53" s="266"/>
      <c r="AQ53" s="266"/>
      <c r="AR53" s="266" t="s">
        <v>122</v>
      </c>
      <c r="AS53" s="266"/>
      <c r="AT53" s="266" t="s">
        <v>103</v>
      </c>
      <c r="AU53" s="266"/>
      <c r="AV53" s="266"/>
      <c r="AW53" s="266"/>
      <c r="AX53" s="267" t="s">
        <v>104</v>
      </c>
      <c r="AY53" s="268"/>
      <c r="AZ53" s="268"/>
      <c r="BA53" s="268"/>
      <c r="BB53" s="268"/>
      <c r="BC53" s="269"/>
      <c r="BD53" s="9"/>
      <c r="BG53" s="19"/>
      <c r="BH53" s="22"/>
      <c r="BI53" s="19"/>
      <c r="BJ53" s="19"/>
      <c r="BK53" s="19"/>
      <c r="BL53" s="19"/>
      <c r="CL53" s="18"/>
      <c r="CM53" s="18"/>
    </row>
    <row r="54" spans="1:91" ht="9.75" customHeight="1" x14ac:dyDescent="0.15">
      <c r="A54" s="288"/>
      <c r="B54" s="288"/>
      <c r="D54" s="246"/>
      <c r="E54" s="246"/>
      <c r="F54" s="275"/>
      <c r="G54" s="276"/>
      <c r="H54" s="276"/>
      <c r="I54" s="276"/>
      <c r="J54" s="276"/>
      <c r="K54" s="276"/>
      <c r="L54" s="276"/>
      <c r="M54" s="276"/>
      <c r="N54" s="276"/>
      <c r="O54" s="27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70"/>
      <c r="AY54" s="271"/>
      <c r="AZ54" s="271"/>
      <c r="BA54" s="271"/>
      <c r="BB54" s="271"/>
      <c r="BC54" s="272"/>
      <c r="BD54" s="9"/>
      <c r="BG54" s="19"/>
      <c r="BH54" s="22"/>
      <c r="BI54" s="19"/>
      <c r="BJ54" s="19"/>
      <c r="BK54" s="19"/>
      <c r="BL54" s="19"/>
      <c r="CL54" s="18"/>
      <c r="CM54" s="18"/>
    </row>
    <row r="55" spans="1:91" ht="9.75" customHeight="1" x14ac:dyDescent="0.15">
      <c r="A55" s="288"/>
      <c r="B55" s="288"/>
      <c r="D55" s="246">
        <v>1</v>
      </c>
      <c r="E55" s="246"/>
      <c r="F55" s="260"/>
      <c r="G55" s="261"/>
      <c r="H55" s="261"/>
      <c r="I55" s="261"/>
      <c r="J55" s="261"/>
      <c r="K55" s="261"/>
      <c r="L55" s="261"/>
      <c r="M55" s="261"/>
      <c r="N55" s="261"/>
      <c r="O55" s="261"/>
      <c r="P55" s="264"/>
      <c r="Q55" s="265"/>
      <c r="R55" s="265"/>
      <c r="S55" s="250" t="str">
        <f>IF(P55="","","×")</f>
        <v/>
      </c>
      <c r="T55" s="265"/>
      <c r="U55" s="265"/>
      <c r="V55" s="265"/>
      <c r="W55" s="250" t="str">
        <f>IF(P55="","","=")</f>
        <v/>
      </c>
      <c r="X55" s="254" t="str">
        <f>IF(F55="","",ROUND(P55*T55,2))</f>
        <v/>
      </c>
      <c r="Y55" s="254"/>
      <c r="Z55" s="254"/>
      <c r="AA55" s="255"/>
      <c r="AB55" s="256"/>
      <c r="AC55" s="256"/>
      <c r="AD55" s="256"/>
      <c r="AE55" s="256"/>
      <c r="AF55" s="257" t="str">
        <f>IF(F55="","",ROUND(X55*AB55,1))</f>
        <v/>
      </c>
      <c r="AG55" s="257"/>
      <c r="AH55" s="257"/>
      <c r="AI55" s="257"/>
      <c r="AJ55" s="256"/>
      <c r="AK55" s="256"/>
      <c r="AL55" s="256"/>
      <c r="AM55" s="256"/>
      <c r="AN55" s="259"/>
      <c r="AO55" s="259"/>
      <c r="AP55" s="259"/>
      <c r="AQ55" s="259"/>
      <c r="AR55" s="256"/>
      <c r="AS55" s="256"/>
      <c r="AT55" s="240" t="str">
        <f>IF(F55="","",ROUND(AJ55*AN55*AR55,0))</f>
        <v/>
      </c>
      <c r="AU55" s="241"/>
      <c r="AV55" s="241"/>
      <c r="AW55" s="242"/>
      <c r="AX55" s="234"/>
      <c r="AY55" s="235"/>
      <c r="AZ55" s="235"/>
      <c r="BA55" s="235"/>
      <c r="BB55" s="235"/>
      <c r="BC55" s="236"/>
      <c r="BD55" s="9"/>
      <c r="BG55" s="19"/>
      <c r="BH55" s="22"/>
      <c r="BI55" s="19"/>
      <c r="BJ55" s="19"/>
      <c r="BK55" s="19"/>
      <c r="BL55" s="19"/>
      <c r="CL55" s="18"/>
      <c r="CM55" s="18"/>
    </row>
    <row r="56" spans="1:91" ht="9.75" customHeight="1" x14ac:dyDescent="0.15">
      <c r="A56" s="288"/>
      <c r="B56" s="288"/>
      <c r="D56" s="246"/>
      <c r="E56" s="246"/>
      <c r="F56" s="262"/>
      <c r="G56" s="263"/>
      <c r="H56" s="263"/>
      <c r="I56" s="263"/>
      <c r="J56" s="263"/>
      <c r="K56" s="263"/>
      <c r="L56" s="263"/>
      <c r="M56" s="263"/>
      <c r="N56" s="263"/>
      <c r="O56" s="263"/>
      <c r="P56" s="264"/>
      <c r="Q56" s="265"/>
      <c r="R56" s="265"/>
      <c r="S56" s="250"/>
      <c r="T56" s="265"/>
      <c r="U56" s="265"/>
      <c r="V56" s="265"/>
      <c r="W56" s="250"/>
      <c r="X56" s="254"/>
      <c r="Y56" s="254"/>
      <c r="Z56" s="254"/>
      <c r="AA56" s="255"/>
      <c r="AB56" s="256"/>
      <c r="AC56" s="256"/>
      <c r="AD56" s="256"/>
      <c r="AE56" s="256"/>
      <c r="AF56" s="257"/>
      <c r="AG56" s="257"/>
      <c r="AH56" s="257"/>
      <c r="AI56" s="257"/>
      <c r="AJ56" s="256"/>
      <c r="AK56" s="256"/>
      <c r="AL56" s="256"/>
      <c r="AM56" s="256"/>
      <c r="AN56" s="259"/>
      <c r="AO56" s="259"/>
      <c r="AP56" s="259"/>
      <c r="AQ56" s="259"/>
      <c r="AR56" s="256"/>
      <c r="AS56" s="256"/>
      <c r="AT56" s="243"/>
      <c r="AU56" s="244"/>
      <c r="AV56" s="244"/>
      <c r="AW56" s="245"/>
      <c r="AX56" s="237"/>
      <c r="AY56" s="238"/>
      <c r="AZ56" s="238"/>
      <c r="BA56" s="238"/>
      <c r="BB56" s="238"/>
      <c r="BC56" s="239"/>
      <c r="BD56" s="9"/>
      <c r="BG56" s="19"/>
      <c r="BH56" s="22"/>
      <c r="BI56" s="19"/>
      <c r="BJ56" s="19"/>
      <c r="BK56" s="19"/>
      <c r="BL56" s="19"/>
      <c r="CL56" s="18"/>
      <c r="CM56" s="18"/>
    </row>
    <row r="57" spans="1:91" ht="9.75" customHeight="1" x14ac:dyDescent="0.15">
      <c r="A57" s="288"/>
      <c r="B57" s="288"/>
      <c r="D57" s="246">
        <v>2</v>
      </c>
      <c r="E57" s="246"/>
      <c r="F57" s="260"/>
      <c r="G57" s="261"/>
      <c r="H57" s="261"/>
      <c r="I57" s="261"/>
      <c r="J57" s="261"/>
      <c r="K57" s="261"/>
      <c r="L57" s="261"/>
      <c r="M57" s="261"/>
      <c r="N57" s="261"/>
      <c r="O57" s="261"/>
      <c r="P57" s="264"/>
      <c r="Q57" s="265"/>
      <c r="R57" s="265"/>
      <c r="S57" s="250" t="str">
        <f t="shared" ref="S57" si="25">IF(P57="","","×")</f>
        <v/>
      </c>
      <c r="T57" s="265"/>
      <c r="U57" s="265"/>
      <c r="V57" s="265"/>
      <c r="W57" s="250" t="str">
        <f t="shared" ref="W57" si="26">IF(P57="","","=")</f>
        <v/>
      </c>
      <c r="X57" s="254" t="str">
        <f t="shared" ref="X57" si="27">IF(F57="","",ROUND(P57*T57,2))</f>
        <v/>
      </c>
      <c r="Y57" s="254"/>
      <c r="Z57" s="254"/>
      <c r="AA57" s="255"/>
      <c r="AB57" s="256"/>
      <c r="AC57" s="256"/>
      <c r="AD57" s="256"/>
      <c r="AE57" s="256"/>
      <c r="AF57" s="257" t="str">
        <f t="shared" ref="AF57" si="28">IF(F57="","",ROUND(X57*AB57,1))</f>
        <v/>
      </c>
      <c r="AG57" s="257"/>
      <c r="AH57" s="257"/>
      <c r="AI57" s="257"/>
      <c r="AJ57" s="258"/>
      <c r="AK57" s="258"/>
      <c r="AL57" s="258"/>
      <c r="AM57" s="258"/>
      <c r="AN57" s="259"/>
      <c r="AO57" s="259"/>
      <c r="AP57" s="259"/>
      <c r="AQ57" s="259"/>
      <c r="AR57" s="256"/>
      <c r="AS57" s="256"/>
      <c r="AT57" s="240" t="str">
        <f t="shared" ref="AT57" si="29">IF(F57="","",ROUND(AJ57*AN57*AR57,0))</f>
        <v/>
      </c>
      <c r="AU57" s="241"/>
      <c r="AV57" s="241"/>
      <c r="AW57" s="242"/>
      <c r="AX57" s="234"/>
      <c r="AY57" s="235"/>
      <c r="AZ57" s="235"/>
      <c r="BA57" s="235"/>
      <c r="BB57" s="235"/>
      <c r="BC57" s="236"/>
      <c r="BD57" s="9"/>
      <c r="BG57" s="19"/>
      <c r="BH57" s="22"/>
      <c r="BI57" s="19"/>
      <c r="BJ57" s="19"/>
      <c r="BK57" s="19"/>
      <c r="BL57" s="19"/>
      <c r="CL57" s="18"/>
      <c r="CM57" s="18"/>
    </row>
    <row r="58" spans="1:91" ht="9.75" customHeight="1" x14ac:dyDescent="0.15">
      <c r="A58" s="288"/>
      <c r="B58" s="288"/>
      <c r="D58" s="246"/>
      <c r="E58" s="246"/>
      <c r="F58" s="262"/>
      <c r="G58" s="263"/>
      <c r="H58" s="263"/>
      <c r="I58" s="263"/>
      <c r="J58" s="263"/>
      <c r="K58" s="263"/>
      <c r="L58" s="263"/>
      <c r="M58" s="263"/>
      <c r="N58" s="263"/>
      <c r="O58" s="263"/>
      <c r="P58" s="264"/>
      <c r="Q58" s="265"/>
      <c r="R58" s="265"/>
      <c r="S58" s="250"/>
      <c r="T58" s="265"/>
      <c r="U58" s="265"/>
      <c r="V58" s="265"/>
      <c r="W58" s="250"/>
      <c r="X58" s="254"/>
      <c r="Y58" s="254"/>
      <c r="Z58" s="254"/>
      <c r="AA58" s="255"/>
      <c r="AB58" s="256"/>
      <c r="AC58" s="256"/>
      <c r="AD58" s="256"/>
      <c r="AE58" s="256"/>
      <c r="AF58" s="257"/>
      <c r="AG58" s="257"/>
      <c r="AH58" s="257"/>
      <c r="AI58" s="257"/>
      <c r="AJ58" s="258"/>
      <c r="AK58" s="258"/>
      <c r="AL58" s="258"/>
      <c r="AM58" s="258"/>
      <c r="AN58" s="259"/>
      <c r="AO58" s="259"/>
      <c r="AP58" s="259"/>
      <c r="AQ58" s="259"/>
      <c r="AR58" s="256"/>
      <c r="AS58" s="256"/>
      <c r="AT58" s="243"/>
      <c r="AU58" s="244"/>
      <c r="AV58" s="244"/>
      <c r="AW58" s="245"/>
      <c r="AX58" s="237"/>
      <c r="AY58" s="238"/>
      <c r="AZ58" s="238"/>
      <c r="BA58" s="238"/>
      <c r="BB58" s="238"/>
      <c r="BC58" s="239"/>
      <c r="BD58" s="9"/>
      <c r="BG58" s="19"/>
      <c r="BH58" s="22"/>
      <c r="BI58" s="19"/>
      <c r="BJ58" s="19"/>
      <c r="BK58" s="19"/>
      <c r="BL58" s="19"/>
      <c r="CL58" s="18"/>
      <c r="CM58" s="18"/>
    </row>
    <row r="59" spans="1:91" ht="9.75" customHeight="1" x14ac:dyDescent="0.15">
      <c r="A59" s="288"/>
      <c r="B59" s="288"/>
      <c r="D59" s="246">
        <v>3</v>
      </c>
      <c r="E59" s="246"/>
      <c r="F59" s="260"/>
      <c r="G59" s="261"/>
      <c r="H59" s="261"/>
      <c r="I59" s="261"/>
      <c r="J59" s="261"/>
      <c r="K59" s="261"/>
      <c r="L59" s="261"/>
      <c r="M59" s="261"/>
      <c r="N59" s="261"/>
      <c r="O59" s="261"/>
      <c r="P59" s="264"/>
      <c r="Q59" s="265"/>
      <c r="R59" s="265"/>
      <c r="S59" s="250" t="str">
        <f t="shared" ref="S59" si="30">IF(P59="","","×")</f>
        <v/>
      </c>
      <c r="T59" s="265"/>
      <c r="U59" s="265"/>
      <c r="V59" s="265"/>
      <c r="W59" s="250" t="str">
        <f t="shared" ref="W59" si="31">IF(P59="","","=")</f>
        <v/>
      </c>
      <c r="X59" s="254" t="str">
        <f t="shared" ref="X59" si="32">IF(F59="","",ROUND(P59*T59,2))</f>
        <v/>
      </c>
      <c r="Y59" s="254"/>
      <c r="Z59" s="254"/>
      <c r="AA59" s="255"/>
      <c r="AB59" s="256"/>
      <c r="AC59" s="256"/>
      <c r="AD59" s="256"/>
      <c r="AE59" s="256"/>
      <c r="AF59" s="257" t="str">
        <f t="shared" ref="AF59" si="33">IF(F59="","",ROUND(X59*AB59,1))</f>
        <v/>
      </c>
      <c r="AG59" s="257"/>
      <c r="AH59" s="257"/>
      <c r="AI59" s="257"/>
      <c r="AJ59" s="258"/>
      <c r="AK59" s="258"/>
      <c r="AL59" s="258"/>
      <c r="AM59" s="258"/>
      <c r="AN59" s="259"/>
      <c r="AO59" s="259"/>
      <c r="AP59" s="259"/>
      <c r="AQ59" s="259"/>
      <c r="AR59" s="256"/>
      <c r="AS59" s="256"/>
      <c r="AT59" s="240" t="str">
        <f t="shared" ref="AT59" si="34">IF(F59="","",ROUND(AJ59*AN59*AR59,0))</f>
        <v/>
      </c>
      <c r="AU59" s="241"/>
      <c r="AV59" s="241"/>
      <c r="AW59" s="242"/>
      <c r="AX59" s="234"/>
      <c r="AY59" s="235"/>
      <c r="AZ59" s="235"/>
      <c r="BA59" s="235"/>
      <c r="BB59" s="235"/>
      <c r="BC59" s="236"/>
      <c r="BD59" s="9"/>
      <c r="BG59" s="19"/>
      <c r="BH59" s="22"/>
      <c r="BI59" s="19"/>
      <c r="BJ59" s="19"/>
      <c r="BK59" s="19"/>
      <c r="BL59" s="19"/>
      <c r="CL59" s="18"/>
      <c r="CM59" s="18"/>
    </row>
    <row r="60" spans="1:91" ht="9.75" customHeight="1" x14ac:dyDescent="0.15">
      <c r="A60" s="288"/>
      <c r="B60" s="288"/>
      <c r="D60" s="246"/>
      <c r="E60" s="246"/>
      <c r="F60" s="262"/>
      <c r="G60" s="263"/>
      <c r="H60" s="263"/>
      <c r="I60" s="263"/>
      <c r="J60" s="263"/>
      <c r="K60" s="263"/>
      <c r="L60" s="263"/>
      <c r="M60" s="263"/>
      <c r="N60" s="263"/>
      <c r="O60" s="263"/>
      <c r="P60" s="264"/>
      <c r="Q60" s="265"/>
      <c r="R60" s="265"/>
      <c r="S60" s="250"/>
      <c r="T60" s="265"/>
      <c r="U60" s="265"/>
      <c r="V60" s="265"/>
      <c r="W60" s="250"/>
      <c r="X60" s="254"/>
      <c r="Y60" s="254"/>
      <c r="Z60" s="254"/>
      <c r="AA60" s="255"/>
      <c r="AB60" s="256"/>
      <c r="AC60" s="256"/>
      <c r="AD60" s="256"/>
      <c r="AE60" s="256"/>
      <c r="AF60" s="257"/>
      <c r="AG60" s="257"/>
      <c r="AH60" s="257"/>
      <c r="AI60" s="257"/>
      <c r="AJ60" s="258"/>
      <c r="AK60" s="258"/>
      <c r="AL60" s="258"/>
      <c r="AM60" s="258"/>
      <c r="AN60" s="259"/>
      <c r="AO60" s="259"/>
      <c r="AP60" s="259"/>
      <c r="AQ60" s="259"/>
      <c r="AR60" s="256"/>
      <c r="AS60" s="256"/>
      <c r="AT60" s="243"/>
      <c r="AU60" s="244"/>
      <c r="AV60" s="244"/>
      <c r="AW60" s="245"/>
      <c r="AX60" s="237"/>
      <c r="AY60" s="238"/>
      <c r="AZ60" s="238"/>
      <c r="BA60" s="238"/>
      <c r="BB60" s="238"/>
      <c r="BC60" s="239"/>
      <c r="BD60" s="9"/>
      <c r="BG60" s="19"/>
      <c r="BH60" s="22"/>
      <c r="BI60" s="19"/>
      <c r="BJ60" s="19"/>
      <c r="BK60" s="19"/>
      <c r="BL60" s="19"/>
      <c r="CL60" s="18"/>
      <c r="CM60" s="18"/>
    </row>
    <row r="61" spans="1:91" ht="9.75" customHeight="1" x14ac:dyDescent="0.15">
      <c r="A61" s="288"/>
      <c r="B61" s="288"/>
      <c r="D61" s="246">
        <v>4</v>
      </c>
      <c r="E61" s="246"/>
      <c r="F61" s="260"/>
      <c r="G61" s="261"/>
      <c r="H61" s="261"/>
      <c r="I61" s="261"/>
      <c r="J61" s="261"/>
      <c r="K61" s="261"/>
      <c r="L61" s="261"/>
      <c r="M61" s="261"/>
      <c r="N61" s="261"/>
      <c r="O61" s="261"/>
      <c r="P61" s="264"/>
      <c r="Q61" s="265"/>
      <c r="R61" s="265"/>
      <c r="S61" s="250" t="str">
        <f t="shared" ref="S61" si="35">IF(P61="","","×")</f>
        <v/>
      </c>
      <c r="T61" s="265"/>
      <c r="U61" s="265"/>
      <c r="V61" s="265"/>
      <c r="W61" s="250" t="str">
        <f t="shared" ref="W61" si="36">IF(P61="","","=")</f>
        <v/>
      </c>
      <c r="X61" s="254" t="str">
        <f t="shared" ref="X61" si="37">IF(F61="","",ROUND(P61*T61,2))</f>
        <v/>
      </c>
      <c r="Y61" s="254"/>
      <c r="Z61" s="254"/>
      <c r="AA61" s="255"/>
      <c r="AB61" s="256"/>
      <c r="AC61" s="256"/>
      <c r="AD61" s="256"/>
      <c r="AE61" s="256"/>
      <c r="AF61" s="257" t="str">
        <f t="shared" ref="AF61" si="38">IF(F61="","",ROUND(X61*AB61,1))</f>
        <v/>
      </c>
      <c r="AG61" s="257"/>
      <c r="AH61" s="257"/>
      <c r="AI61" s="257"/>
      <c r="AJ61" s="258"/>
      <c r="AK61" s="258"/>
      <c r="AL61" s="258"/>
      <c r="AM61" s="258"/>
      <c r="AN61" s="259"/>
      <c r="AO61" s="259"/>
      <c r="AP61" s="259"/>
      <c r="AQ61" s="259"/>
      <c r="AR61" s="256"/>
      <c r="AS61" s="256"/>
      <c r="AT61" s="240" t="str">
        <f t="shared" ref="AT61" si="39">IF(F61="","",ROUND(AJ61*AN61*AR61,0))</f>
        <v/>
      </c>
      <c r="AU61" s="241"/>
      <c r="AV61" s="241"/>
      <c r="AW61" s="242"/>
      <c r="AX61" s="234"/>
      <c r="AY61" s="235"/>
      <c r="AZ61" s="235"/>
      <c r="BA61" s="235"/>
      <c r="BB61" s="235"/>
      <c r="BC61" s="236"/>
      <c r="BD61" s="9"/>
      <c r="BG61" s="19"/>
      <c r="BH61" s="22"/>
      <c r="BI61" s="19"/>
      <c r="BJ61" s="19"/>
      <c r="BK61" s="19"/>
      <c r="BL61" s="19"/>
      <c r="CL61" s="18"/>
      <c r="CM61" s="18"/>
    </row>
    <row r="62" spans="1:91" ht="9.75" customHeight="1" x14ac:dyDescent="0.15">
      <c r="A62" s="288"/>
      <c r="B62" s="288"/>
      <c r="D62" s="246"/>
      <c r="E62" s="246"/>
      <c r="F62" s="262"/>
      <c r="G62" s="263"/>
      <c r="H62" s="263"/>
      <c r="I62" s="263"/>
      <c r="J62" s="263"/>
      <c r="K62" s="263"/>
      <c r="L62" s="263"/>
      <c r="M62" s="263"/>
      <c r="N62" s="263"/>
      <c r="O62" s="263"/>
      <c r="P62" s="264"/>
      <c r="Q62" s="265"/>
      <c r="R62" s="265"/>
      <c r="S62" s="250"/>
      <c r="T62" s="265"/>
      <c r="U62" s="265"/>
      <c r="V62" s="265"/>
      <c r="W62" s="250"/>
      <c r="X62" s="254"/>
      <c r="Y62" s="254"/>
      <c r="Z62" s="254"/>
      <c r="AA62" s="255"/>
      <c r="AB62" s="256"/>
      <c r="AC62" s="256"/>
      <c r="AD62" s="256"/>
      <c r="AE62" s="256"/>
      <c r="AF62" s="257"/>
      <c r="AG62" s="257"/>
      <c r="AH62" s="257"/>
      <c r="AI62" s="257"/>
      <c r="AJ62" s="258"/>
      <c r="AK62" s="258"/>
      <c r="AL62" s="258"/>
      <c r="AM62" s="258"/>
      <c r="AN62" s="259"/>
      <c r="AO62" s="259"/>
      <c r="AP62" s="259"/>
      <c r="AQ62" s="259"/>
      <c r="AR62" s="256"/>
      <c r="AS62" s="256"/>
      <c r="AT62" s="243"/>
      <c r="AU62" s="244"/>
      <c r="AV62" s="244"/>
      <c r="AW62" s="245"/>
      <c r="AX62" s="237"/>
      <c r="AY62" s="238"/>
      <c r="AZ62" s="238"/>
      <c r="BA62" s="238"/>
      <c r="BB62" s="238"/>
      <c r="BC62" s="239"/>
      <c r="BD62" s="9"/>
      <c r="BG62" s="19"/>
      <c r="BH62" s="22"/>
      <c r="BI62" s="19"/>
      <c r="BJ62" s="19"/>
      <c r="BK62" s="19"/>
      <c r="BL62" s="19"/>
      <c r="CL62" s="18"/>
      <c r="CM62" s="18"/>
    </row>
    <row r="63" spans="1:91" ht="9.75" customHeight="1" x14ac:dyDescent="0.15">
      <c r="A63" s="288"/>
      <c r="B63" s="288"/>
      <c r="D63" s="246">
        <v>5</v>
      </c>
      <c r="E63" s="246"/>
      <c r="F63" s="260"/>
      <c r="G63" s="261"/>
      <c r="H63" s="261"/>
      <c r="I63" s="261"/>
      <c r="J63" s="261"/>
      <c r="K63" s="261"/>
      <c r="L63" s="261"/>
      <c r="M63" s="261"/>
      <c r="N63" s="261"/>
      <c r="O63" s="261"/>
      <c r="P63" s="264"/>
      <c r="Q63" s="265"/>
      <c r="R63" s="265"/>
      <c r="S63" s="250" t="str">
        <f t="shared" ref="S63" si="40">IF(P63="","","×")</f>
        <v/>
      </c>
      <c r="T63" s="265"/>
      <c r="U63" s="265"/>
      <c r="V63" s="265"/>
      <c r="W63" s="250" t="str">
        <f t="shared" ref="W63" si="41">IF(P63="","","=")</f>
        <v/>
      </c>
      <c r="X63" s="254" t="str">
        <f t="shared" ref="X63" si="42">IF(F63="","",ROUND(P63*T63,2))</f>
        <v/>
      </c>
      <c r="Y63" s="254"/>
      <c r="Z63" s="254"/>
      <c r="AA63" s="255"/>
      <c r="AB63" s="256"/>
      <c r="AC63" s="256"/>
      <c r="AD63" s="256"/>
      <c r="AE63" s="256"/>
      <c r="AF63" s="257" t="str">
        <f t="shared" ref="AF63" si="43">IF(F63="","",ROUND(X63*AB63,1))</f>
        <v/>
      </c>
      <c r="AG63" s="257"/>
      <c r="AH63" s="257"/>
      <c r="AI63" s="257"/>
      <c r="AJ63" s="258" t="str">
        <f>IF(J63="","",ROUND(AB63*AF63,2))</f>
        <v/>
      </c>
      <c r="AK63" s="258"/>
      <c r="AL63" s="258"/>
      <c r="AM63" s="258"/>
      <c r="AN63" s="259" t="str">
        <f>IF(N63="","",ROUND(AF63*AJ63,2))</f>
        <v/>
      </c>
      <c r="AO63" s="259"/>
      <c r="AP63" s="259"/>
      <c r="AQ63" s="259"/>
      <c r="AR63" s="256"/>
      <c r="AS63" s="256"/>
      <c r="AT63" s="240" t="str">
        <f t="shared" ref="AT63" si="44">IF(F63="","",ROUND(AJ63*AN63*AR63,0))</f>
        <v/>
      </c>
      <c r="AU63" s="241"/>
      <c r="AV63" s="241"/>
      <c r="AW63" s="242"/>
      <c r="AX63" s="234"/>
      <c r="AY63" s="235"/>
      <c r="AZ63" s="235"/>
      <c r="BA63" s="235"/>
      <c r="BB63" s="235"/>
      <c r="BC63" s="236"/>
      <c r="BD63" s="9"/>
      <c r="BG63" s="19"/>
      <c r="BH63" s="22"/>
      <c r="BI63" s="19"/>
      <c r="BJ63" s="19"/>
      <c r="BK63" s="19"/>
      <c r="BL63" s="19"/>
      <c r="CL63" s="18"/>
      <c r="CM63" s="18"/>
    </row>
    <row r="64" spans="1:91" ht="9.75" customHeight="1" x14ac:dyDescent="0.15">
      <c r="A64" s="288"/>
      <c r="B64" s="288"/>
      <c r="D64" s="246"/>
      <c r="E64" s="246"/>
      <c r="F64" s="262"/>
      <c r="G64" s="263"/>
      <c r="H64" s="263"/>
      <c r="I64" s="263"/>
      <c r="J64" s="263"/>
      <c r="K64" s="263"/>
      <c r="L64" s="263"/>
      <c r="M64" s="263"/>
      <c r="N64" s="263"/>
      <c r="O64" s="263"/>
      <c r="P64" s="264"/>
      <c r="Q64" s="265"/>
      <c r="R64" s="265"/>
      <c r="S64" s="250"/>
      <c r="T64" s="265"/>
      <c r="U64" s="265"/>
      <c r="V64" s="265"/>
      <c r="W64" s="250"/>
      <c r="X64" s="254"/>
      <c r="Y64" s="254"/>
      <c r="Z64" s="254"/>
      <c r="AA64" s="255"/>
      <c r="AB64" s="256"/>
      <c r="AC64" s="256"/>
      <c r="AD64" s="256"/>
      <c r="AE64" s="256"/>
      <c r="AF64" s="257"/>
      <c r="AG64" s="257"/>
      <c r="AH64" s="257"/>
      <c r="AI64" s="257"/>
      <c r="AJ64" s="258"/>
      <c r="AK64" s="258"/>
      <c r="AL64" s="258"/>
      <c r="AM64" s="258"/>
      <c r="AN64" s="259"/>
      <c r="AO64" s="259"/>
      <c r="AP64" s="259"/>
      <c r="AQ64" s="259"/>
      <c r="AR64" s="256"/>
      <c r="AS64" s="256"/>
      <c r="AT64" s="243"/>
      <c r="AU64" s="244"/>
      <c r="AV64" s="244"/>
      <c r="AW64" s="245"/>
      <c r="AX64" s="237"/>
      <c r="AY64" s="238"/>
      <c r="AZ64" s="238"/>
      <c r="BA64" s="238"/>
      <c r="BB64" s="238"/>
      <c r="BC64" s="239"/>
      <c r="BD64" s="9"/>
      <c r="BG64" s="19"/>
      <c r="BH64" s="22"/>
      <c r="BI64" s="19"/>
      <c r="BJ64" s="19"/>
      <c r="BK64" s="19"/>
      <c r="BL64" s="19"/>
      <c r="CL64" s="18"/>
      <c r="CM64" s="18"/>
    </row>
    <row r="65" spans="1:91" ht="9.75" customHeight="1" x14ac:dyDescent="0.15">
      <c r="A65" s="288"/>
      <c r="B65" s="288"/>
      <c r="D65" s="246">
        <v>6</v>
      </c>
      <c r="E65" s="246"/>
      <c r="F65" s="260"/>
      <c r="G65" s="261"/>
      <c r="H65" s="261"/>
      <c r="I65" s="261"/>
      <c r="J65" s="261"/>
      <c r="K65" s="261"/>
      <c r="L65" s="261"/>
      <c r="M65" s="261"/>
      <c r="N65" s="261"/>
      <c r="O65" s="261"/>
      <c r="P65" s="264"/>
      <c r="Q65" s="265"/>
      <c r="R65" s="265"/>
      <c r="S65" s="250" t="str">
        <f t="shared" ref="S65" si="45">IF(P65="","","×")</f>
        <v/>
      </c>
      <c r="T65" s="265"/>
      <c r="U65" s="265"/>
      <c r="V65" s="265"/>
      <c r="W65" s="250" t="str">
        <f t="shared" ref="W65" si="46">IF(P65="","","=")</f>
        <v/>
      </c>
      <c r="X65" s="254" t="str">
        <f t="shared" ref="X65" si="47">IF(F65="","",ROUND(P65*T65,2))</f>
        <v/>
      </c>
      <c r="Y65" s="254"/>
      <c r="Z65" s="254"/>
      <c r="AA65" s="255"/>
      <c r="AB65" s="256"/>
      <c r="AC65" s="256"/>
      <c r="AD65" s="256"/>
      <c r="AE65" s="256"/>
      <c r="AF65" s="257" t="str">
        <f t="shared" ref="AF65" si="48">IF(F65="","",ROUND(X65*AB65,1))</f>
        <v/>
      </c>
      <c r="AG65" s="257"/>
      <c r="AH65" s="257"/>
      <c r="AI65" s="257"/>
      <c r="AJ65" s="258" t="str">
        <f>IF(J65="","",ROUND(AB65*AF65,2))</f>
        <v/>
      </c>
      <c r="AK65" s="258"/>
      <c r="AL65" s="258"/>
      <c r="AM65" s="258"/>
      <c r="AN65" s="259" t="str">
        <f>IF(N65="","",ROUND(AF65*AJ65,2))</f>
        <v/>
      </c>
      <c r="AO65" s="259"/>
      <c r="AP65" s="259"/>
      <c r="AQ65" s="259"/>
      <c r="AR65" s="256"/>
      <c r="AS65" s="256"/>
      <c r="AT65" s="240" t="str">
        <f t="shared" ref="AT65" si="49">IF(F65="","",ROUND(AJ65*AN65*AR65,0))</f>
        <v/>
      </c>
      <c r="AU65" s="241"/>
      <c r="AV65" s="241"/>
      <c r="AW65" s="242"/>
      <c r="AX65" s="234"/>
      <c r="AY65" s="235"/>
      <c r="AZ65" s="235"/>
      <c r="BA65" s="235"/>
      <c r="BB65" s="235"/>
      <c r="BC65" s="236"/>
      <c r="BD65" s="9"/>
      <c r="BG65" s="19"/>
      <c r="BH65" s="22"/>
      <c r="BI65" s="19"/>
      <c r="BJ65" s="19"/>
      <c r="BK65" s="19"/>
      <c r="BL65" s="19"/>
      <c r="CL65" s="18"/>
      <c r="CM65" s="18"/>
    </row>
    <row r="66" spans="1:91" ht="9.75" customHeight="1" x14ac:dyDescent="0.15">
      <c r="A66" s="288"/>
      <c r="B66" s="288"/>
      <c r="D66" s="246"/>
      <c r="E66" s="246"/>
      <c r="F66" s="262"/>
      <c r="G66" s="263"/>
      <c r="H66" s="263"/>
      <c r="I66" s="263"/>
      <c r="J66" s="263"/>
      <c r="K66" s="263"/>
      <c r="L66" s="263"/>
      <c r="M66" s="263"/>
      <c r="N66" s="263"/>
      <c r="O66" s="263"/>
      <c r="P66" s="264"/>
      <c r="Q66" s="265"/>
      <c r="R66" s="265"/>
      <c r="S66" s="250"/>
      <c r="T66" s="265"/>
      <c r="U66" s="265"/>
      <c r="V66" s="265"/>
      <c r="W66" s="250"/>
      <c r="X66" s="254"/>
      <c r="Y66" s="254"/>
      <c r="Z66" s="254"/>
      <c r="AA66" s="255"/>
      <c r="AB66" s="256"/>
      <c r="AC66" s="256"/>
      <c r="AD66" s="256"/>
      <c r="AE66" s="256"/>
      <c r="AF66" s="257"/>
      <c r="AG66" s="257"/>
      <c r="AH66" s="257"/>
      <c r="AI66" s="257"/>
      <c r="AJ66" s="258"/>
      <c r="AK66" s="258"/>
      <c r="AL66" s="258"/>
      <c r="AM66" s="258"/>
      <c r="AN66" s="259"/>
      <c r="AO66" s="259"/>
      <c r="AP66" s="259"/>
      <c r="AQ66" s="259"/>
      <c r="AR66" s="256"/>
      <c r="AS66" s="256"/>
      <c r="AT66" s="243"/>
      <c r="AU66" s="244"/>
      <c r="AV66" s="244"/>
      <c r="AW66" s="245"/>
      <c r="AX66" s="237"/>
      <c r="AY66" s="238"/>
      <c r="AZ66" s="238"/>
      <c r="BA66" s="238"/>
      <c r="BB66" s="238"/>
      <c r="BC66" s="239"/>
      <c r="BD66" s="9"/>
      <c r="BG66" s="19"/>
      <c r="BH66" s="22"/>
      <c r="BI66" s="19"/>
      <c r="BJ66" s="19"/>
      <c r="BK66" s="19"/>
      <c r="BL66" s="19"/>
      <c r="CL66" s="18"/>
      <c r="CM66" s="18"/>
    </row>
    <row r="67" spans="1:91" ht="9.75" customHeight="1" x14ac:dyDescent="0.15">
      <c r="A67" s="288"/>
      <c r="B67" s="288"/>
      <c r="D67" s="246">
        <v>7</v>
      </c>
      <c r="E67" s="246"/>
      <c r="F67" s="260"/>
      <c r="G67" s="261"/>
      <c r="H67" s="261"/>
      <c r="I67" s="261"/>
      <c r="J67" s="261"/>
      <c r="K67" s="261"/>
      <c r="L67" s="261"/>
      <c r="M67" s="261"/>
      <c r="N67" s="261"/>
      <c r="O67" s="261"/>
      <c r="P67" s="264"/>
      <c r="Q67" s="265"/>
      <c r="R67" s="265"/>
      <c r="S67" s="250" t="str">
        <f t="shared" ref="S67" si="50">IF(P67="","","×")</f>
        <v/>
      </c>
      <c r="T67" s="265"/>
      <c r="U67" s="265"/>
      <c r="V67" s="265"/>
      <c r="W67" s="250" t="str">
        <f t="shared" ref="W67" si="51">IF(P67="","","=")</f>
        <v/>
      </c>
      <c r="X67" s="254" t="str">
        <f t="shared" ref="X67" si="52">IF(F67="","",ROUND(P67*T67,2))</f>
        <v/>
      </c>
      <c r="Y67" s="254"/>
      <c r="Z67" s="254"/>
      <c r="AA67" s="255"/>
      <c r="AB67" s="256"/>
      <c r="AC67" s="256"/>
      <c r="AD67" s="256"/>
      <c r="AE67" s="256"/>
      <c r="AF67" s="257" t="str">
        <f t="shared" ref="AF67" si="53">IF(F67="","",ROUND(X67*AB67,1))</f>
        <v/>
      </c>
      <c r="AG67" s="257"/>
      <c r="AH67" s="257"/>
      <c r="AI67" s="257"/>
      <c r="AJ67" s="258" t="str">
        <f>IF(J67="","",ROUND(AB67*AF67,2))</f>
        <v/>
      </c>
      <c r="AK67" s="258"/>
      <c r="AL67" s="258"/>
      <c r="AM67" s="258"/>
      <c r="AN67" s="259" t="str">
        <f>IF(N67="","",ROUND(AF67*AJ67,2))</f>
        <v/>
      </c>
      <c r="AO67" s="259"/>
      <c r="AP67" s="259"/>
      <c r="AQ67" s="259"/>
      <c r="AR67" s="256"/>
      <c r="AS67" s="256"/>
      <c r="AT67" s="240" t="str">
        <f t="shared" ref="AT67" si="54">IF(F67="","",ROUND(AJ67*AN67*AR67,0))</f>
        <v/>
      </c>
      <c r="AU67" s="241"/>
      <c r="AV67" s="241"/>
      <c r="AW67" s="242"/>
      <c r="AX67" s="234"/>
      <c r="AY67" s="235"/>
      <c r="AZ67" s="235"/>
      <c r="BA67" s="235"/>
      <c r="BB67" s="235"/>
      <c r="BC67" s="236"/>
      <c r="BD67" s="9"/>
      <c r="BG67" s="19"/>
      <c r="BH67" s="22"/>
      <c r="BI67" s="19"/>
      <c r="BJ67" s="19"/>
      <c r="BK67" s="19"/>
      <c r="BL67" s="19"/>
      <c r="CL67" s="18"/>
      <c r="CM67" s="18"/>
    </row>
    <row r="68" spans="1:91" ht="9.75" customHeight="1" x14ac:dyDescent="0.15">
      <c r="A68" s="288"/>
      <c r="B68" s="288"/>
      <c r="D68" s="246"/>
      <c r="E68" s="246"/>
      <c r="F68" s="262"/>
      <c r="G68" s="263"/>
      <c r="H68" s="263"/>
      <c r="I68" s="263"/>
      <c r="J68" s="263"/>
      <c r="K68" s="263"/>
      <c r="L68" s="263"/>
      <c r="M68" s="263"/>
      <c r="N68" s="263"/>
      <c r="O68" s="263"/>
      <c r="P68" s="264"/>
      <c r="Q68" s="265"/>
      <c r="R68" s="265"/>
      <c r="S68" s="250"/>
      <c r="T68" s="265"/>
      <c r="U68" s="265"/>
      <c r="V68" s="265"/>
      <c r="W68" s="250"/>
      <c r="X68" s="254"/>
      <c r="Y68" s="254"/>
      <c r="Z68" s="254"/>
      <c r="AA68" s="255"/>
      <c r="AB68" s="256"/>
      <c r="AC68" s="256"/>
      <c r="AD68" s="256"/>
      <c r="AE68" s="256"/>
      <c r="AF68" s="257"/>
      <c r="AG68" s="257"/>
      <c r="AH68" s="257"/>
      <c r="AI68" s="257"/>
      <c r="AJ68" s="258"/>
      <c r="AK68" s="258"/>
      <c r="AL68" s="258"/>
      <c r="AM68" s="258"/>
      <c r="AN68" s="259"/>
      <c r="AO68" s="259"/>
      <c r="AP68" s="259"/>
      <c r="AQ68" s="259"/>
      <c r="AR68" s="256"/>
      <c r="AS68" s="256"/>
      <c r="AT68" s="243"/>
      <c r="AU68" s="244"/>
      <c r="AV68" s="244"/>
      <c r="AW68" s="245"/>
      <c r="AX68" s="237"/>
      <c r="AY68" s="238"/>
      <c r="AZ68" s="238"/>
      <c r="BA68" s="238"/>
      <c r="BB68" s="238"/>
      <c r="BC68" s="239"/>
      <c r="BD68" s="9"/>
      <c r="BG68" s="19"/>
      <c r="BH68" s="22"/>
      <c r="BI68" s="19"/>
      <c r="BJ68" s="19"/>
      <c r="BK68" s="19"/>
      <c r="BL68" s="19"/>
      <c r="CL68" s="18"/>
      <c r="CM68" s="18"/>
    </row>
    <row r="69" spans="1:91" ht="9.75" customHeight="1" x14ac:dyDescent="0.15">
      <c r="A69" s="288"/>
      <c r="B69" s="288"/>
      <c r="D69" s="246" t="s">
        <v>60</v>
      </c>
      <c r="E69" s="246"/>
      <c r="F69" s="34"/>
      <c r="G69" s="35"/>
      <c r="H69" s="35"/>
      <c r="I69" s="35"/>
      <c r="J69" s="35"/>
      <c r="K69" s="35"/>
      <c r="L69" s="35"/>
      <c r="M69" s="35"/>
      <c r="N69" s="35"/>
      <c r="O69" s="35"/>
      <c r="P69" s="247"/>
      <c r="Q69" s="248"/>
      <c r="R69" s="248"/>
      <c r="S69" s="249"/>
      <c r="T69" s="248"/>
      <c r="U69" s="248"/>
      <c r="V69" s="248"/>
      <c r="W69" s="250"/>
      <c r="X69" s="248"/>
      <c r="Y69" s="248"/>
      <c r="Z69" s="248"/>
      <c r="AA69" s="251"/>
      <c r="AB69" s="252"/>
      <c r="AC69" s="252"/>
      <c r="AD69" s="252"/>
      <c r="AE69" s="252"/>
      <c r="AF69" s="253">
        <f>SUM(AF55:AI68)</f>
        <v>0</v>
      </c>
      <c r="AG69" s="253"/>
      <c r="AH69" s="253"/>
      <c r="AI69" s="253"/>
      <c r="AJ69" s="231"/>
      <c r="AK69" s="231"/>
      <c r="AL69" s="231"/>
      <c r="AM69" s="231"/>
      <c r="AN69" s="231"/>
      <c r="AO69" s="231"/>
      <c r="AP69" s="231"/>
      <c r="AQ69" s="231"/>
      <c r="AR69" s="232"/>
      <c r="AS69" s="232"/>
      <c r="AT69" s="233">
        <f>SUM(AT55:AW68)</f>
        <v>0</v>
      </c>
      <c r="AU69" s="233"/>
      <c r="AV69" s="233"/>
      <c r="AW69" s="233"/>
      <c r="AX69" s="234"/>
      <c r="AY69" s="235"/>
      <c r="AZ69" s="235"/>
      <c r="BA69" s="235"/>
      <c r="BB69" s="235"/>
      <c r="BC69" s="236"/>
      <c r="BD69" s="9"/>
      <c r="BG69" s="19"/>
      <c r="BH69" s="22"/>
      <c r="BI69" s="19"/>
      <c r="BJ69" s="19"/>
      <c r="BK69" s="19"/>
      <c r="BL69" s="19"/>
      <c r="CL69" s="18"/>
      <c r="CM69" s="18"/>
    </row>
    <row r="70" spans="1:91" ht="9.75" customHeight="1" x14ac:dyDescent="0.15">
      <c r="A70" s="288"/>
      <c r="B70" s="288"/>
      <c r="D70" s="246"/>
      <c r="E70" s="246"/>
      <c r="F70" s="36"/>
      <c r="G70" s="37"/>
      <c r="H70" s="37"/>
      <c r="I70" s="37"/>
      <c r="J70" s="37"/>
      <c r="K70" s="37"/>
      <c r="L70" s="37"/>
      <c r="M70" s="37"/>
      <c r="N70" s="37"/>
      <c r="O70" s="37"/>
      <c r="P70" s="247"/>
      <c r="Q70" s="248"/>
      <c r="R70" s="248"/>
      <c r="S70" s="250"/>
      <c r="T70" s="248"/>
      <c r="U70" s="248"/>
      <c r="V70" s="248"/>
      <c r="W70" s="250"/>
      <c r="X70" s="248"/>
      <c r="Y70" s="248"/>
      <c r="Z70" s="248"/>
      <c r="AA70" s="251"/>
      <c r="AB70" s="252"/>
      <c r="AC70" s="252"/>
      <c r="AD70" s="252"/>
      <c r="AE70" s="252"/>
      <c r="AF70" s="253"/>
      <c r="AG70" s="253"/>
      <c r="AH70" s="253"/>
      <c r="AI70" s="253"/>
      <c r="AJ70" s="231"/>
      <c r="AK70" s="231"/>
      <c r="AL70" s="231"/>
      <c r="AM70" s="231"/>
      <c r="AN70" s="231"/>
      <c r="AO70" s="231"/>
      <c r="AP70" s="231"/>
      <c r="AQ70" s="231"/>
      <c r="AR70" s="232"/>
      <c r="AS70" s="232"/>
      <c r="AT70" s="233"/>
      <c r="AU70" s="233"/>
      <c r="AV70" s="233"/>
      <c r="AW70" s="233"/>
      <c r="AX70" s="237"/>
      <c r="AY70" s="238"/>
      <c r="AZ70" s="238"/>
      <c r="BA70" s="238"/>
      <c r="BB70" s="238"/>
      <c r="BC70" s="239"/>
      <c r="BD70" s="9"/>
      <c r="BG70" s="19"/>
      <c r="BH70" s="22"/>
      <c r="BI70" s="19"/>
      <c r="BJ70" s="19"/>
      <c r="BK70" s="19"/>
      <c r="BL70" s="19"/>
      <c r="CL70" s="18"/>
      <c r="CM70" s="18"/>
    </row>
    <row r="71" spans="1:91" ht="9.75" customHeight="1" x14ac:dyDescent="0.15">
      <c r="A71" s="288"/>
      <c r="B71" s="288"/>
      <c r="D71" s="38"/>
      <c r="E71" s="38"/>
      <c r="F71" s="39"/>
      <c r="G71" s="39"/>
      <c r="H71" s="39"/>
      <c r="I71" s="39"/>
      <c r="J71" s="39"/>
      <c r="K71" s="39"/>
      <c r="L71" s="39"/>
      <c r="M71" s="39"/>
      <c r="N71" s="39"/>
      <c r="O71" s="39"/>
      <c r="P71" s="40"/>
      <c r="Q71" s="40"/>
      <c r="R71" s="40"/>
      <c r="S71" s="41"/>
      <c r="T71" s="40"/>
      <c r="U71" s="40"/>
      <c r="V71" s="40"/>
      <c r="W71" s="41"/>
      <c r="X71" s="40"/>
      <c r="Y71" s="40"/>
      <c r="Z71" s="40"/>
      <c r="AA71" s="40"/>
      <c r="AB71" s="42"/>
      <c r="AC71" s="42"/>
      <c r="AD71" s="42"/>
      <c r="AE71" s="42"/>
      <c r="AF71" s="43"/>
      <c r="AG71" s="43"/>
      <c r="AH71" s="43"/>
      <c r="AI71" s="43"/>
      <c r="AJ71" s="43"/>
      <c r="AK71" s="43"/>
      <c r="AL71" s="43"/>
      <c r="AM71" s="43"/>
      <c r="AN71" s="43"/>
      <c r="AO71" s="43"/>
      <c r="AP71" s="43"/>
      <c r="AQ71" s="43"/>
      <c r="AR71" s="44"/>
      <c r="AS71" s="44"/>
      <c r="AT71" s="45"/>
      <c r="AU71" s="45"/>
      <c r="AV71" s="45"/>
      <c r="AW71" s="45"/>
      <c r="AX71" s="46"/>
      <c r="AY71" s="46"/>
      <c r="AZ71" s="46"/>
      <c r="BA71" s="46"/>
      <c r="BB71" s="46"/>
      <c r="BC71" s="46"/>
      <c r="BD71" s="9"/>
      <c r="BG71" s="19"/>
      <c r="BH71" s="22"/>
      <c r="BI71" s="19"/>
      <c r="BJ71" s="19"/>
      <c r="BK71" s="19"/>
      <c r="BL71" s="19"/>
      <c r="CL71" s="18"/>
      <c r="CM71" s="18"/>
    </row>
    <row r="72" spans="1:91" ht="9.75" customHeight="1" x14ac:dyDescent="0.15">
      <c r="A72" s="288"/>
      <c r="B72" s="288"/>
      <c r="C72" s="208" t="s">
        <v>146</v>
      </c>
      <c r="D72" s="209"/>
      <c r="E72" s="210" t="s">
        <v>97</v>
      </c>
      <c r="F72" s="210"/>
      <c r="G72" s="210"/>
      <c r="H72" s="210"/>
      <c r="I72" s="210"/>
      <c r="J72" s="210"/>
      <c r="K72" s="210"/>
      <c r="L72" s="210"/>
      <c r="M72" s="210"/>
      <c r="N72" s="210"/>
      <c r="O72" s="210"/>
      <c r="AG72" s="15"/>
      <c r="AH72" s="15"/>
      <c r="AI72" s="15"/>
      <c r="AJ72" s="15"/>
      <c r="AK72" s="15"/>
      <c r="AL72" s="15"/>
      <c r="AM72" s="15"/>
      <c r="AN72" s="225">
        <v>2024</v>
      </c>
      <c r="AO72" s="225"/>
      <c r="AP72" s="225"/>
      <c r="AQ72" s="209" t="s">
        <v>58</v>
      </c>
      <c r="AR72" s="209"/>
      <c r="AS72" s="209"/>
      <c r="AU72" s="15"/>
      <c r="AV72" s="15"/>
      <c r="AW72" s="213">
        <f>AR74</f>
        <v>129930</v>
      </c>
      <c r="AX72" s="214"/>
      <c r="AY72" s="214"/>
      <c r="AZ72" s="214"/>
      <c r="BA72" s="214"/>
      <c r="BB72" s="214"/>
      <c r="BC72" s="215"/>
      <c r="BD72" s="9"/>
      <c r="BG72" s="19"/>
      <c r="BI72" s="19"/>
      <c r="BJ72" s="19"/>
      <c r="BK72" s="19"/>
    </row>
    <row r="73" spans="1:91" ht="9.75" customHeight="1" x14ac:dyDescent="0.15">
      <c r="A73" s="288"/>
      <c r="B73" s="288"/>
      <c r="C73" s="209"/>
      <c r="D73" s="209"/>
      <c r="E73" s="211"/>
      <c r="F73" s="211"/>
      <c r="G73" s="211"/>
      <c r="H73" s="211"/>
      <c r="I73" s="211"/>
      <c r="J73" s="211"/>
      <c r="K73" s="211"/>
      <c r="L73" s="211"/>
      <c r="M73" s="211"/>
      <c r="N73" s="211"/>
      <c r="O73" s="211"/>
      <c r="P73" s="11"/>
      <c r="Q73" s="11"/>
      <c r="R73" s="11"/>
      <c r="S73" s="11"/>
      <c r="T73" s="11"/>
      <c r="U73" s="11"/>
      <c r="V73" s="11"/>
      <c r="W73" s="11"/>
      <c r="X73" s="11"/>
      <c r="Y73" s="11"/>
      <c r="Z73" s="11"/>
      <c r="AA73" s="11"/>
      <c r="AB73" s="11"/>
      <c r="AC73" s="11"/>
      <c r="AD73" s="11"/>
      <c r="AE73" s="11"/>
      <c r="AF73" s="11"/>
      <c r="AG73" s="20"/>
      <c r="AH73" s="20"/>
      <c r="AI73" s="20"/>
      <c r="AJ73" s="20"/>
      <c r="AK73" s="20"/>
      <c r="AL73" s="20"/>
      <c r="AM73" s="20"/>
      <c r="AN73" s="226"/>
      <c r="AO73" s="226"/>
      <c r="AP73" s="226"/>
      <c r="AQ73" s="212"/>
      <c r="AR73" s="212"/>
      <c r="AS73" s="212"/>
      <c r="AT73" s="11"/>
      <c r="AU73" s="20"/>
      <c r="AV73" s="20"/>
      <c r="AW73" s="216"/>
      <c r="AX73" s="217"/>
      <c r="AY73" s="217"/>
      <c r="AZ73" s="217"/>
      <c r="BA73" s="217"/>
      <c r="BB73" s="217"/>
      <c r="BC73" s="218"/>
      <c r="BD73" s="9"/>
      <c r="BI73" s="19"/>
      <c r="BJ73" s="19"/>
      <c r="BK73" s="19"/>
    </row>
    <row r="74" spans="1:91" ht="9.75" customHeight="1" x14ac:dyDescent="0.15">
      <c r="A74" s="288"/>
      <c r="B74" s="288"/>
      <c r="E74" s="193" t="s">
        <v>59</v>
      </c>
      <c r="F74" s="193"/>
      <c r="G74" s="193"/>
      <c r="H74" s="193"/>
      <c r="I74" s="193"/>
      <c r="J74" s="193"/>
      <c r="K74" s="221">
        <f>AT50</f>
        <v>118125</v>
      </c>
      <c r="L74" s="221"/>
      <c r="M74" s="221"/>
      <c r="N74" s="221"/>
      <c r="O74" s="221"/>
      <c r="P74" s="221"/>
      <c r="Q74" s="221"/>
      <c r="R74" s="219" t="s">
        <v>117</v>
      </c>
      <c r="S74" s="219"/>
      <c r="T74" s="227">
        <v>1.1000000000000001</v>
      </c>
      <c r="U74" s="227"/>
      <c r="V74" s="227"/>
      <c r="W74" s="227"/>
      <c r="X74" s="219" t="s">
        <v>118</v>
      </c>
      <c r="Y74" s="219"/>
      <c r="Z74" s="229">
        <f>ROUND(K74*T74,1)</f>
        <v>129937.5</v>
      </c>
      <c r="AA74" s="229"/>
      <c r="AB74" s="229"/>
      <c r="AC74" s="229"/>
      <c r="AD74" s="229"/>
      <c r="AE74" s="229"/>
      <c r="AF74" s="229"/>
      <c r="AG74" s="219" t="s">
        <v>118</v>
      </c>
      <c r="AH74" s="219"/>
      <c r="AI74" s="221">
        <f>Z74</f>
        <v>129937.5</v>
      </c>
      <c r="AJ74" s="221"/>
      <c r="AK74" s="221"/>
      <c r="AL74" s="221"/>
      <c r="AM74" s="221"/>
      <c r="AN74" s="221"/>
      <c r="AO74" s="221"/>
      <c r="AP74" s="219" t="s">
        <v>118</v>
      </c>
      <c r="AQ74" s="219"/>
      <c r="AR74" s="223">
        <v>129930</v>
      </c>
      <c r="AS74" s="223"/>
      <c r="AT74" s="223"/>
      <c r="AU74" s="223"/>
      <c r="AV74" s="223"/>
      <c r="AW74" s="223"/>
      <c r="AX74" s="223"/>
      <c r="AY74" s="47"/>
      <c r="AZ74" s="47"/>
      <c r="BA74" s="47"/>
      <c r="BB74" s="47"/>
      <c r="BC74" s="47"/>
      <c r="BD74" s="17"/>
      <c r="BE74" s="13"/>
      <c r="BF74" s="33"/>
    </row>
    <row r="75" spans="1:91" ht="9.75" customHeight="1" x14ac:dyDescent="0.15">
      <c r="A75" s="288"/>
      <c r="B75" s="288"/>
      <c r="E75" s="193"/>
      <c r="F75" s="193"/>
      <c r="G75" s="193"/>
      <c r="H75" s="193"/>
      <c r="I75" s="193"/>
      <c r="J75" s="193"/>
      <c r="K75" s="222"/>
      <c r="L75" s="222"/>
      <c r="M75" s="222"/>
      <c r="N75" s="222"/>
      <c r="O75" s="222"/>
      <c r="P75" s="222"/>
      <c r="Q75" s="222"/>
      <c r="R75" s="220"/>
      <c r="S75" s="220"/>
      <c r="T75" s="228"/>
      <c r="U75" s="228"/>
      <c r="V75" s="228"/>
      <c r="W75" s="228"/>
      <c r="X75" s="220"/>
      <c r="Y75" s="220"/>
      <c r="Z75" s="230"/>
      <c r="AA75" s="230"/>
      <c r="AB75" s="230"/>
      <c r="AC75" s="230"/>
      <c r="AD75" s="230"/>
      <c r="AE75" s="230"/>
      <c r="AF75" s="230"/>
      <c r="AG75" s="220"/>
      <c r="AH75" s="220"/>
      <c r="AI75" s="222"/>
      <c r="AJ75" s="222"/>
      <c r="AK75" s="222"/>
      <c r="AL75" s="222"/>
      <c r="AM75" s="222"/>
      <c r="AN75" s="222"/>
      <c r="AO75" s="222"/>
      <c r="AP75" s="220"/>
      <c r="AQ75" s="220"/>
      <c r="AR75" s="224"/>
      <c r="AS75" s="224"/>
      <c r="AT75" s="224"/>
      <c r="AU75" s="224"/>
      <c r="AV75" s="224"/>
      <c r="AW75" s="224"/>
      <c r="AX75" s="224"/>
      <c r="AY75" s="48"/>
      <c r="AZ75" s="48"/>
      <c r="BA75" s="48"/>
      <c r="BB75" s="48"/>
      <c r="BC75" s="48"/>
      <c r="BD75" s="17"/>
      <c r="BE75" s="13"/>
      <c r="BF75" s="33"/>
    </row>
    <row r="76" spans="1:91" ht="9.75" customHeight="1" x14ac:dyDescent="0.15">
      <c r="A76" s="288"/>
      <c r="B76" s="288"/>
      <c r="AK76" s="15"/>
      <c r="AL76" s="15"/>
      <c r="AM76" s="15"/>
      <c r="AN76" s="225"/>
      <c r="AO76" s="225"/>
      <c r="AP76" s="225"/>
      <c r="AQ76" s="198" t="s">
        <v>98</v>
      </c>
      <c r="AR76" s="198"/>
      <c r="AS76" s="198"/>
      <c r="AT76" s="198"/>
      <c r="AU76" s="198"/>
      <c r="AV76" s="199"/>
      <c r="AW76" s="202"/>
      <c r="AX76" s="203"/>
      <c r="AY76" s="203"/>
      <c r="AZ76" s="203"/>
      <c r="BA76" s="203"/>
      <c r="BB76" s="203"/>
      <c r="BC76" s="204"/>
      <c r="BD76" s="9"/>
    </row>
    <row r="77" spans="1:91" ht="9.75" customHeight="1" x14ac:dyDescent="0.15">
      <c r="A77" s="288"/>
      <c r="B77" s="288"/>
      <c r="E77" s="11"/>
      <c r="F77" s="11"/>
      <c r="G77" s="11"/>
      <c r="H77" s="11"/>
      <c r="I77" s="11"/>
      <c r="J77" s="11"/>
      <c r="K77" s="11"/>
      <c r="L77" s="11"/>
      <c r="M77" s="11"/>
      <c r="N77" s="11"/>
      <c r="O77" s="11"/>
      <c r="P77" s="11"/>
      <c r="Q77" s="11"/>
      <c r="R77" s="11"/>
      <c r="S77" s="11"/>
      <c r="T77" s="11"/>
      <c r="U77" s="11"/>
      <c r="V77" s="11"/>
      <c r="W77" s="11"/>
      <c r="X77" s="11"/>
      <c r="Y77" s="20"/>
      <c r="Z77" s="11"/>
      <c r="AA77" s="11"/>
      <c r="AB77" s="11"/>
      <c r="AC77" s="11"/>
      <c r="AD77" s="11"/>
      <c r="AE77" s="11"/>
      <c r="AF77" s="11"/>
      <c r="AG77" s="11"/>
      <c r="AH77" s="11"/>
      <c r="AI77" s="11"/>
      <c r="AJ77" s="11"/>
      <c r="AK77" s="20"/>
      <c r="AL77" s="20"/>
      <c r="AM77" s="20"/>
      <c r="AN77" s="226"/>
      <c r="AO77" s="226"/>
      <c r="AP77" s="226"/>
      <c r="AQ77" s="200"/>
      <c r="AR77" s="200"/>
      <c r="AS77" s="200"/>
      <c r="AT77" s="200"/>
      <c r="AU77" s="200"/>
      <c r="AV77" s="201"/>
      <c r="AW77" s="205"/>
      <c r="AX77" s="206"/>
      <c r="AY77" s="206"/>
      <c r="AZ77" s="206"/>
      <c r="BA77" s="206"/>
      <c r="BB77" s="206"/>
      <c r="BC77" s="207"/>
      <c r="BD77" s="9"/>
    </row>
    <row r="78" spans="1:91" ht="9.75" customHeight="1" x14ac:dyDescent="0.15">
      <c r="A78" s="288"/>
      <c r="B78" s="288"/>
      <c r="E78" s="193" t="s">
        <v>59</v>
      </c>
      <c r="F78" s="193"/>
      <c r="G78" s="193"/>
      <c r="H78" s="193"/>
      <c r="I78" s="193"/>
      <c r="J78" s="193"/>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9"/>
      <c r="BH78" s="21" t="str">
        <f>IF(BH50=1,"=","[円]")</f>
        <v>[円]</v>
      </c>
      <c r="BI78" s="13"/>
    </row>
    <row r="79" spans="1:91" ht="9.75" customHeight="1" x14ac:dyDescent="0.15">
      <c r="B79" s="5"/>
      <c r="E79" s="193"/>
      <c r="F79" s="193"/>
      <c r="G79" s="193"/>
      <c r="H79" s="193"/>
      <c r="I79" s="193"/>
      <c r="J79" s="193"/>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9"/>
      <c r="BH79" s="23" t="str">
        <f>IF(AN78="","",ROUNDDOWN(AP78,-1))</f>
        <v/>
      </c>
      <c r="BI79" s="13"/>
    </row>
    <row r="80" spans="1:91" ht="9.75" customHeight="1" x14ac:dyDescent="0.15">
      <c r="B80" s="5"/>
      <c r="BD80" s="9"/>
    </row>
    <row r="81" spans="2:56" ht="9.75" customHeight="1" x14ac:dyDescent="0.15">
      <c r="B81" s="5"/>
      <c r="C81" s="208" t="s">
        <v>147</v>
      </c>
      <c r="D81" s="209"/>
      <c r="E81" s="210" t="s">
        <v>57</v>
      </c>
      <c r="F81" s="210"/>
      <c r="G81" s="210"/>
      <c r="H81" s="210"/>
      <c r="I81" s="210"/>
      <c r="J81" s="210"/>
      <c r="K81" s="210"/>
      <c r="L81" s="210"/>
      <c r="M81" s="210"/>
      <c r="N81" s="210"/>
      <c r="O81" s="210"/>
      <c r="AE81" s="15"/>
      <c r="AL81" s="15"/>
      <c r="AM81" s="15"/>
      <c r="AN81" s="196">
        <f>IF(AN72="","",AN72)</f>
        <v>2024</v>
      </c>
      <c r="AO81" s="196"/>
      <c r="AP81" s="196"/>
      <c r="AQ81" s="209" t="s">
        <v>58</v>
      </c>
      <c r="AR81" s="209"/>
      <c r="AS81" s="209"/>
      <c r="AU81" s="15"/>
      <c r="AV81" s="15"/>
      <c r="AW81" s="213">
        <v>129930</v>
      </c>
      <c r="AX81" s="214"/>
      <c r="AY81" s="214"/>
      <c r="AZ81" s="214"/>
      <c r="BA81" s="214"/>
      <c r="BB81" s="214"/>
      <c r="BC81" s="215"/>
      <c r="BD81" s="9"/>
    </row>
    <row r="82" spans="2:56" ht="9.75" customHeight="1" x14ac:dyDescent="0.15">
      <c r="B82" s="5"/>
      <c r="C82" s="209"/>
      <c r="D82" s="209"/>
      <c r="E82" s="211"/>
      <c r="F82" s="211"/>
      <c r="G82" s="211"/>
      <c r="H82" s="211"/>
      <c r="I82" s="211"/>
      <c r="J82" s="211"/>
      <c r="K82" s="211"/>
      <c r="L82" s="211"/>
      <c r="M82" s="211"/>
      <c r="N82" s="211"/>
      <c r="O82" s="211"/>
      <c r="P82" s="11"/>
      <c r="Q82" s="11"/>
      <c r="R82" s="11"/>
      <c r="S82" s="11"/>
      <c r="T82" s="11"/>
      <c r="U82" s="11"/>
      <c r="V82" s="11"/>
      <c r="W82" s="11"/>
      <c r="X82" s="11"/>
      <c r="Y82" s="11"/>
      <c r="Z82" s="11"/>
      <c r="AA82" s="11"/>
      <c r="AB82" s="11"/>
      <c r="AC82" s="11"/>
      <c r="AD82" s="11"/>
      <c r="AE82" s="20"/>
      <c r="AF82" s="11"/>
      <c r="AG82" s="11"/>
      <c r="AH82" s="11"/>
      <c r="AI82" s="11"/>
      <c r="AJ82" s="11"/>
      <c r="AK82" s="11"/>
      <c r="AL82" s="20"/>
      <c r="AM82" s="20"/>
      <c r="AN82" s="197"/>
      <c r="AO82" s="197"/>
      <c r="AP82" s="197"/>
      <c r="AQ82" s="212"/>
      <c r="AR82" s="212"/>
      <c r="AS82" s="212"/>
      <c r="AT82" s="11"/>
      <c r="AU82" s="20"/>
      <c r="AV82" s="20"/>
      <c r="AW82" s="216"/>
      <c r="AX82" s="217"/>
      <c r="AY82" s="217"/>
      <c r="AZ82" s="217"/>
      <c r="BA82" s="217"/>
      <c r="BB82" s="217"/>
      <c r="BC82" s="218"/>
      <c r="BD82" s="9"/>
    </row>
    <row r="83" spans="2:56" ht="9.75" customHeight="1" x14ac:dyDescent="0.15">
      <c r="B83" s="5"/>
      <c r="E83" s="193" t="s">
        <v>59</v>
      </c>
      <c r="F83" s="193"/>
      <c r="G83" s="193"/>
      <c r="H83" s="193"/>
      <c r="I83" s="193"/>
      <c r="J83" s="193"/>
      <c r="K83" s="194" t="s">
        <v>155</v>
      </c>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9"/>
    </row>
    <row r="84" spans="2:56" ht="9.75" customHeight="1" x14ac:dyDescent="0.15">
      <c r="B84" s="5"/>
      <c r="E84" s="193"/>
      <c r="F84" s="193"/>
      <c r="G84" s="193"/>
      <c r="H84" s="193"/>
      <c r="I84" s="193"/>
      <c r="J84" s="193"/>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9"/>
    </row>
    <row r="85" spans="2:56" ht="9.75" customHeight="1" x14ac:dyDescent="0.15">
      <c r="B85" s="5"/>
      <c r="AD85" s="15"/>
      <c r="AM85" s="15"/>
      <c r="AN85" s="196" t="str">
        <f>IF(AN76="","",AN76)</f>
        <v/>
      </c>
      <c r="AO85" s="196"/>
      <c r="AP85" s="196"/>
      <c r="AQ85" s="198" t="s">
        <v>98</v>
      </c>
      <c r="AR85" s="198"/>
      <c r="AS85" s="198"/>
      <c r="AT85" s="198"/>
      <c r="AU85" s="198"/>
      <c r="AV85" s="199"/>
      <c r="AW85" s="202"/>
      <c r="AX85" s="203"/>
      <c r="AY85" s="203"/>
      <c r="AZ85" s="203"/>
      <c r="BA85" s="203"/>
      <c r="BB85" s="203"/>
      <c r="BC85" s="204"/>
      <c r="BD85" s="9"/>
    </row>
    <row r="86" spans="2:56" ht="9.75" customHeight="1" x14ac:dyDescent="0.15">
      <c r="B86" s="5"/>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20"/>
      <c r="AE86" s="11"/>
      <c r="AF86" s="11"/>
      <c r="AG86" s="11"/>
      <c r="AH86" s="11"/>
      <c r="AI86" s="11"/>
      <c r="AJ86" s="11"/>
      <c r="AK86" s="11"/>
      <c r="AL86" s="11"/>
      <c r="AM86" s="20"/>
      <c r="AN86" s="197"/>
      <c r="AO86" s="197"/>
      <c r="AP86" s="197"/>
      <c r="AQ86" s="200"/>
      <c r="AR86" s="200"/>
      <c r="AS86" s="200"/>
      <c r="AT86" s="200"/>
      <c r="AU86" s="200"/>
      <c r="AV86" s="201"/>
      <c r="AW86" s="205"/>
      <c r="AX86" s="206"/>
      <c r="AY86" s="206"/>
      <c r="AZ86" s="206"/>
      <c r="BA86" s="206"/>
      <c r="BB86" s="206"/>
      <c r="BC86" s="207"/>
      <c r="BD86" s="9"/>
    </row>
    <row r="87" spans="2:56" ht="9.75" customHeight="1" x14ac:dyDescent="0.15">
      <c r="B87" s="5"/>
      <c r="E87" s="193" t="s">
        <v>59</v>
      </c>
      <c r="F87" s="193"/>
      <c r="G87" s="193"/>
      <c r="H87" s="193"/>
      <c r="I87" s="193"/>
      <c r="J87" s="193"/>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9"/>
    </row>
    <row r="88" spans="2:56" ht="9.75" customHeight="1" x14ac:dyDescent="0.15">
      <c r="B88" s="5"/>
      <c r="E88" s="193"/>
      <c r="F88" s="193"/>
      <c r="G88" s="193"/>
      <c r="H88" s="193"/>
      <c r="I88" s="193"/>
      <c r="J88" s="193"/>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9"/>
    </row>
    <row r="89" spans="2:56" ht="9.75" customHeight="1" x14ac:dyDescent="0.15">
      <c r="B89" s="10"/>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2"/>
    </row>
  </sheetData>
  <mergeCells count="316">
    <mergeCell ref="A1:BD1"/>
    <mergeCell ref="A2:BD4"/>
    <mergeCell ref="AN5:AQ6"/>
    <mergeCell ref="AR5:AS6"/>
    <mergeCell ref="AT5:AV6"/>
    <mergeCell ref="AW5:AX6"/>
    <mergeCell ref="AY5:AZ6"/>
    <mergeCell ref="BA5:BB6"/>
    <mergeCell ref="BC5:BD6"/>
    <mergeCell ref="AD13:AG14"/>
    <mergeCell ref="AI13:AL14"/>
    <mergeCell ref="A15:BD16"/>
    <mergeCell ref="A17:BD18"/>
    <mergeCell ref="A19:BD20"/>
    <mergeCell ref="C21:D22"/>
    <mergeCell ref="E21:O22"/>
    <mergeCell ref="Q21:BD22"/>
    <mergeCell ref="A7:AB8"/>
    <mergeCell ref="AC7:BD8"/>
    <mergeCell ref="V9:Y10"/>
    <mergeCell ref="Z9:AZ10"/>
    <mergeCell ref="BA9:BD14"/>
    <mergeCell ref="P11:U12"/>
    <mergeCell ref="V11:Y12"/>
    <mergeCell ref="Z11:AZ12"/>
    <mergeCell ref="V13:Y14"/>
    <mergeCell ref="Z13:AB14"/>
    <mergeCell ref="C28:D29"/>
    <mergeCell ref="E28:O29"/>
    <mergeCell ref="Q28:BD29"/>
    <mergeCell ref="C31:D32"/>
    <mergeCell ref="E31:O32"/>
    <mergeCell ref="Q31:BD32"/>
    <mergeCell ref="C23:D24"/>
    <mergeCell ref="E23:O24"/>
    <mergeCell ref="Q23:BD24"/>
    <mergeCell ref="C25:D26"/>
    <mergeCell ref="E25:O26"/>
    <mergeCell ref="Q25:BD26"/>
    <mergeCell ref="D33:BD33"/>
    <mergeCell ref="D34:E35"/>
    <mergeCell ref="F34:O35"/>
    <mergeCell ref="P34:AA35"/>
    <mergeCell ref="AB34:AE35"/>
    <mergeCell ref="AF34:AI35"/>
    <mergeCell ref="AJ34:AM35"/>
    <mergeCell ref="AN34:AQ35"/>
    <mergeCell ref="AR34:AS35"/>
    <mergeCell ref="AT34:AW35"/>
    <mergeCell ref="AX34:BC35"/>
    <mergeCell ref="D36:E37"/>
    <mergeCell ref="F36:O37"/>
    <mergeCell ref="P36:R37"/>
    <mergeCell ref="S36:S37"/>
    <mergeCell ref="T36:V37"/>
    <mergeCell ref="W36:W37"/>
    <mergeCell ref="X36:AA37"/>
    <mergeCell ref="AB36:AE37"/>
    <mergeCell ref="AF36:AI37"/>
    <mergeCell ref="AJ36:AM37"/>
    <mergeCell ref="AN36:AQ37"/>
    <mergeCell ref="AR36:AS37"/>
    <mergeCell ref="AT36:AW37"/>
    <mergeCell ref="AX36:BC37"/>
    <mergeCell ref="D38:E39"/>
    <mergeCell ref="F38:O39"/>
    <mergeCell ref="P38:R39"/>
    <mergeCell ref="S38:S39"/>
    <mergeCell ref="T38:V39"/>
    <mergeCell ref="AR38:AS39"/>
    <mergeCell ref="AT38:AW39"/>
    <mergeCell ref="AX38:BC39"/>
    <mergeCell ref="A40:B78"/>
    <mergeCell ref="D40:E41"/>
    <mergeCell ref="F40:O41"/>
    <mergeCell ref="P40:R41"/>
    <mergeCell ref="S40:S41"/>
    <mergeCell ref="T40:V41"/>
    <mergeCell ref="W40:W41"/>
    <mergeCell ref="W38:W39"/>
    <mergeCell ref="X38:AA39"/>
    <mergeCell ref="AB38:AE39"/>
    <mergeCell ref="AF38:AI39"/>
    <mergeCell ref="AJ38:AM39"/>
    <mergeCell ref="AN38:AQ39"/>
    <mergeCell ref="AF42:AI43"/>
    <mergeCell ref="AJ42:AM43"/>
    <mergeCell ref="AN42:AQ43"/>
    <mergeCell ref="AR42:AS43"/>
    <mergeCell ref="AT42:AW43"/>
    <mergeCell ref="AX42:BC43"/>
    <mergeCell ref="AT40:AW41"/>
    <mergeCell ref="AX40:BC41"/>
    <mergeCell ref="D42:E43"/>
    <mergeCell ref="F42:O43"/>
    <mergeCell ref="P42:R43"/>
    <mergeCell ref="S42:S43"/>
    <mergeCell ref="T42:V43"/>
    <mergeCell ref="W42:W43"/>
    <mergeCell ref="X42:AA43"/>
    <mergeCell ref="AB42:AE43"/>
    <mergeCell ref="X40:AA41"/>
    <mergeCell ref="AB40:AE41"/>
    <mergeCell ref="AF40:AI41"/>
    <mergeCell ref="AJ40:AM41"/>
    <mergeCell ref="AN40:AQ41"/>
    <mergeCell ref="AR40:AS41"/>
    <mergeCell ref="AX46:BC47"/>
    <mergeCell ref="AT44:AW45"/>
    <mergeCell ref="AX44:BC45"/>
    <mergeCell ref="D46:E47"/>
    <mergeCell ref="F46:O47"/>
    <mergeCell ref="P46:R47"/>
    <mergeCell ref="S46:S47"/>
    <mergeCell ref="T46:V47"/>
    <mergeCell ref="W46:W47"/>
    <mergeCell ref="X46:AA47"/>
    <mergeCell ref="AB46:AE47"/>
    <mergeCell ref="X44:AA45"/>
    <mergeCell ref="AB44:AE45"/>
    <mergeCell ref="AF44:AI45"/>
    <mergeCell ref="AJ44:AM45"/>
    <mergeCell ref="AN44:AQ45"/>
    <mergeCell ref="AR44:AS45"/>
    <mergeCell ref="D44:E45"/>
    <mergeCell ref="F44:O45"/>
    <mergeCell ref="P44:R45"/>
    <mergeCell ref="S44:S45"/>
    <mergeCell ref="T44:V45"/>
    <mergeCell ref="W44:W45"/>
    <mergeCell ref="P48:R49"/>
    <mergeCell ref="S48:S49"/>
    <mergeCell ref="T48:V49"/>
    <mergeCell ref="W48:W49"/>
    <mergeCell ref="AF46:AI47"/>
    <mergeCell ref="AJ46:AM47"/>
    <mergeCell ref="AN46:AQ47"/>
    <mergeCell ref="AR46:AS47"/>
    <mergeCell ref="AT46:AW47"/>
    <mergeCell ref="AJ50:AM51"/>
    <mergeCell ref="AN50:AQ51"/>
    <mergeCell ref="AR50:AS51"/>
    <mergeCell ref="AT50:AW51"/>
    <mergeCell ref="AX50:BC51"/>
    <mergeCell ref="D52:BD52"/>
    <mergeCell ref="AT48:AW49"/>
    <mergeCell ref="AX48:BC49"/>
    <mergeCell ref="D50:E51"/>
    <mergeCell ref="P50:R51"/>
    <mergeCell ref="S50:S51"/>
    <mergeCell ref="T50:V51"/>
    <mergeCell ref="W50:W51"/>
    <mergeCell ref="X50:AA51"/>
    <mergeCell ref="AB50:AE51"/>
    <mergeCell ref="AF50:AI51"/>
    <mergeCell ref="X48:AA49"/>
    <mergeCell ref="AB48:AE49"/>
    <mergeCell ref="AF48:AI49"/>
    <mergeCell ref="AJ48:AM49"/>
    <mergeCell ref="AN48:AQ49"/>
    <mergeCell ref="AR48:AS49"/>
    <mergeCell ref="D48:E49"/>
    <mergeCell ref="F48:O49"/>
    <mergeCell ref="AN53:AQ54"/>
    <mergeCell ref="AR53:AS54"/>
    <mergeCell ref="AT53:AW54"/>
    <mergeCell ref="AX53:BC54"/>
    <mergeCell ref="D55:E56"/>
    <mergeCell ref="F55:O56"/>
    <mergeCell ref="P55:R56"/>
    <mergeCell ref="S55:S56"/>
    <mergeCell ref="T55:V56"/>
    <mergeCell ref="W55:W56"/>
    <mergeCell ref="D53:E54"/>
    <mergeCell ref="F53:O54"/>
    <mergeCell ref="P53:AA54"/>
    <mergeCell ref="AB53:AE54"/>
    <mergeCell ref="AF53:AI54"/>
    <mergeCell ref="AJ53:AM54"/>
    <mergeCell ref="AF57:AI58"/>
    <mergeCell ref="AJ57:AM58"/>
    <mergeCell ref="AN57:AQ58"/>
    <mergeCell ref="AR57:AS58"/>
    <mergeCell ref="AT57:AW58"/>
    <mergeCell ref="AX57:BC58"/>
    <mergeCell ref="AT55:AW56"/>
    <mergeCell ref="AX55:BC56"/>
    <mergeCell ref="D57:E58"/>
    <mergeCell ref="F57:O58"/>
    <mergeCell ref="P57:R58"/>
    <mergeCell ref="S57:S58"/>
    <mergeCell ref="T57:V58"/>
    <mergeCell ref="W57:W58"/>
    <mergeCell ref="X57:AA58"/>
    <mergeCell ref="AB57:AE58"/>
    <mergeCell ref="X55:AA56"/>
    <mergeCell ref="AB55:AE56"/>
    <mergeCell ref="AF55:AI56"/>
    <mergeCell ref="AJ55:AM56"/>
    <mergeCell ref="AN55:AQ56"/>
    <mergeCell ref="AR55:AS56"/>
    <mergeCell ref="AX61:BC62"/>
    <mergeCell ref="AT59:AW60"/>
    <mergeCell ref="AX59:BC60"/>
    <mergeCell ref="D61:E62"/>
    <mergeCell ref="F61:O62"/>
    <mergeCell ref="P61:R62"/>
    <mergeCell ref="S61:S62"/>
    <mergeCell ref="T61:V62"/>
    <mergeCell ref="W61:W62"/>
    <mergeCell ref="X61:AA62"/>
    <mergeCell ref="AB61:AE62"/>
    <mergeCell ref="X59:AA60"/>
    <mergeCell ref="AB59:AE60"/>
    <mergeCell ref="AF59:AI60"/>
    <mergeCell ref="AJ59:AM60"/>
    <mergeCell ref="AN59:AQ60"/>
    <mergeCell ref="AR59:AS60"/>
    <mergeCell ref="D59:E60"/>
    <mergeCell ref="F59:O60"/>
    <mergeCell ref="P59:R60"/>
    <mergeCell ref="S59:S60"/>
    <mergeCell ref="T59:V60"/>
    <mergeCell ref="W59:W60"/>
    <mergeCell ref="P63:R64"/>
    <mergeCell ref="S63:S64"/>
    <mergeCell ref="T63:V64"/>
    <mergeCell ref="W63:W64"/>
    <mergeCell ref="AF61:AI62"/>
    <mergeCell ref="AJ61:AM62"/>
    <mergeCell ref="AN61:AQ62"/>
    <mergeCell ref="AR61:AS62"/>
    <mergeCell ref="AT61:AW62"/>
    <mergeCell ref="AF65:AI66"/>
    <mergeCell ref="AJ65:AM66"/>
    <mergeCell ref="AN65:AQ66"/>
    <mergeCell ref="AR65:AS66"/>
    <mergeCell ref="AT65:AW66"/>
    <mergeCell ref="AX65:BC66"/>
    <mergeCell ref="AT63:AW64"/>
    <mergeCell ref="AX63:BC64"/>
    <mergeCell ref="D65:E66"/>
    <mergeCell ref="F65:O66"/>
    <mergeCell ref="P65:R66"/>
    <mergeCell ref="S65:S66"/>
    <mergeCell ref="T65:V66"/>
    <mergeCell ref="W65:W66"/>
    <mergeCell ref="X65:AA66"/>
    <mergeCell ref="AB65:AE66"/>
    <mergeCell ref="X63:AA64"/>
    <mergeCell ref="AB63:AE64"/>
    <mergeCell ref="AF63:AI64"/>
    <mergeCell ref="AJ63:AM64"/>
    <mergeCell ref="AN63:AQ64"/>
    <mergeCell ref="AR63:AS64"/>
    <mergeCell ref="D63:E64"/>
    <mergeCell ref="F63:O64"/>
    <mergeCell ref="AT67:AW68"/>
    <mergeCell ref="AX67:BC68"/>
    <mergeCell ref="D69:E70"/>
    <mergeCell ref="P69:R70"/>
    <mergeCell ref="S69:S70"/>
    <mergeCell ref="T69:V70"/>
    <mergeCell ref="W69:W70"/>
    <mergeCell ref="X69:AA70"/>
    <mergeCell ref="AB69:AE70"/>
    <mergeCell ref="AF69:AI70"/>
    <mergeCell ref="X67:AA68"/>
    <mergeCell ref="AB67:AE68"/>
    <mergeCell ref="AF67:AI68"/>
    <mergeCell ref="AJ67:AM68"/>
    <mergeCell ref="AN67:AQ68"/>
    <mergeCell ref="AR67:AS68"/>
    <mergeCell ref="D67:E68"/>
    <mergeCell ref="F67:O68"/>
    <mergeCell ref="P67:R68"/>
    <mergeCell ref="S67:S68"/>
    <mergeCell ref="T67:V68"/>
    <mergeCell ref="W67:W68"/>
    <mergeCell ref="AJ69:AM70"/>
    <mergeCell ref="AN69:AQ70"/>
    <mergeCell ref="AR69:AS70"/>
    <mergeCell ref="AT69:AW70"/>
    <mergeCell ref="AX69:BC70"/>
    <mergeCell ref="C72:D73"/>
    <mergeCell ref="E72:O73"/>
    <mergeCell ref="AN72:AP73"/>
    <mergeCell ref="AQ72:AS73"/>
    <mergeCell ref="AW72:BC73"/>
    <mergeCell ref="C81:D82"/>
    <mergeCell ref="E81:O82"/>
    <mergeCell ref="AN81:AP82"/>
    <mergeCell ref="AQ81:AS82"/>
    <mergeCell ref="AW81:BC82"/>
    <mergeCell ref="AG74:AH75"/>
    <mergeCell ref="AI74:AO75"/>
    <mergeCell ref="AP74:AQ75"/>
    <mergeCell ref="AR74:AX75"/>
    <mergeCell ref="AN76:AP77"/>
    <mergeCell ref="AQ76:AV77"/>
    <mergeCell ref="AW76:BC77"/>
    <mergeCell ref="E74:J75"/>
    <mergeCell ref="K74:Q75"/>
    <mergeCell ref="R74:S75"/>
    <mergeCell ref="T74:W75"/>
    <mergeCell ref="X74:Y75"/>
    <mergeCell ref="Z74:AF75"/>
    <mergeCell ref="E83:J84"/>
    <mergeCell ref="K83:BC84"/>
    <mergeCell ref="AN85:AP86"/>
    <mergeCell ref="AQ85:AV86"/>
    <mergeCell ref="AW85:BC86"/>
    <mergeCell ref="E87:J88"/>
    <mergeCell ref="K87:BC88"/>
    <mergeCell ref="E78:J79"/>
    <mergeCell ref="K78:BC79"/>
  </mergeCells>
  <phoneticPr fontId="1"/>
  <dataValidations count="1">
    <dataValidation type="list" allowBlank="1" showInputMessage="1" showErrorMessage="1" sqref="AX55:BC68" xr:uid="{8ED80FEB-1852-4A07-BA43-30DA8AEE78FB}">
      <formula1>$F$3:$F$26</formula1>
    </dataValidation>
  </dataValidations>
  <pageMargins left="0.78740157480314965" right="0.39370078740157483" top="0.39370078740157483" bottom="0.39370078740157483" header="0.19685039370078741" footer="0.19685039370078741"/>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91"/>
  <sheetViews>
    <sheetView view="pageBreakPreview" zoomScaleNormal="100" zoomScaleSheetLayoutView="100" workbookViewId="0">
      <selection activeCell="AF52" sqref="AF52:AI53"/>
    </sheetView>
  </sheetViews>
  <sheetFormatPr defaultColWidth="1.625" defaultRowHeight="9.75" customHeight="1" outlineLevelCol="1" x14ac:dyDescent="0.15"/>
  <cols>
    <col min="58" max="58" width="1.625" style="30"/>
    <col min="60" max="60" width="4.5" style="21" hidden="1" customWidth="1" outlineLevel="1"/>
    <col min="61" max="61" width="1.625" collapsed="1"/>
  </cols>
  <sheetData>
    <row r="1" spans="1:58" ht="9.75" customHeight="1" x14ac:dyDescent="0.15">
      <c r="A1" s="296" t="s">
        <v>123</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16"/>
      <c r="BF1" s="28"/>
    </row>
    <row r="2" spans="1:58" ht="9.75" customHeight="1" x14ac:dyDescent="0.15">
      <c r="A2" s="297" t="s">
        <v>124</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16"/>
      <c r="BF2" s="28"/>
    </row>
    <row r="3" spans="1:58" ht="9.7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16"/>
      <c r="BF3" s="28"/>
    </row>
    <row r="4" spans="1:58" ht="9.75" customHeigh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16"/>
      <c r="BF4" s="28"/>
    </row>
    <row r="5" spans="1:58" ht="9.75" customHeight="1" x14ac:dyDescent="0.15">
      <c r="AJ5" s="49"/>
      <c r="AK5" s="49"/>
      <c r="AL5" s="49"/>
      <c r="AM5" s="49"/>
      <c r="AN5" s="209" t="s">
        <v>126</v>
      </c>
      <c r="AO5" s="209"/>
      <c r="AP5" s="209"/>
      <c r="AQ5" s="209"/>
      <c r="AR5" s="299"/>
      <c r="AS5" s="299"/>
      <c r="AT5" s="209" t="s">
        <v>6</v>
      </c>
      <c r="AU5" s="209"/>
      <c r="AV5" s="209"/>
      <c r="AW5" s="299"/>
      <c r="AX5" s="299"/>
      <c r="AY5" s="209" t="s">
        <v>116</v>
      </c>
      <c r="AZ5" s="209"/>
      <c r="BA5" s="299"/>
      <c r="BB5" s="299"/>
      <c r="BC5" s="209" t="s">
        <v>8</v>
      </c>
      <c r="BD5" s="209"/>
      <c r="BE5" s="1"/>
      <c r="BF5" s="27"/>
    </row>
    <row r="6" spans="1:58" ht="9.75" customHeight="1" x14ac:dyDescent="0.15">
      <c r="AJ6" s="49"/>
      <c r="AK6" s="49"/>
      <c r="AL6" s="49"/>
      <c r="AM6" s="49"/>
      <c r="AN6" s="209"/>
      <c r="AO6" s="209"/>
      <c r="AP6" s="209"/>
      <c r="AQ6" s="209"/>
      <c r="AR6" s="299"/>
      <c r="AS6" s="299"/>
      <c r="AT6" s="209"/>
      <c r="AU6" s="209"/>
      <c r="AV6" s="209"/>
      <c r="AW6" s="299"/>
      <c r="AX6" s="299"/>
      <c r="AY6" s="209"/>
      <c r="AZ6" s="209"/>
      <c r="BA6" s="299"/>
      <c r="BB6" s="299"/>
      <c r="BC6" s="209"/>
      <c r="BD6" s="209"/>
      <c r="BE6" s="1"/>
      <c r="BF6" s="27"/>
    </row>
    <row r="7" spans="1:58" ht="9.75" customHeight="1" x14ac:dyDescent="0.15">
      <c r="A7" s="198" t="s">
        <v>46</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4"/>
      <c r="BF7" s="29"/>
    </row>
    <row r="8" spans="1:58" ht="9.75" customHeight="1" x14ac:dyDescent="0.15">
      <c r="A8" s="198"/>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4"/>
      <c r="BF8" s="29"/>
    </row>
    <row r="9" spans="1:58" ht="9.75" customHeight="1" x14ac:dyDescent="0.15">
      <c r="V9" s="209" t="s">
        <v>43</v>
      </c>
      <c r="W9" s="209"/>
      <c r="X9" s="209"/>
      <c r="Y9" s="209"/>
      <c r="Z9" s="301" t="str">
        <f>IF(申請!AE6="","",申請!AE6)</f>
        <v/>
      </c>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295"/>
      <c r="BB9" s="295"/>
      <c r="BC9" s="295"/>
      <c r="BD9" s="295"/>
      <c r="BE9" s="24"/>
      <c r="BF9" s="31"/>
    </row>
    <row r="10" spans="1:58" ht="9.75" customHeight="1" x14ac:dyDescent="0.15">
      <c r="V10" s="209"/>
      <c r="W10" s="209"/>
      <c r="X10" s="209"/>
      <c r="Y10" s="209"/>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295"/>
      <c r="BB10" s="295"/>
      <c r="BC10" s="295"/>
      <c r="BD10" s="295"/>
      <c r="BE10" s="24"/>
      <c r="BF10" s="31"/>
    </row>
    <row r="11" spans="1:58" ht="9.75" customHeight="1" x14ac:dyDescent="0.15">
      <c r="P11" s="209" t="s">
        <v>45</v>
      </c>
      <c r="Q11" s="209"/>
      <c r="R11" s="209"/>
      <c r="S11" s="209"/>
      <c r="T11" s="209"/>
      <c r="U11" s="209"/>
      <c r="V11" s="209" t="s">
        <v>44</v>
      </c>
      <c r="W11" s="209"/>
      <c r="X11" s="209"/>
      <c r="Y11" s="209"/>
      <c r="Z11" s="301" t="str">
        <f>IF(申請!AE13="","",申請!AE13)</f>
        <v/>
      </c>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295"/>
      <c r="BB11" s="295"/>
      <c r="BC11" s="295"/>
      <c r="BD11" s="295"/>
      <c r="BE11" s="24"/>
      <c r="BF11" s="31"/>
    </row>
    <row r="12" spans="1:58" ht="9.75" customHeight="1" x14ac:dyDescent="0.15">
      <c r="P12" s="209"/>
      <c r="Q12" s="209"/>
      <c r="R12" s="209"/>
      <c r="S12" s="209"/>
      <c r="T12" s="209"/>
      <c r="U12" s="209"/>
      <c r="V12" s="209"/>
      <c r="W12" s="209"/>
      <c r="X12" s="209"/>
      <c r="Y12" s="209"/>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295"/>
      <c r="BB12" s="295"/>
      <c r="BC12" s="295"/>
      <c r="BD12" s="295"/>
      <c r="BE12" s="24"/>
      <c r="BF12" s="31"/>
    </row>
    <row r="13" spans="1:58" ht="9.75" customHeight="1" x14ac:dyDescent="0.15">
      <c r="P13" s="209"/>
      <c r="Q13" s="209"/>
      <c r="R13" s="209"/>
      <c r="S13" s="209"/>
      <c r="T13" s="209"/>
      <c r="U13" s="209"/>
      <c r="V13" s="209"/>
      <c r="W13" s="209"/>
      <c r="X13" s="209"/>
      <c r="Y13" s="209"/>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295"/>
      <c r="BB13" s="295"/>
      <c r="BC13" s="295"/>
      <c r="BD13" s="295"/>
      <c r="BE13" s="24"/>
      <c r="BF13" s="31"/>
    </row>
    <row r="14" spans="1:58" ht="9.75" customHeight="1" x14ac:dyDescent="0.15">
      <c r="P14" s="209"/>
      <c r="Q14" s="209"/>
      <c r="R14" s="209"/>
      <c r="S14" s="209"/>
      <c r="T14" s="209"/>
      <c r="U14" s="209"/>
      <c r="V14" s="209"/>
      <c r="W14" s="209"/>
      <c r="X14" s="209"/>
      <c r="Y14" s="209"/>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295"/>
      <c r="BB14" s="295"/>
      <c r="BC14" s="295"/>
      <c r="BD14" s="295"/>
      <c r="BE14" s="24"/>
      <c r="BF14" s="31"/>
    </row>
    <row r="15" spans="1:58" ht="9.75" customHeight="1" x14ac:dyDescent="0.15">
      <c r="V15" s="209" t="s">
        <v>47</v>
      </c>
      <c r="W15" s="209"/>
      <c r="X15" s="209"/>
      <c r="Y15" s="209"/>
      <c r="Z15" s="300" t="str">
        <f>IF(申請!AV10="","",申請!AV10)</f>
        <v/>
      </c>
      <c r="AA15" s="300"/>
      <c r="AB15" s="300"/>
      <c r="AC15" s="11"/>
      <c r="AD15" s="300" t="str">
        <f>IF(申請!AZ10="","",申請!AZ10)</f>
        <v/>
      </c>
      <c r="AE15" s="300"/>
      <c r="AF15" s="300"/>
      <c r="AG15" s="300"/>
      <c r="AH15" s="3"/>
      <c r="AI15" s="300" t="str">
        <f>IF(申請!BD10="","",申請!BD10)</f>
        <v/>
      </c>
      <c r="AJ15" s="300"/>
      <c r="AK15" s="300"/>
      <c r="AL15" s="300"/>
      <c r="AR15" s="2"/>
      <c r="AS15" s="2"/>
      <c r="AT15" s="2"/>
      <c r="AU15" s="2"/>
      <c r="AV15" s="2"/>
      <c r="AW15" s="2"/>
      <c r="AX15" s="2"/>
      <c r="AY15" s="2"/>
      <c r="AZ15" s="2"/>
      <c r="BA15" s="295"/>
      <c r="BB15" s="295"/>
      <c r="BC15" s="295"/>
      <c r="BD15" s="295"/>
      <c r="BE15" s="24"/>
      <c r="BF15" s="31"/>
    </row>
    <row r="16" spans="1:58" ht="9.75" customHeight="1" x14ac:dyDescent="0.15">
      <c r="V16" s="209"/>
      <c r="W16" s="209"/>
      <c r="X16" s="209"/>
      <c r="Y16" s="209"/>
      <c r="Z16" s="300"/>
      <c r="AA16" s="300"/>
      <c r="AB16" s="300"/>
      <c r="AC16" s="7"/>
      <c r="AD16" s="300"/>
      <c r="AE16" s="300"/>
      <c r="AF16" s="300"/>
      <c r="AG16" s="300"/>
      <c r="AH16" s="2"/>
      <c r="AI16" s="300"/>
      <c r="AJ16" s="300"/>
      <c r="AK16" s="300"/>
      <c r="AL16" s="300"/>
      <c r="AR16" s="2"/>
      <c r="AS16" s="2"/>
      <c r="AT16" s="2"/>
      <c r="AU16" s="2"/>
      <c r="AV16" s="2"/>
      <c r="AW16" s="2"/>
      <c r="AX16" s="2"/>
      <c r="AY16" s="2"/>
      <c r="AZ16" s="2"/>
      <c r="BA16" s="295"/>
      <c r="BB16" s="295"/>
      <c r="BC16" s="295"/>
      <c r="BD16" s="295"/>
      <c r="BE16" s="24"/>
      <c r="BF16" s="31"/>
    </row>
    <row r="17" spans="1:58" ht="9.75" customHeight="1" x14ac:dyDescent="0.15">
      <c r="A17" s="198" t="s">
        <v>48</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4"/>
      <c r="BF17" s="29"/>
    </row>
    <row r="18" spans="1:58" ht="9.75" customHeight="1" x14ac:dyDescent="0.15">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4"/>
      <c r="BF18" s="29"/>
    </row>
    <row r="19" spans="1:58" ht="9.75" customHeight="1" x14ac:dyDescent="0.15">
      <c r="A19" s="198" t="s">
        <v>49</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4"/>
      <c r="BF19" s="29"/>
    </row>
    <row r="20" spans="1:58" ht="9.75" customHeight="1" x14ac:dyDescent="0.15">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4"/>
      <c r="BF20" s="29"/>
    </row>
    <row r="21" spans="1:58" ht="9.75" customHeight="1" x14ac:dyDescent="0.15">
      <c r="A21" s="209" t="s">
        <v>50</v>
      </c>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1"/>
      <c r="BF21" s="27"/>
    </row>
    <row r="22" spans="1:58" ht="9.7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1"/>
      <c r="BF22" s="27"/>
    </row>
    <row r="23" spans="1:58" ht="9.75" customHeight="1" x14ac:dyDescent="0.15">
      <c r="C23" s="208" t="s">
        <v>141</v>
      </c>
      <c r="D23" s="209"/>
      <c r="E23" s="210" t="s">
        <v>10</v>
      </c>
      <c r="F23" s="210"/>
      <c r="G23" s="210"/>
      <c r="H23" s="210"/>
      <c r="I23" s="210"/>
      <c r="J23" s="210"/>
      <c r="K23" s="210"/>
      <c r="L23" s="210"/>
      <c r="M23" s="210"/>
      <c r="N23" s="210"/>
      <c r="O23" s="210"/>
      <c r="Q23" s="292" t="str">
        <f>IF(申請!M30="","",申請!M30)</f>
        <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4"/>
      <c r="BF23" s="29"/>
    </row>
    <row r="24" spans="1:58" ht="9.75" customHeight="1" x14ac:dyDescent="0.15">
      <c r="C24" s="209"/>
      <c r="D24" s="209"/>
      <c r="E24" s="210"/>
      <c r="F24" s="210"/>
      <c r="G24" s="210"/>
      <c r="H24" s="210"/>
      <c r="I24" s="210"/>
      <c r="J24" s="210"/>
      <c r="K24" s="210"/>
      <c r="L24" s="210"/>
      <c r="M24" s="210"/>
      <c r="N24" s="210"/>
      <c r="O24" s="210"/>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4"/>
      <c r="BF24" s="29"/>
    </row>
    <row r="25" spans="1:58" ht="9.75" customHeight="1" x14ac:dyDescent="0.15">
      <c r="C25" s="208" t="s">
        <v>142</v>
      </c>
      <c r="D25" s="209"/>
      <c r="E25" s="210" t="s">
        <v>11</v>
      </c>
      <c r="F25" s="210"/>
      <c r="G25" s="210"/>
      <c r="H25" s="210"/>
      <c r="I25" s="210"/>
      <c r="J25" s="210"/>
      <c r="K25" s="210"/>
      <c r="L25" s="210"/>
      <c r="M25" s="210"/>
      <c r="N25" s="210"/>
      <c r="O25" s="210"/>
      <c r="Q25" s="302" t="str">
        <f>IF(申請!M32="","",申請!M32)</f>
        <v/>
      </c>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row>
    <row r="26" spans="1:58" ht="9.75" customHeight="1" x14ac:dyDescent="0.15">
      <c r="C26" s="209"/>
      <c r="D26" s="209"/>
      <c r="E26" s="210"/>
      <c r="F26" s="210"/>
      <c r="G26" s="210"/>
      <c r="H26" s="210"/>
      <c r="I26" s="210"/>
      <c r="J26" s="210"/>
      <c r="K26" s="210"/>
      <c r="L26" s="210"/>
      <c r="M26" s="210"/>
      <c r="N26" s="210"/>
      <c r="O26" s="210"/>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row>
    <row r="27" spans="1:58" ht="9.75" customHeight="1" x14ac:dyDescent="0.15">
      <c r="C27" s="208" t="s">
        <v>143</v>
      </c>
      <c r="D27" s="209"/>
      <c r="E27" s="210" t="s">
        <v>51</v>
      </c>
      <c r="F27" s="210"/>
      <c r="G27" s="210"/>
      <c r="H27" s="210"/>
      <c r="I27" s="210"/>
      <c r="J27" s="210"/>
      <c r="K27" s="210"/>
      <c r="L27" s="210"/>
      <c r="M27" s="210"/>
      <c r="N27" s="210"/>
      <c r="O27" s="210"/>
      <c r="Q27" s="302" t="str">
        <f>IF(申請!M34="","",申請!M34)</f>
        <v/>
      </c>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25"/>
      <c r="BF27" s="29"/>
    </row>
    <row r="28" spans="1:58" ht="9.75" customHeight="1" x14ac:dyDescent="0.15">
      <c r="C28" s="209"/>
      <c r="D28" s="209"/>
      <c r="E28" s="210"/>
      <c r="F28" s="210"/>
      <c r="G28" s="210"/>
      <c r="H28" s="210"/>
      <c r="I28" s="210"/>
      <c r="J28" s="210"/>
      <c r="K28" s="210"/>
      <c r="L28" s="210"/>
      <c r="M28" s="210"/>
      <c r="N28" s="210"/>
      <c r="O28" s="210"/>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25"/>
      <c r="BF28" s="29"/>
    </row>
    <row r="29" spans="1:58" ht="9.75" customHeight="1" x14ac:dyDescent="0.15">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8"/>
    </row>
    <row r="30" spans="1:58" ht="9.75" customHeight="1" x14ac:dyDescent="0.15">
      <c r="B30" s="5"/>
      <c r="C30" s="208" t="s">
        <v>144</v>
      </c>
      <c r="D30" s="209"/>
      <c r="E30" s="210" t="s">
        <v>53</v>
      </c>
      <c r="F30" s="210"/>
      <c r="G30" s="210"/>
      <c r="H30" s="210"/>
      <c r="I30" s="210"/>
      <c r="J30" s="210"/>
      <c r="K30" s="210"/>
      <c r="L30" s="210"/>
      <c r="M30" s="210"/>
      <c r="N30" s="210"/>
      <c r="O30" s="210"/>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9"/>
    </row>
    <row r="31" spans="1:58" ht="9.75" customHeight="1" x14ac:dyDescent="0.15">
      <c r="B31" s="5"/>
      <c r="C31" s="209"/>
      <c r="D31" s="209"/>
      <c r="E31" s="210"/>
      <c r="F31" s="210"/>
      <c r="G31" s="210"/>
      <c r="H31" s="210"/>
      <c r="I31" s="210"/>
      <c r="J31" s="210"/>
      <c r="K31" s="210"/>
      <c r="L31" s="210"/>
      <c r="M31" s="210"/>
      <c r="N31" s="210"/>
      <c r="O31" s="210"/>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9"/>
    </row>
    <row r="32" spans="1:58" ht="9.75" customHeight="1" x14ac:dyDescent="0.15">
      <c r="B32" s="5"/>
      <c r="BD32" s="9"/>
    </row>
    <row r="33" spans="1:63" ht="9.75" customHeight="1" x14ac:dyDescent="0.15">
      <c r="B33" s="5"/>
      <c r="C33" s="208" t="s">
        <v>145</v>
      </c>
      <c r="D33" s="209"/>
      <c r="E33" s="210" t="s">
        <v>54</v>
      </c>
      <c r="F33" s="210"/>
      <c r="G33" s="210"/>
      <c r="H33" s="210"/>
      <c r="I33" s="210"/>
      <c r="J33" s="210"/>
      <c r="K33" s="210"/>
      <c r="L33" s="210"/>
      <c r="M33" s="210"/>
      <c r="N33" s="210"/>
      <c r="O33" s="210"/>
      <c r="Q33" s="289" t="s">
        <v>61</v>
      </c>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90"/>
      <c r="BE33" s="26"/>
      <c r="BF33" s="32"/>
    </row>
    <row r="34" spans="1:63" ht="9.75" customHeight="1" x14ac:dyDescent="0.15">
      <c r="B34" s="5"/>
      <c r="C34" s="209"/>
      <c r="D34" s="209"/>
      <c r="E34" s="210"/>
      <c r="F34" s="210"/>
      <c r="G34" s="210"/>
      <c r="H34" s="210"/>
      <c r="I34" s="210"/>
      <c r="J34" s="210"/>
      <c r="K34" s="210"/>
      <c r="L34" s="210"/>
      <c r="M34" s="210"/>
      <c r="N34" s="210"/>
      <c r="O34" s="210"/>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90"/>
      <c r="BE34" s="26"/>
      <c r="BF34" s="32"/>
    </row>
    <row r="35" spans="1:63" ht="9.75" customHeight="1" x14ac:dyDescent="0.15">
      <c r="B35" s="5"/>
      <c r="D35" s="279" t="s">
        <v>105</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80"/>
    </row>
    <row r="36" spans="1:63" ht="9.75" customHeight="1" x14ac:dyDescent="0.15">
      <c r="B36" s="5"/>
      <c r="D36" s="246"/>
      <c r="E36" s="246"/>
      <c r="F36" s="273" t="s">
        <v>56</v>
      </c>
      <c r="G36" s="274"/>
      <c r="H36" s="274"/>
      <c r="I36" s="274"/>
      <c r="J36" s="274"/>
      <c r="K36" s="274"/>
      <c r="L36" s="274"/>
      <c r="M36" s="274"/>
      <c r="N36" s="274"/>
      <c r="O36" s="274"/>
      <c r="P36" s="266" t="s">
        <v>63</v>
      </c>
      <c r="Q36" s="266"/>
      <c r="R36" s="266"/>
      <c r="S36" s="266"/>
      <c r="T36" s="266"/>
      <c r="U36" s="266"/>
      <c r="V36" s="266"/>
      <c r="W36" s="266"/>
      <c r="X36" s="266"/>
      <c r="Y36" s="266"/>
      <c r="Z36" s="266"/>
      <c r="AA36" s="266"/>
      <c r="AB36" s="266" t="s">
        <v>55</v>
      </c>
      <c r="AC36" s="266"/>
      <c r="AD36" s="266"/>
      <c r="AE36" s="266"/>
      <c r="AF36" s="266" t="s">
        <v>20</v>
      </c>
      <c r="AG36" s="266"/>
      <c r="AH36" s="266"/>
      <c r="AI36" s="266"/>
      <c r="AJ36" s="266" t="s">
        <v>102</v>
      </c>
      <c r="AK36" s="266"/>
      <c r="AL36" s="266"/>
      <c r="AM36" s="266"/>
      <c r="AN36" s="266" t="s">
        <v>101</v>
      </c>
      <c r="AO36" s="266"/>
      <c r="AP36" s="266"/>
      <c r="AQ36" s="266"/>
      <c r="AR36" s="266" t="s">
        <v>122</v>
      </c>
      <c r="AS36" s="266"/>
      <c r="AT36" s="266" t="s">
        <v>103</v>
      </c>
      <c r="AU36" s="266"/>
      <c r="AV36" s="266"/>
      <c r="AW36" s="266"/>
      <c r="AX36" s="267" t="s">
        <v>104</v>
      </c>
      <c r="AY36" s="268"/>
      <c r="AZ36" s="268"/>
      <c r="BA36" s="268"/>
      <c r="BB36" s="268"/>
      <c r="BC36" s="269"/>
      <c r="BD36" s="9"/>
    </row>
    <row r="37" spans="1:63" ht="9.75" customHeight="1" x14ac:dyDescent="0.15">
      <c r="B37" s="5"/>
      <c r="D37" s="246"/>
      <c r="E37" s="246"/>
      <c r="F37" s="275"/>
      <c r="G37" s="276"/>
      <c r="H37" s="276"/>
      <c r="I37" s="276"/>
      <c r="J37" s="276"/>
      <c r="K37" s="276"/>
      <c r="L37" s="276"/>
      <c r="M37" s="276"/>
      <c r="N37" s="276"/>
      <c r="O37" s="27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70"/>
      <c r="AY37" s="271"/>
      <c r="AZ37" s="271"/>
      <c r="BA37" s="271"/>
      <c r="BB37" s="271"/>
      <c r="BC37" s="272"/>
      <c r="BD37" s="9"/>
    </row>
    <row r="38" spans="1:63" ht="9.75" customHeight="1" x14ac:dyDescent="0.15">
      <c r="B38" s="5"/>
      <c r="D38" s="246">
        <v>1</v>
      </c>
      <c r="E38" s="246"/>
      <c r="F38" s="260"/>
      <c r="G38" s="261"/>
      <c r="H38" s="261"/>
      <c r="I38" s="261"/>
      <c r="J38" s="261"/>
      <c r="K38" s="261"/>
      <c r="L38" s="261"/>
      <c r="M38" s="261"/>
      <c r="N38" s="261"/>
      <c r="O38" s="261"/>
      <c r="P38" s="264"/>
      <c r="Q38" s="265"/>
      <c r="R38" s="265"/>
      <c r="S38" s="250" t="str">
        <f>IF(P38="","","×")</f>
        <v/>
      </c>
      <c r="T38" s="265"/>
      <c r="U38" s="265"/>
      <c r="V38" s="265"/>
      <c r="W38" s="250" t="str">
        <f>IF(P38="","","=")</f>
        <v/>
      </c>
      <c r="X38" s="254" t="str">
        <f>IF(F38="","",ROUND(P38*T38,2))</f>
        <v/>
      </c>
      <c r="Y38" s="254"/>
      <c r="Z38" s="254"/>
      <c r="AA38" s="255"/>
      <c r="AB38" s="256"/>
      <c r="AC38" s="256"/>
      <c r="AD38" s="256"/>
      <c r="AE38" s="256"/>
      <c r="AF38" s="257" t="str">
        <f t="shared" ref="AF38" si="0">IF(F38="","",ROUND(X38*AB38,1))</f>
        <v/>
      </c>
      <c r="AG38" s="257"/>
      <c r="AH38" s="257"/>
      <c r="AI38" s="257"/>
      <c r="AJ38" s="256"/>
      <c r="AK38" s="256"/>
      <c r="AL38" s="256"/>
      <c r="AM38" s="256"/>
      <c r="AN38" s="259"/>
      <c r="AO38" s="259"/>
      <c r="AP38" s="259"/>
      <c r="AQ38" s="259"/>
      <c r="AR38" s="256"/>
      <c r="AS38" s="256"/>
      <c r="AT38" s="282" t="str">
        <f>IF(F38="","",ROUND(AJ38*AN38*AR38,0))</f>
        <v/>
      </c>
      <c r="AU38" s="283"/>
      <c r="AV38" s="283"/>
      <c r="AW38" s="284"/>
      <c r="AX38" s="234"/>
      <c r="AY38" s="235"/>
      <c r="AZ38" s="235"/>
      <c r="BA38" s="235"/>
      <c r="BB38" s="235"/>
      <c r="BC38" s="236"/>
      <c r="BD38" s="9"/>
      <c r="BI38" s="18"/>
      <c r="BJ38" s="18"/>
      <c r="BK38" s="18"/>
    </row>
    <row r="39" spans="1:63" ht="9.75" customHeight="1" x14ac:dyDescent="0.15">
      <c r="B39" s="5"/>
      <c r="D39" s="246"/>
      <c r="E39" s="246"/>
      <c r="F39" s="262"/>
      <c r="G39" s="263"/>
      <c r="H39" s="263"/>
      <c r="I39" s="263"/>
      <c r="J39" s="263"/>
      <c r="K39" s="263"/>
      <c r="L39" s="263"/>
      <c r="M39" s="263"/>
      <c r="N39" s="263"/>
      <c r="O39" s="263"/>
      <c r="P39" s="264"/>
      <c r="Q39" s="265"/>
      <c r="R39" s="265"/>
      <c r="S39" s="250"/>
      <c r="T39" s="265"/>
      <c r="U39" s="265"/>
      <c r="V39" s="265"/>
      <c r="W39" s="250"/>
      <c r="X39" s="254"/>
      <c r="Y39" s="254"/>
      <c r="Z39" s="254"/>
      <c r="AA39" s="255"/>
      <c r="AB39" s="256"/>
      <c r="AC39" s="256"/>
      <c r="AD39" s="256"/>
      <c r="AE39" s="256"/>
      <c r="AF39" s="257"/>
      <c r="AG39" s="257"/>
      <c r="AH39" s="257"/>
      <c r="AI39" s="257"/>
      <c r="AJ39" s="256"/>
      <c r="AK39" s="256"/>
      <c r="AL39" s="256"/>
      <c r="AM39" s="256"/>
      <c r="AN39" s="259"/>
      <c r="AO39" s="259"/>
      <c r="AP39" s="259"/>
      <c r="AQ39" s="259"/>
      <c r="AR39" s="256"/>
      <c r="AS39" s="256"/>
      <c r="AT39" s="285"/>
      <c r="AU39" s="286"/>
      <c r="AV39" s="286"/>
      <c r="AW39" s="287"/>
      <c r="AX39" s="237"/>
      <c r="AY39" s="238"/>
      <c r="AZ39" s="238"/>
      <c r="BA39" s="238"/>
      <c r="BB39" s="238"/>
      <c r="BC39" s="239"/>
      <c r="BD39" s="9"/>
      <c r="BH39" s="22"/>
      <c r="BI39" s="18"/>
      <c r="BJ39" s="18"/>
      <c r="BK39" s="18"/>
    </row>
    <row r="40" spans="1:63" ht="9.75" customHeight="1" x14ac:dyDescent="0.15">
      <c r="B40" s="5"/>
      <c r="D40" s="246">
        <v>2</v>
      </c>
      <c r="E40" s="246"/>
      <c r="F40" s="260"/>
      <c r="G40" s="261"/>
      <c r="H40" s="261"/>
      <c r="I40" s="261"/>
      <c r="J40" s="261"/>
      <c r="K40" s="261"/>
      <c r="L40" s="261"/>
      <c r="M40" s="261"/>
      <c r="N40" s="261"/>
      <c r="O40" s="261"/>
      <c r="P40" s="264"/>
      <c r="Q40" s="265"/>
      <c r="R40" s="265"/>
      <c r="S40" s="250" t="str">
        <f t="shared" ref="S40" si="1">IF(P40="","","×")</f>
        <v/>
      </c>
      <c r="T40" s="265"/>
      <c r="U40" s="265"/>
      <c r="V40" s="265"/>
      <c r="W40" s="250" t="str">
        <f t="shared" ref="W40" si="2">IF(P40="","","=")</f>
        <v/>
      </c>
      <c r="X40" s="254" t="str">
        <f>IF(F40="","",ROUND(P40*T40,2))</f>
        <v/>
      </c>
      <c r="Y40" s="254"/>
      <c r="Z40" s="254"/>
      <c r="AA40" s="255"/>
      <c r="AB40" s="256"/>
      <c r="AC40" s="256"/>
      <c r="AD40" s="256"/>
      <c r="AE40" s="256"/>
      <c r="AF40" s="257" t="str">
        <f t="shared" ref="AF40" si="3">IF(F40="","",ROUND(X40*AB40,1))</f>
        <v/>
      </c>
      <c r="AG40" s="257"/>
      <c r="AH40" s="257"/>
      <c r="AI40" s="257"/>
      <c r="AJ40" s="256"/>
      <c r="AK40" s="256"/>
      <c r="AL40" s="256"/>
      <c r="AM40" s="256"/>
      <c r="AN40" s="259"/>
      <c r="AO40" s="259"/>
      <c r="AP40" s="259"/>
      <c r="AQ40" s="259"/>
      <c r="AR40" s="256"/>
      <c r="AS40" s="256"/>
      <c r="AT40" s="282" t="str">
        <f t="shared" ref="AT40" si="4">IF(F40="","",ROUND(AJ40*AN40*AR40,0))</f>
        <v/>
      </c>
      <c r="AU40" s="283"/>
      <c r="AV40" s="283"/>
      <c r="AW40" s="284"/>
      <c r="AX40" s="234"/>
      <c r="AY40" s="235"/>
      <c r="AZ40" s="235"/>
      <c r="BA40" s="235"/>
      <c r="BB40" s="235"/>
      <c r="BC40" s="236"/>
      <c r="BD40" s="9"/>
    </row>
    <row r="41" spans="1:63" ht="9.75" customHeight="1" x14ac:dyDescent="0.15">
      <c r="B41" s="5"/>
      <c r="D41" s="246"/>
      <c r="E41" s="246"/>
      <c r="F41" s="262"/>
      <c r="G41" s="263"/>
      <c r="H41" s="263"/>
      <c r="I41" s="263"/>
      <c r="J41" s="263"/>
      <c r="K41" s="263"/>
      <c r="L41" s="263"/>
      <c r="M41" s="263"/>
      <c r="N41" s="263"/>
      <c r="O41" s="263"/>
      <c r="P41" s="264"/>
      <c r="Q41" s="265"/>
      <c r="R41" s="265"/>
      <c r="S41" s="250"/>
      <c r="T41" s="265"/>
      <c r="U41" s="265"/>
      <c r="V41" s="265"/>
      <c r="W41" s="250"/>
      <c r="X41" s="254"/>
      <c r="Y41" s="254"/>
      <c r="Z41" s="254"/>
      <c r="AA41" s="255"/>
      <c r="AB41" s="256"/>
      <c r="AC41" s="256"/>
      <c r="AD41" s="256"/>
      <c r="AE41" s="256"/>
      <c r="AF41" s="257"/>
      <c r="AG41" s="257"/>
      <c r="AH41" s="257"/>
      <c r="AI41" s="257"/>
      <c r="AJ41" s="256"/>
      <c r="AK41" s="256"/>
      <c r="AL41" s="256"/>
      <c r="AM41" s="256"/>
      <c r="AN41" s="259"/>
      <c r="AO41" s="259"/>
      <c r="AP41" s="259"/>
      <c r="AQ41" s="259"/>
      <c r="AR41" s="256"/>
      <c r="AS41" s="256"/>
      <c r="AT41" s="285"/>
      <c r="AU41" s="286"/>
      <c r="AV41" s="286"/>
      <c r="AW41" s="287"/>
      <c r="AX41" s="237"/>
      <c r="AY41" s="238"/>
      <c r="AZ41" s="238"/>
      <c r="BA41" s="238"/>
      <c r="BB41" s="238"/>
      <c r="BC41" s="239"/>
      <c r="BD41" s="9"/>
    </row>
    <row r="42" spans="1:63" ht="9.75" customHeight="1" x14ac:dyDescent="0.15">
      <c r="A42" s="288" t="s">
        <v>52</v>
      </c>
      <c r="B42" s="288"/>
      <c r="C42" s="14"/>
      <c r="D42" s="246">
        <v>3</v>
      </c>
      <c r="E42" s="246"/>
      <c r="F42" s="260"/>
      <c r="G42" s="261"/>
      <c r="H42" s="261"/>
      <c r="I42" s="261"/>
      <c r="J42" s="261"/>
      <c r="K42" s="261"/>
      <c r="L42" s="261"/>
      <c r="M42" s="261"/>
      <c r="N42" s="261"/>
      <c r="O42" s="261"/>
      <c r="P42" s="264"/>
      <c r="Q42" s="265"/>
      <c r="R42" s="265"/>
      <c r="S42" s="250" t="str">
        <f t="shared" ref="S42" si="5">IF(P42="","","×")</f>
        <v/>
      </c>
      <c r="T42" s="265"/>
      <c r="U42" s="265"/>
      <c r="V42" s="265"/>
      <c r="W42" s="250" t="str">
        <f t="shared" ref="W42" si="6">IF(P42="","","=")</f>
        <v/>
      </c>
      <c r="X42" s="254" t="str">
        <f>IF(F42="","",ROUND(P42*T42,2))</f>
        <v/>
      </c>
      <c r="Y42" s="254"/>
      <c r="Z42" s="254"/>
      <c r="AA42" s="255"/>
      <c r="AB42" s="256"/>
      <c r="AC42" s="256"/>
      <c r="AD42" s="256"/>
      <c r="AE42" s="256"/>
      <c r="AF42" s="257" t="str">
        <f t="shared" ref="AF42" si="7">IF(F42="","",ROUND(X42*AB42,1))</f>
        <v/>
      </c>
      <c r="AG42" s="257"/>
      <c r="AH42" s="257"/>
      <c r="AI42" s="257"/>
      <c r="AJ42" s="256"/>
      <c r="AK42" s="256"/>
      <c r="AL42" s="256"/>
      <c r="AM42" s="256"/>
      <c r="AN42" s="259"/>
      <c r="AO42" s="259"/>
      <c r="AP42" s="259"/>
      <c r="AQ42" s="259"/>
      <c r="AR42" s="256"/>
      <c r="AS42" s="256"/>
      <c r="AT42" s="282" t="str">
        <f t="shared" ref="AT42" si="8">IF(F42="","",ROUND(AJ42*AN42*AR42,0))</f>
        <v/>
      </c>
      <c r="AU42" s="283"/>
      <c r="AV42" s="283"/>
      <c r="AW42" s="284"/>
      <c r="AX42" s="234"/>
      <c r="AY42" s="235"/>
      <c r="AZ42" s="235"/>
      <c r="BA42" s="235"/>
      <c r="BB42" s="235"/>
      <c r="BC42" s="236"/>
      <c r="BD42" s="9"/>
    </row>
    <row r="43" spans="1:63" ht="9.75" customHeight="1" x14ac:dyDescent="0.15">
      <c r="A43" s="288"/>
      <c r="B43" s="288"/>
      <c r="C43" s="14"/>
      <c r="D43" s="246"/>
      <c r="E43" s="246"/>
      <c r="F43" s="262"/>
      <c r="G43" s="263"/>
      <c r="H43" s="263"/>
      <c r="I43" s="263"/>
      <c r="J43" s="263"/>
      <c r="K43" s="263"/>
      <c r="L43" s="263"/>
      <c r="M43" s="263"/>
      <c r="N43" s="263"/>
      <c r="O43" s="263"/>
      <c r="P43" s="264"/>
      <c r="Q43" s="265"/>
      <c r="R43" s="265"/>
      <c r="S43" s="250"/>
      <c r="T43" s="265"/>
      <c r="U43" s="265"/>
      <c r="V43" s="265"/>
      <c r="W43" s="250"/>
      <c r="X43" s="254"/>
      <c r="Y43" s="254"/>
      <c r="Z43" s="254"/>
      <c r="AA43" s="255"/>
      <c r="AB43" s="256"/>
      <c r="AC43" s="256"/>
      <c r="AD43" s="256"/>
      <c r="AE43" s="256"/>
      <c r="AF43" s="257"/>
      <c r="AG43" s="257"/>
      <c r="AH43" s="257"/>
      <c r="AI43" s="257"/>
      <c r="AJ43" s="256"/>
      <c r="AK43" s="256"/>
      <c r="AL43" s="256"/>
      <c r="AM43" s="256"/>
      <c r="AN43" s="259"/>
      <c r="AO43" s="259"/>
      <c r="AP43" s="259"/>
      <c r="AQ43" s="259"/>
      <c r="AR43" s="256"/>
      <c r="AS43" s="256"/>
      <c r="AT43" s="285"/>
      <c r="AU43" s="286"/>
      <c r="AV43" s="286"/>
      <c r="AW43" s="287"/>
      <c r="AX43" s="237"/>
      <c r="AY43" s="238"/>
      <c r="AZ43" s="238"/>
      <c r="BA43" s="238"/>
      <c r="BB43" s="238"/>
      <c r="BC43" s="239"/>
      <c r="BD43" s="9"/>
    </row>
    <row r="44" spans="1:63" ht="9.75" customHeight="1" x14ac:dyDescent="0.15">
      <c r="A44" s="288"/>
      <c r="B44" s="288"/>
      <c r="C44" s="14"/>
      <c r="D44" s="246">
        <v>4</v>
      </c>
      <c r="E44" s="246"/>
      <c r="F44" s="260"/>
      <c r="G44" s="261"/>
      <c r="H44" s="261"/>
      <c r="I44" s="261"/>
      <c r="J44" s="261"/>
      <c r="K44" s="261"/>
      <c r="L44" s="261"/>
      <c r="M44" s="261"/>
      <c r="N44" s="261"/>
      <c r="O44" s="261"/>
      <c r="P44" s="264"/>
      <c r="Q44" s="265"/>
      <c r="R44" s="265"/>
      <c r="S44" s="250" t="str">
        <f t="shared" ref="S44" si="9">IF(P44="","","×")</f>
        <v/>
      </c>
      <c r="T44" s="265"/>
      <c r="U44" s="265"/>
      <c r="V44" s="265"/>
      <c r="W44" s="250" t="str">
        <f t="shared" ref="W44" si="10">IF(P44="","","=")</f>
        <v/>
      </c>
      <c r="X44" s="254" t="str">
        <f>IF(F44="","",ROUND(P44*T44,2))</f>
        <v/>
      </c>
      <c r="Y44" s="254"/>
      <c r="Z44" s="254"/>
      <c r="AA44" s="255"/>
      <c r="AB44" s="256"/>
      <c r="AC44" s="256"/>
      <c r="AD44" s="256"/>
      <c r="AE44" s="256"/>
      <c r="AF44" s="257" t="str">
        <f t="shared" ref="AF44" si="11">IF(F44="","",ROUND(X44*AB44,1))</f>
        <v/>
      </c>
      <c r="AG44" s="257"/>
      <c r="AH44" s="257"/>
      <c r="AI44" s="257"/>
      <c r="AJ44" s="258"/>
      <c r="AK44" s="258"/>
      <c r="AL44" s="258"/>
      <c r="AM44" s="258"/>
      <c r="AN44" s="259"/>
      <c r="AO44" s="259"/>
      <c r="AP44" s="259"/>
      <c r="AQ44" s="259"/>
      <c r="AR44" s="256"/>
      <c r="AS44" s="256"/>
      <c r="AT44" s="240" t="str">
        <f t="shared" ref="AT44" si="12">IF(F44="","",ROUND(AJ44*AN44*AR44,0))</f>
        <v/>
      </c>
      <c r="AU44" s="241"/>
      <c r="AV44" s="241"/>
      <c r="AW44" s="242"/>
      <c r="AX44" s="234"/>
      <c r="AY44" s="235"/>
      <c r="AZ44" s="235"/>
      <c r="BA44" s="235"/>
      <c r="BB44" s="235"/>
      <c r="BC44" s="236"/>
      <c r="BD44" s="9"/>
    </row>
    <row r="45" spans="1:63" ht="9.75" customHeight="1" x14ac:dyDescent="0.15">
      <c r="A45" s="288"/>
      <c r="B45" s="288"/>
      <c r="C45" s="14"/>
      <c r="D45" s="246"/>
      <c r="E45" s="246"/>
      <c r="F45" s="262"/>
      <c r="G45" s="263"/>
      <c r="H45" s="263"/>
      <c r="I45" s="263"/>
      <c r="J45" s="263"/>
      <c r="K45" s="263"/>
      <c r="L45" s="263"/>
      <c r="M45" s="263"/>
      <c r="N45" s="263"/>
      <c r="O45" s="263"/>
      <c r="P45" s="264"/>
      <c r="Q45" s="265"/>
      <c r="R45" s="265"/>
      <c r="S45" s="250"/>
      <c r="T45" s="265"/>
      <c r="U45" s="265"/>
      <c r="V45" s="265"/>
      <c r="W45" s="250"/>
      <c r="X45" s="254"/>
      <c r="Y45" s="254"/>
      <c r="Z45" s="254"/>
      <c r="AA45" s="255"/>
      <c r="AB45" s="256"/>
      <c r="AC45" s="256"/>
      <c r="AD45" s="256"/>
      <c r="AE45" s="256"/>
      <c r="AF45" s="257"/>
      <c r="AG45" s="257"/>
      <c r="AH45" s="257"/>
      <c r="AI45" s="257"/>
      <c r="AJ45" s="258"/>
      <c r="AK45" s="258"/>
      <c r="AL45" s="258"/>
      <c r="AM45" s="258"/>
      <c r="AN45" s="259"/>
      <c r="AO45" s="259"/>
      <c r="AP45" s="259"/>
      <c r="AQ45" s="259"/>
      <c r="AR45" s="256"/>
      <c r="AS45" s="256"/>
      <c r="AT45" s="243"/>
      <c r="AU45" s="244"/>
      <c r="AV45" s="244"/>
      <c r="AW45" s="245"/>
      <c r="AX45" s="237"/>
      <c r="AY45" s="238"/>
      <c r="AZ45" s="238"/>
      <c r="BA45" s="238"/>
      <c r="BB45" s="238"/>
      <c r="BC45" s="239"/>
      <c r="BD45" s="9"/>
    </row>
    <row r="46" spans="1:63" ht="9.75" customHeight="1" x14ac:dyDescent="0.15">
      <c r="A46" s="288"/>
      <c r="B46" s="288"/>
      <c r="C46" s="14"/>
      <c r="D46" s="246">
        <v>5</v>
      </c>
      <c r="E46" s="246"/>
      <c r="F46" s="260"/>
      <c r="G46" s="261"/>
      <c r="H46" s="261"/>
      <c r="I46" s="261"/>
      <c r="J46" s="261"/>
      <c r="K46" s="261"/>
      <c r="L46" s="261"/>
      <c r="M46" s="261"/>
      <c r="N46" s="261"/>
      <c r="O46" s="261"/>
      <c r="P46" s="264"/>
      <c r="Q46" s="265"/>
      <c r="R46" s="265"/>
      <c r="S46" s="250" t="str">
        <f t="shared" ref="S46" si="13">IF(P46="","","×")</f>
        <v/>
      </c>
      <c r="T46" s="265"/>
      <c r="U46" s="265"/>
      <c r="V46" s="265"/>
      <c r="W46" s="250" t="str">
        <f t="shared" ref="W46" si="14">IF(P46="","","=")</f>
        <v/>
      </c>
      <c r="X46" s="254" t="str">
        <f>IF(F46="","",ROUND(P46*T46,2))</f>
        <v/>
      </c>
      <c r="Y46" s="254"/>
      <c r="Z46" s="254"/>
      <c r="AA46" s="255"/>
      <c r="AB46" s="256"/>
      <c r="AC46" s="256"/>
      <c r="AD46" s="256"/>
      <c r="AE46" s="256"/>
      <c r="AF46" s="257" t="str">
        <f t="shared" ref="AF46" si="15">IF(F46="","",ROUND(X46*AB46,1))</f>
        <v/>
      </c>
      <c r="AG46" s="257"/>
      <c r="AH46" s="257"/>
      <c r="AI46" s="257"/>
      <c r="AJ46" s="258" t="str">
        <f>IF(J46="","",ROUND(AB46*AF46,2))</f>
        <v/>
      </c>
      <c r="AK46" s="258"/>
      <c r="AL46" s="258"/>
      <c r="AM46" s="258"/>
      <c r="AN46" s="259" t="str">
        <f>IF(N46="","",ROUND(AF46*AJ46,2))</f>
        <v/>
      </c>
      <c r="AO46" s="259"/>
      <c r="AP46" s="259"/>
      <c r="AQ46" s="259"/>
      <c r="AR46" s="256"/>
      <c r="AS46" s="256"/>
      <c r="AT46" s="240" t="str">
        <f t="shared" ref="AT46" si="16">IF(F46="","",ROUND(AJ46*AN46*AR46,0))</f>
        <v/>
      </c>
      <c r="AU46" s="241"/>
      <c r="AV46" s="241"/>
      <c r="AW46" s="242"/>
      <c r="AX46" s="234"/>
      <c r="AY46" s="235"/>
      <c r="AZ46" s="235"/>
      <c r="BA46" s="235"/>
      <c r="BB46" s="235"/>
      <c r="BC46" s="236"/>
      <c r="BD46" s="9"/>
    </row>
    <row r="47" spans="1:63" ht="9.75" customHeight="1" x14ac:dyDescent="0.15">
      <c r="A47" s="288"/>
      <c r="B47" s="288"/>
      <c r="C47" s="14"/>
      <c r="D47" s="246"/>
      <c r="E47" s="246"/>
      <c r="F47" s="262"/>
      <c r="G47" s="263"/>
      <c r="H47" s="263"/>
      <c r="I47" s="263"/>
      <c r="J47" s="263"/>
      <c r="K47" s="263"/>
      <c r="L47" s="263"/>
      <c r="M47" s="263"/>
      <c r="N47" s="263"/>
      <c r="O47" s="263"/>
      <c r="P47" s="264"/>
      <c r="Q47" s="265"/>
      <c r="R47" s="265"/>
      <c r="S47" s="250"/>
      <c r="T47" s="265"/>
      <c r="U47" s="265"/>
      <c r="V47" s="265"/>
      <c r="W47" s="250"/>
      <c r="X47" s="254"/>
      <c r="Y47" s="254"/>
      <c r="Z47" s="254"/>
      <c r="AA47" s="255"/>
      <c r="AB47" s="256"/>
      <c r="AC47" s="256"/>
      <c r="AD47" s="256"/>
      <c r="AE47" s="256"/>
      <c r="AF47" s="257"/>
      <c r="AG47" s="257"/>
      <c r="AH47" s="257"/>
      <c r="AI47" s="257"/>
      <c r="AJ47" s="258"/>
      <c r="AK47" s="258"/>
      <c r="AL47" s="258"/>
      <c r="AM47" s="258"/>
      <c r="AN47" s="259"/>
      <c r="AO47" s="259"/>
      <c r="AP47" s="259"/>
      <c r="AQ47" s="259"/>
      <c r="AR47" s="256"/>
      <c r="AS47" s="256"/>
      <c r="AT47" s="243"/>
      <c r="AU47" s="244"/>
      <c r="AV47" s="244"/>
      <c r="AW47" s="245"/>
      <c r="AX47" s="237"/>
      <c r="AY47" s="238"/>
      <c r="AZ47" s="238"/>
      <c r="BA47" s="238"/>
      <c r="BB47" s="238"/>
      <c r="BC47" s="239"/>
      <c r="BD47" s="9"/>
    </row>
    <row r="48" spans="1:63" ht="9.75" customHeight="1" x14ac:dyDescent="0.15">
      <c r="A48" s="288"/>
      <c r="B48" s="288"/>
      <c r="C48" s="14"/>
      <c r="D48" s="246">
        <v>6</v>
      </c>
      <c r="E48" s="246"/>
      <c r="F48" s="260"/>
      <c r="G48" s="261"/>
      <c r="H48" s="261"/>
      <c r="I48" s="261"/>
      <c r="J48" s="261"/>
      <c r="K48" s="261"/>
      <c r="L48" s="261"/>
      <c r="M48" s="261"/>
      <c r="N48" s="261"/>
      <c r="O48" s="261"/>
      <c r="P48" s="264"/>
      <c r="Q48" s="265"/>
      <c r="R48" s="265"/>
      <c r="S48" s="250" t="str">
        <f t="shared" ref="S48" si="17">IF(P48="","","×")</f>
        <v/>
      </c>
      <c r="T48" s="265"/>
      <c r="U48" s="265"/>
      <c r="V48" s="265"/>
      <c r="W48" s="250" t="str">
        <f t="shared" ref="W48" si="18">IF(P48="","","=")</f>
        <v/>
      </c>
      <c r="X48" s="254" t="str">
        <f>IF(F48="","",ROUND(P48*T48,2))</f>
        <v/>
      </c>
      <c r="Y48" s="254"/>
      <c r="Z48" s="254"/>
      <c r="AA48" s="255"/>
      <c r="AB48" s="256"/>
      <c r="AC48" s="256"/>
      <c r="AD48" s="256"/>
      <c r="AE48" s="256"/>
      <c r="AF48" s="257" t="str">
        <f t="shared" ref="AF48" si="19">IF(F48="","",ROUND(X48*AB48,1))</f>
        <v/>
      </c>
      <c r="AG48" s="257"/>
      <c r="AH48" s="257"/>
      <c r="AI48" s="257"/>
      <c r="AJ48" s="258" t="str">
        <f>IF(J48="","",ROUND(AB48*AF48,2))</f>
        <v/>
      </c>
      <c r="AK48" s="258"/>
      <c r="AL48" s="258"/>
      <c r="AM48" s="258"/>
      <c r="AN48" s="259" t="str">
        <f>IF(N48="","",ROUND(AF48*AJ48,2))</f>
        <v/>
      </c>
      <c r="AO48" s="259"/>
      <c r="AP48" s="259"/>
      <c r="AQ48" s="259"/>
      <c r="AR48" s="256"/>
      <c r="AS48" s="256"/>
      <c r="AT48" s="240" t="str">
        <f t="shared" ref="AT48" si="20">IF(F48="","",ROUND(AJ48*AN48*AR48,0))</f>
        <v/>
      </c>
      <c r="AU48" s="241"/>
      <c r="AV48" s="241"/>
      <c r="AW48" s="242"/>
      <c r="AX48" s="234"/>
      <c r="AY48" s="235"/>
      <c r="AZ48" s="235"/>
      <c r="BA48" s="235"/>
      <c r="BB48" s="235"/>
      <c r="BC48" s="236"/>
      <c r="BD48" s="9"/>
    </row>
    <row r="49" spans="1:91" ht="9.75" customHeight="1" x14ac:dyDescent="0.15">
      <c r="A49" s="288"/>
      <c r="B49" s="288"/>
      <c r="C49" s="14"/>
      <c r="D49" s="246"/>
      <c r="E49" s="246"/>
      <c r="F49" s="262"/>
      <c r="G49" s="263"/>
      <c r="H49" s="263"/>
      <c r="I49" s="263"/>
      <c r="J49" s="263"/>
      <c r="K49" s="263"/>
      <c r="L49" s="263"/>
      <c r="M49" s="263"/>
      <c r="N49" s="263"/>
      <c r="O49" s="263"/>
      <c r="P49" s="264"/>
      <c r="Q49" s="265"/>
      <c r="R49" s="265"/>
      <c r="S49" s="250"/>
      <c r="T49" s="265"/>
      <c r="U49" s="265"/>
      <c r="V49" s="265"/>
      <c r="W49" s="250"/>
      <c r="X49" s="254"/>
      <c r="Y49" s="254"/>
      <c r="Z49" s="254"/>
      <c r="AA49" s="255"/>
      <c r="AB49" s="256"/>
      <c r="AC49" s="256"/>
      <c r="AD49" s="256"/>
      <c r="AE49" s="256"/>
      <c r="AF49" s="257"/>
      <c r="AG49" s="257"/>
      <c r="AH49" s="257"/>
      <c r="AI49" s="257"/>
      <c r="AJ49" s="258"/>
      <c r="AK49" s="258"/>
      <c r="AL49" s="258"/>
      <c r="AM49" s="258"/>
      <c r="AN49" s="259"/>
      <c r="AO49" s="259"/>
      <c r="AP49" s="259"/>
      <c r="AQ49" s="259"/>
      <c r="AR49" s="256"/>
      <c r="AS49" s="256"/>
      <c r="AT49" s="243"/>
      <c r="AU49" s="244"/>
      <c r="AV49" s="244"/>
      <c r="AW49" s="245"/>
      <c r="AX49" s="237"/>
      <c r="AY49" s="238"/>
      <c r="AZ49" s="238"/>
      <c r="BA49" s="238"/>
      <c r="BB49" s="238"/>
      <c r="BC49" s="239"/>
      <c r="BD49" s="9"/>
    </row>
    <row r="50" spans="1:91" ht="9.75" customHeight="1" x14ac:dyDescent="0.15">
      <c r="A50" s="288"/>
      <c r="B50" s="288"/>
      <c r="C50" s="14"/>
      <c r="D50" s="246">
        <v>7</v>
      </c>
      <c r="E50" s="246"/>
      <c r="F50" s="260"/>
      <c r="G50" s="261"/>
      <c r="H50" s="261"/>
      <c r="I50" s="261"/>
      <c r="J50" s="261"/>
      <c r="K50" s="261"/>
      <c r="L50" s="261"/>
      <c r="M50" s="261"/>
      <c r="N50" s="261"/>
      <c r="O50" s="261"/>
      <c r="P50" s="264"/>
      <c r="Q50" s="265"/>
      <c r="R50" s="265"/>
      <c r="S50" s="250" t="str">
        <f t="shared" ref="S50" si="21">IF(P50="","","×")</f>
        <v/>
      </c>
      <c r="T50" s="265"/>
      <c r="U50" s="265"/>
      <c r="V50" s="265"/>
      <c r="W50" s="250" t="str">
        <f t="shared" ref="W50" si="22">IF(P50="","","=")</f>
        <v/>
      </c>
      <c r="X50" s="254" t="str">
        <f>IF(F50="","",ROUND(P50*T50,2))</f>
        <v/>
      </c>
      <c r="Y50" s="254"/>
      <c r="Z50" s="254"/>
      <c r="AA50" s="255"/>
      <c r="AB50" s="256"/>
      <c r="AC50" s="256"/>
      <c r="AD50" s="256"/>
      <c r="AE50" s="256"/>
      <c r="AF50" s="257" t="str">
        <f t="shared" ref="AF50" si="23">IF(F50="","",ROUND(X50*AB50,1))</f>
        <v/>
      </c>
      <c r="AG50" s="257"/>
      <c r="AH50" s="257"/>
      <c r="AI50" s="257"/>
      <c r="AJ50" s="258" t="str">
        <f>IF(J50="","",ROUND(AB50*AF50,2))</f>
        <v/>
      </c>
      <c r="AK50" s="258"/>
      <c r="AL50" s="258"/>
      <c r="AM50" s="258"/>
      <c r="AN50" s="259" t="str">
        <f>IF(N50="","",ROUND(AF50*AJ50,2))</f>
        <v/>
      </c>
      <c r="AO50" s="259"/>
      <c r="AP50" s="259"/>
      <c r="AQ50" s="259"/>
      <c r="AR50" s="256"/>
      <c r="AS50" s="256"/>
      <c r="AT50" s="240" t="str">
        <f t="shared" ref="AT50" si="24">IF(F50="","",ROUND(AJ50*AN50*AR50,0))</f>
        <v/>
      </c>
      <c r="AU50" s="241"/>
      <c r="AV50" s="241"/>
      <c r="AW50" s="242"/>
      <c r="AX50" s="234"/>
      <c r="AY50" s="235"/>
      <c r="AZ50" s="235"/>
      <c r="BA50" s="235"/>
      <c r="BB50" s="235"/>
      <c r="BC50" s="236"/>
      <c r="BD50" s="9"/>
    </row>
    <row r="51" spans="1:91" ht="9.75" customHeight="1" x14ac:dyDescent="0.15">
      <c r="A51" s="288"/>
      <c r="B51" s="288"/>
      <c r="C51" s="14"/>
      <c r="D51" s="246"/>
      <c r="E51" s="246"/>
      <c r="F51" s="262"/>
      <c r="G51" s="263"/>
      <c r="H51" s="263"/>
      <c r="I51" s="263"/>
      <c r="J51" s="263"/>
      <c r="K51" s="263"/>
      <c r="L51" s="263"/>
      <c r="M51" s="263"/>
      <c r="N51" s="263"/>
      <c r="O51" s="263"/>
      <c r="P51" s="264"/>
      <c r="Q51" s="265"/>
      <c r="R51" s="265"/>
      <c r="S51" s="250"/>
      <c r="T51" s="265"/>
      <c r="U51" s="265"/>
      <c r="V51" s="265"/>
      <c r="W51" s="250"/>
      <c r="X51" s="254"/>
      <c r="Y51" s="254"/>
      <c r="Z51" s="254"/>
      <c r="AA51" s="255"/>
      <c r="AB51" s="256"/>
      <c r="AC51" s="256"/>
      <c r="AD51" s="256"/>
      <c r="AE51" s="256"/>
      <c r="AF51" s="257"/>
      <c r="AG51" s="257"/>
      <c r="AH51" s="257"/>
      <c r="AI51" s="257"/>
      <c r="AJ51" s="258"/>
      <c r="AK51" s="258"/>
      <c r="AL51" s="258"/>
      <c r="AM51" s="258"/>
      <c r="AN51" s="259"/>
      <c r="AO51" s="259"/>
      <c r="AP51" s="259"/>
      <c r="AQ51" s="259"/>
      <c r="AR51" s="256"/>
      <c r="AS51" s="256"/>
      <c r="AT51" s="243"/>
      <c r="AU51" s="244"/>
      <c r="AV51" s="244"/>
      <c r="AW51" s="245"/>
      <c r="AX51" s="237"/>
      <c r="AY51" s="238"/>
      <c r="AZ51" s="238"/>
      <c r="BA51" s="238"/>
      <c r="BB51" s="238"/>
      <c r="BC51" s="239"/>
      <c r="BD51" s="9"/>
    </row>
    <row r="52" spans="1:91" ht="9.75" customHeight="1" x14ac:dyDescent="0.15">
      <c r="A52" s="288"/>
      <c r="B52" s="288"/>
      <c r="D52" s="246" t="s">
        <v>60</v>
      </c>
      <c r="E52" s="246"/>
      <c r="F52" s="34"/>
      <c r="G52" s="35"/>
      <c r="H52" s="35"/>
      <c r="I52" s="35"/>
      <c r="J52" s="35"/>
      <c r="K52" s="35"/>
      <c r="L52" s="35"/>
      <c r="M52" s="35"/>
      <c r="N52" s="35"/>
      <c r="O52" s="35"/>
      <c r="P52" s="247"/>
      <c r="Q52" s="248"/>
      <c r="R52" s="248"/>
      <c r="S52" s="249"/>
      <c r="T52" s="248"/>
      <c r="U52" s="248"/>
      <c r="V52" s="248"/>
      <c r="W52" s="250"/>
      <c r="X52" s="248"/>
      <c r="Y52" s="248"/>
      <c r="Z52" s="248"/>
      <c r="AA52" s="251"/>
      <c r="AB52" s="252"/>
      <c r="AC52" s="252"/>
      <c r="AD52" s="252"/>
      <c r="AE52" s="252"/>
      <c r="AF52" s="281">
        <f>SUM(AF38:AI51)</f>
        <v>0</v>
      </c>
      <c r="AG52" s="281"/>
      <c r="AH52" s="281"/>
      <c r="AI52" s="281"/>
      <c r="AJ52" s="277">
        <f>SUM(AJ38:AM51)</f>
        <v>0</v>
      </c>
      <c r="AK52" s="277"/>
      <c r="AL52" s="277"/>
      <c r="AM52" s="277"/>
      <c r="AN52" s="277"/>
      <c r="AO52" s="277"/>
      <c r="AP52" s="277"/>
      <c r="AQ52" s="277"/>
      <c r="AR52" s="278"/>
      <c r="AS52" s="278"/>
      <c r="AT52" s="277">
        <f>SUM(AT38:AW51)</f>
        <v>0</v>
      </c>
      <c r="AU52" s="277"/>
      <c r="AV52" s="277"/>
      <c r="AW52" s="277"/>
      <c r="AX52" s="234"/>
      <c r="AY52" s="235"/>
      <c r="AZ52" s="235"/>
      <c r="BA52" s="235"/>
      <c r="BB52" s="235"/>
      <c r="BC52" s="236"/>
      <c r="BD52" s="9"/>
      <c r="BG52" s="19"/>
      <c r="BH52" s="21">
        <f>IF(AO52="競技会、集会、展示会、博覧会等のための仮設物等",1,2)</f>
        <v>2</v>
      </c>
      <c r="BI52" s="19"/>
      <c r="BJ52" s="19"/>
      <c r="BK52" s="19"/>
      <c r="BL52" s="19"/>
    </row>
    <row r="53" spans="1:91" ht="9.75" customHeight="1" x14ac:dyDescent="0.15">
      <c r="A53" s="288"/>
      <c r="B53" s="288"/>
      <c r="D53" s="246"/>
      <c r="E53" s="246"/>
      <c r="F53" s="36"/>
      <c r="G53" s="37"/>
      <c r="H53" s="37"/>
      <c r="I53" s="37"/>
      <c r="J53" s="37"/>
      <c r="K53" s="37"/>
      <c r="L53" s="37"/>
      <c r="M53" s="37"/>
      <c r="N53" s="37"/>
      <c r="O53" s="37"/>
      <c r="P53" s="247"/>
      <c r="Q53" s="248"/>
      <c r="R53" s="248"/>
      <c r="S53" s="250"/>
      <c r="T53" s="248"/>
      <c r="U53" s="248"/>
      <c r="V53" s="248"/>
      <c r="W53" s="250"/>
      <c r="X53" s="248"/>
      <c r="Y53" s="248"/>
      <c r="Z53" s="248"/>
      <c r="AA53" s="251"/>
      <c r="AB53" s="252"/>
      <c r="AC53" s="252"/>
      <c r="AD53" s="252"/>
      <c r="AE53" s="252"/>
      <c r="AF53" s="281"/>
      <c r="AG53" s="281"/>
      <c r="AH53" s="281"/>
      <c r="AI53" s="281"/>
      <c r="AJ53" s="277"/>
      <c r="AK53" s="277"/>
      <c r="AL53" s="277"/>
      <c r="AM53" s="277"/>
      <c r="AN53" s="277"/>
      <c r="AO53" s="277"/>
      <c r="AP53" s="277"/>
      <c r="AQ53" s="277"/>
      <c r="AR53" s="278"/>
      <c r="AS53" s="278"/>
      <c r="AT53" s="277"/>
      <c r="AU53" s="277"/>
      <c r="AV53" s="277"/>
      <c r="AW53" s="277"/>
      <c r="AX53" s="237"/>
      <c r="AY53" s="238"/>
      <c r="AZ53" s="238"/>
      <c r="BA53" s="238"/>
      <c r="BB53" s="238"/>
      <c r="BC53" s="239"/>
      <c r="BD53" s="9"/>
      <c r="BG53" s="19"/>
      <c r="BH53" s="22" t="str">
        <f>IF(BH52=1,1.08,"1.00")</f>
        <v>1.00</v>
      </c>
      <c r="BI53" s="19"/>
      <c r="BJ53" s="19"/>
      <c r="BK53" s="19"/>
      <c r="BL53" s="19"/>
      <c r="CL53" s="18"/>
      <c r="CM53" s="18"/>
    </row>
    <row r="54" spans="1:91" ht="9.75" customHeight="1" x14ac:dyDescent="0.15">
      <c r="A54" s="288"/>
      <c r="B54" s="288"/>
      <c r="D54" s="279" t="s">
        <v>106</v>
      </c>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80"/>
      <c r="BG54" s="19"/>
      <c r="BH54" s="22"/>
      <c r="BI54" s="19"/>
      <c r="BJ54" s="19"/>
      <c r="BK54" s="19"/>
      <c r="BL54" s="19"/>
      <c r="CL54" s="18"/>
      <c r="CM54" s="18"/>
    </row>
    <row r="55" spans="1:91" ht="9.75" customHeight="1" x14ac:dyDescent="0.15">
      <c r="A55" s="288"/>
      <c r="B55" s="288"/>
      <c r="D55" s="246"/>
      <c r="E55" s="246"/>
      <c r="F55" s="273" t="s">
        <v>56</v>
      </c>
      <c r="G55" s="274"/>
      <c r="H55" s="274"/>
      <c r="I55" s="274"/>
      <c r="J55" s="274"/>
      <c r="K55" s="274"/>
      <c r="L55" s="274"/>
      <c r="M55" s="274"/>
      <c r="N55" s="274"/>
      <c r="O55" s="274"/>
      <c r="P55" s="266" t="s">
        <v>63</v>
      </c>
      <c r="Q55" s="266"/>
      <c r="R55" s="266"/>
      <c r="S55" s="266"/>
      <c r="T55" s="266"/>
      <c r="U55" s="266"/>
      <c r="V55" s="266"/>
      <c r="W55" s="266"/>
      <c r="X55" s="266"/>
      <c r="Y55" s="266"/>
      <c r="Z55" s="266"/>
      <c r="AA55" s="266"/>
      <c r="AB55" s="266" t="s">
        <v>55</v>
      </c>
      <c r="AC55" s="266"/>
      <c r="AD55" s="266"/>
      <c r="AE55" s="266"/>
      <c r="AF55" s="266" t="s">
        <v>20</v>
      </c>
      <c r="AG55" s="266"/>
      <c r="AH55" s="266"/>
      <c r="AI55" s="266"/>
      <c r="AJ55" s="266" t="s">
        <v>102</v>
      </c>
      <c r="AK55" s="266"/>
      <c r="AL55" s="266"/>
      <c r="AM55" s="266"/>
      <c r="AN55" s="266" t="s">
        <v>101</v>
      </c>
      <c r="AO55" s="266"/>
      <c r="AP55" s="266"/>
      <c r="AQ55" s="266"/>
      <c r="AR55" s="266" t="s">
        <v>122</v>
      </c>
      <c r="AS55" s="266"/>
      <c r="AT55" s="266" t="s">
        <v>103</v>
      </c>
      <c r="AU55" s="266"/>
      <c r="AV55" s="266"/>
      <c r="AW55" s="266"/>
      <c r="AX55" s="267" t="s">
        <v>104</v>
      </c>
      <c r="AY55" s="268"/>
      <c r="AZ55" s="268"/>
      <c r="BA55" s="268"/>
      <c r="BB55" s="268"/>
      <c r="BC55" s="269"/>
      <c r="BD55" s="9"/>
      <c r="BG55" s="19"/>
      <c r="BH55" s="22"/>
      <c r="BI55" s="19"/>
      <c r="BJ55" s="19"/>
      <c r="BK55" s="19"/>
      <c r="BL55" s="19"/>
      <c r="CL55" s="18"/>
      <c r="CM55" s="18"/>
    </row>
    <row r="56" spans="1:91" ht="9.75" customHeight="1" x14ac:dyDescent="0.15">
      <c r="A56" s="288"/>
      <c r="B56" s="288"/>
      <c r="D56" s="246"/>
      <c r="E56" s="246"/>
      <c r="F56" s="275"/>
      <c r="G56" s="276"/>
      <c r="H56" s="276"/>
      <c r="I56" s="276"/>
      <c r="J56" s="276"/>
      <c r="K56" s="276"/>
      <c r="L56" s="276"/>
      <c r="M56" s="276"/>
      <c r="N56" s="276"/>
      <c r="O56" s="27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70"/>
      <c r="AY56" s="271"/>
      <c r="AZ56" s="271"/>
      <c r="BA56" s="271"/>
      <c r="BB56" s="271"/>
      <c r="BC56" s="272"/>
      <c r="BD56" s="9"/>
      <c r="BG56" s="19"/>
      <c r="BH56" s="22"/>
      <c r="BI56" s="19"/>
      <c r="BJ56" s="19"/>
      <c r="BK56" s="19"/>
      <c r="BL56" s="19"/>
      <c r="CL56" s="18"/>
      <c r="CM56" s="18"/>
    </row>
    <row r="57" spans="1:91" ht="9.75" customHeight="1" x14ac:dyDescent="0.15">
      <c r="A57" s="288"/>
      <c r="B57" s="288"/>
      <c r="D57" s="246">
        <v>1</v>
      </c>
      <c r="E57" s="246"/>
      <c r="F57" s="260"/>
      <c r="G57" s="261"/>
      <c r="H57" s="261"/>
      <c r="I57" s="261"/>
      <c r="J57" s="261"/>
      <c r="K57" s="261"/>
      <c r="L57" s="261"/>
      <c r="M57" s="261"/>
      <c r="N57" s="261"/>
      <c r="O57" s="261"/>
      <c r="P57" s="264"/>
      <c r="Q57" s="265"/>
      <c r="R57" s="265"/>
      <c r="S57" s="250" t="str">
        <f>IF(P57="","","×")</f>
        <v/>
      </c>
      <c r="T57" s="265"/>
      <c r="U57" s="265"/>
      <c r="V57" s="265"/>
      <c r="W57" s="250" t="str">
        <f>IF(P57="","","=")</f>
        <v/>
      </c>
      <c r="X57" s="254" t="str">
        <f>IF(F57="","",ROUND(P57*T57,2))</f>
        <v/>
      </c>
      <c r="Y57" s="254"/>
      <c r="Z57" s="254"/>
      <c r="AA57" s="255"/>
      <c r="AB57" s="256"/>
      <c r="AC57" s="256"/>
      <c r="AD57" s="256"/>
      <c r="AE57" s="256"/>
      <c r="AF57" s="257" t="str">
        <f>IF(F57="","",ROUND(X57*AB57,1))</f>
        <v/>
      </c>
      <c r="AG57" s="257"/>
      <c r="AH57" s="257"/>
      <c r="AI57" s="257"/>
      <c r="AJ57" s="256"/>
      <c r="AK57" s="256"/>
      <c r="AL57" s="256"/>
      <c r="AM57" s="256"/>
      <c r="AN57" s="259"/>
      <c r="AO57" s="259"/>
      <c r="AP57" s="259"/>
      <c r="AQ57" s="259"/>
      <c r="AR57" s="256"/>
      <c r="AS57" s="256"/>
      <c r="AT57" s="240" t="str">
        <f>IF(F57="","",ROUND(AJ57*AN57*AR57,0))</f>
        <v/>
      </c>
      <c r="AU57" s="241"/>
      <c r="AV57" s="241"/>
      <c r="AW57" s="242"/>
      <c r="AX57" s="234"/>
      <c r="AY57" s="235"/>
      <c r="AZ57" s="235"/>
      <c r="BA57" s="235"/>
      <c r="BB57" s="235"/>
      <c r="BC57" s="236"/>
      <c r="BD57" s="9"/>
      <c r="BG57" s="19"/>
      <c r="BH57" s="22"/>
      <c r="BI57" s="19"/>
      <c r="BJ57" s="19"/>
      <c r="BK57" s="19"/>
      <c r="BL57" s="19"/>
      <c r="CL57" s="18"/>
      <c r="CM57" s="18"/>
    </row>
    <row r="58" spans="1:91" ht="9.75" customHeight="1" x14ac:dyDescent="0.15">
      <c r="A58" s="288"/>
      <c r="B58" s="288"/>
      <c r="D58" s="246"/>
      <c r="E58" s="246"/>
      <c r="F58" s="262"/>
      <c r="G58" s="263"/>
      <c r="H58" s="263"/>
      <c r="I58" s="263"/>
      <c r="J58" s="263"/>
      <c r="K58" s="263"/>
      <c r="L58" s="263"/>
      <c r="M58" s="263"/>
      <c r="N58" s="263"/>
      <c r="O58" s="263"/>
      <c r="P58" s="264"/>
      <c r="Q58" s="265"/>
      <c r="R58" s="265"/>
      <c r="S58" s="250"/>
      <c r="T58" s="265"/>
      <c r="U58" s="265"/>
      <c r="V58" s="265"/>
      <c r="W58" s="250"/>
      <c r="X58" s="254"/>
      <c r="Y58" s="254"/>
      <c r="Z58" s="254"/>
      <c r="AA58" s="255"/>
      <c r="AB58" s="256"/>
      <c r="AC58" s="256"/>
      <c r="AD58" s="256"/>
      <c r="AE58" s="256"/>
      <c r="AF58" s="257"/>
      <c r="AG58" s="257"/>
      <c r="AH58" s="257"/>
      <c r="AI58" s="257"/>
      <c r="AJ58" s="256"/>
      <c r="AK58" s="256"/>
      <c r="AL58" s="256"/>
      <c r="AM58" s="256"/>
      <c r="AN58" s="259"/>
      <c r="AO58" s="259"/>
      <c r="AP58" s="259"/>
      <c r="AQ58" s="259"/>
      <c r="AR58" s="256"/>
      <c r="AS58" s="256"/>
      <c r="AT58" s="243"/>
      <c r="AU58" s="244"/>
      <c r="AV58" s="244"/>
      <c r="AW58" s="245"/>
      <c r="AX58" s="237"/>
      <c r="AY58" s="238"/>
      <c r="AZ58" s="238"/>
      <c r="BA58" s="238"/>
      <c r="BB58" s="238"/>
      <c r="BC58" s="239"/>
      <c r="BD58" s="9"/>
      <c r="BG58" s="19"/>
      <c r="BH58" s="22"/>
      <c r="BI58" s="19"/>
      <c r="BJ58" s="19"/>
      <c r="BK58" s="19"/>
      <c r="BL58" s="19"/>
      <c r="CL58" s="18"/>
      <c r="CM58" s="18"/>
    </row>
    <row r="59" spans="1:91" ht="9.75" customHeight="1" x14ac:dyDescent="0.15">
      <c r="A59" s="288"/>
      <c r="B59" s="288"/>
      <c r="D59" s="246">
        <v>2</v>
      </c>
      <c r="E59" s="246"/>
      <c r="F59" s="260"/>
      <c r="G59" s="261"/>
      <c r="H59" s="261"/>
      <c r="I59" s="261"/>
      <c r="J59" s="261"/>
      <c r="K59" s="261"/>
      <c r="L59" s="261"/>
      <c r="M59" s="261"/>
      <c r="N59" s="261"/>
      <c r="O59" s="261"/>
      <c r="P59" s="264"/>
      <c r="Q59" s="265"/>
      <c r="R59" s="265"/>
      <c r="S59" s="250" t="str">
        <f t="shared" ref="S59" si="25">IF(P59="","","×")</f>
        <v/>
      </c>
      <c r="T59" s="265"/>
      <c r="U59" s="265"/>
      <c r="V59" s="265"/>
      <c r="W59" s="250" t="str">
        <f t="shared" ref="W59" si="26">IF(P59="","","=")</f>
        <v/>
      </c>
      <c r="X59" s="254" t="str">
        <f t="shared" ref="X59" si="27">IF(F59="","",ROUND(P59*T59,2))</f>
        <v/>
      </c>
      <c r="Y59" s="254"/>
      <c r="Z59" s="254"/>
      <c r="AA59" s="255"/>
      <c r="AB59" s="256"/>
      <c r="AC59" s="256"/>
      <c r="AD59" s="256"/>
      <c r="AE59" s="256"/>
      <c r="AF59" s="257" t="str">
        <f t="shared" ref="AF59" si="28">IF(F59="","",ROUND(X59*AB59,1))</f>
        <v/>
      </c>
      <c r="AG59" s="257"/>
      <c r="AH59" s="257"/>
      <c r="AI59" s="257"/>
      <c r="AJ59" s="258"/>
      <c r="AK59" s="258"/>
      <c r="AL59" s="258"/>
      <c r="AM59" s="258"/>
      <c r="AN59" s="259"/>
      <c r="AO59" s="259"/>
      <c r="AP59" s="259"/>
      <c r="AQ59" s="259"/>
      <c r="AR59" s="256"/>
      <c r="AS59" s="256"/>
      <c r="AT59" s="240" t="str">
        <f t="shared" ref="AT59" si="29">IF(F59="","",ROUND(AJ59*AN59*AR59,0))</f>
        <v/>
      </c>
      <c r="AU59" s="241"/>
      <c r="AV59" s="241"/>
      <c r="AW59" s="242"/>
      <c r="AX59" s="234"/>
      <c r="AY59" s="235"/>
      <c r="AZ59" s="235"/>
      <c r="BA59" s="235"/>
      <c r="BB59" s="235"/>
      <c r="BC59" s="236"/>
      <c r="BD59" s="9"/>
      <c r="BG59" s="19"/>
      <c r="BH59" s="22"/>
      <c r="BI59" s="19"/>
      <c r="BJ59" s="19"/>
      <c r="BK59" s="19"/>
      <c r="BL59" s="19"/>
      <c r="CL59" s="18"/>
      <c r="CM59" s="18"/>
    </row>
    <row r="60" spans="1:91" ht="9.75" customHeight="1" x14ac:dyDescent="0.15">
      <c r="A60" s="288"/>
      <c r="B60" s="288"/>
      <c r="D60" s="246"/>
      <c r="E60" s="246"/>
      <c r="F60" s="262"/>
      <c r="G60" s="263"/>
      <c r="H60" s="263"/>
      <c r="I60" s="263"/>
      <c r="J60" s="263"/>
      <c r="K60" s="263"/>
      <c r="L60" s="263"/>
      <c r="M60" s="263"/>
      <c r="N60" s="263"/>
      <c r="O60" s="263"/>
      <c r="P60" s="264"/>
      <c r="Q60" s="265"/>
      <c r="R60" s="265"/>
      <c r="S60" s="250"/>
      <c r="T60" s="265"/>
      <c r="U60" s="265"/>
      <c r="V60" s="265"/>
      <c r="W60" s="250"/>
      <c r="X60" s="254"/>
      <c r="Y60" s="254"/>
      <c r="Z60" s="254"/>
      <c r="AA60" s="255"/>
      <c r="AB60" s="256"/>
      <c r="AC60" s="256"/>
      <c r="AD60" s="256"/>
      <c r="AE60" s="256"/>
      <c r="AF60" s="257"/>
      <c r="AG60" s="257"/>
      <c r="AH60" s="257"/>
      <c r="AI60" s="257"/>
      <c r="AJ60" s="258"/>
      <c r="AK60" s="258"/>
      <c r="AL60" s="258"/>
      <c r="AM60" s="258"/>
      <c r="AN60" s="259"/>
      <c r="AO60" s="259"/>
      <c r="AP60" s="259"/>
      <c r="AQ60" s="259"/>
      <c r="AR60" s="256"/>
      <c r="AS60" s="256"/>
      <c r="AT60" s="243"/>
      <c r="AU60" s="244"/>
      <c r="AV60" s="244"/>
      <c r="AW60" s="245"/>
      <c r="AX60" s="237"/>
      <c r="AY60" s="238"/>
      <c r="AZ60" s="238"/>
      <c r="BA60" s="238"/>
      <c r="BB60" s="238"/>
      <c r="BC60" s="239"/>
      <c r="BD60" s="9"/>
      <c r="BG60" s="19"/>
      <c r="BH60" s="22"/>
      <c r="BI60" s="19"/>
      <c r="BJ60" s="19"/>
      <c r="BK60" s="19"/>
      <c r="BL60" s="19"/>
      <c r="CL60" s="18"/>
      <c r="CM60" s="18"/>
    </row>
    <row r="61" spans="1:91" ht="9.75" customHeight="1" x14ac:dyDescent="0.15">
      <c r="A61" s="288"/>
      <c r="B61" s="288"/>
      <c r="D61" s="246">
        <v>3</v>
      </c>
      <c r="E61" s="246"/>
      <c r="F61" s="260"/>
      <c r="G61" s="261"/>
      <c r="H61" s="261"/>
      <c r="I61" s="261"/>
      <c r="J61" s="261"/>
      <c r="K61" s="261"/>
      <c r="L61" s="261"/>
      <c r="M61" s="261"/>
      <c r="N61" s="261"/>
      <c r="O61" s="261"/>
      <c r="P61" s="264"/>
      <c r="Q61" s="265"/>
      <c r="R61" s="265"/>
      <c r="S61" s="250" t="str">
        <f t="shared" ref="S61" si="30">IF(P61="","","×")</f>
        <v/>
      </c>
      <c r="T61" s="265"/>
      <c r="U61" s="265"/>
      <c r="V61" s="265"/>
      <c r="W61" s="250" t="str">
        <f t="shared" ref="W61" si="31">IF(P61="","","=")</f>
        <v/>
      </c>
      <c r="X61" s="254" t="str">
        <f t="shared" ref="X61" si="32">IF(F61="","",ROUND(P61*T61,2))</f>
        <v/>
      </c>
      <c r="Y61" s="254"/>
      <c r="Z61" s="254"/>
      <c r="AA61" s="255"/>
      <c r="AB61" s="256"/>
      <c r="AC61" s="256"/>
      <c r="AD61" s="256"/>
      <c r="AE61" s="256"/>
      <c r="AF61" s="257" t="str">
        <f t="shared" ref="AF61" si="33">IF(F61="","",ROUND(X61*AB61,1))</f>
        <v/>
      </c>
      <c r="AG61" s="257"/>
      <c r="AH61" s="257"/>
      <c r="AI61" s="257"/>
      <c r="AJ61" s="258"/>
      <c r="AK61" s="258"/>
      <c r="AL61" s="258"/>
      <c r="AM61" s="258"/>
      <c r="AN61" s="259"/>
      <c r="AO61" s="259"/>
      <c r="AP61" s="259"/>
      <c r="AQ61" s="259"/>
      <c r="AR61" s="256"/>
      <c r="AS61" s="256"/>
      <c r="AT61" s="240" t="str">
        <f t="shared" ref="AT61" si="34">IF(F61="","",ROUND(AJ61*AN61*AR61,0))</f>
        <v/>
      </c>
      <c r="AU61" s="241"/>
      <c r="AV61" s="241"/>
      <c r="AW61" s="242"/>
      <c r="AX61" s="234"/>
      <c r="AY61" s="235"/>
      <c r="AZ61" s="235"/>
      <c r="BA61" s="235"/>
      <c r="BB61" s="235"/>
      <c r="BC61" s="236"/>
      <c r="BD61" s="9"/>
      <c r="BG61" s="19"/>
      <c r="BH61" s="22"/>
      <c r="BI61" s="19"/>
      <c r="BJ61" s="19"/>
      <c r="BK61" s="19"/>
      <c r="BL61" s="19"/>
      <c r="CL61" s="18"/>
      <c r="CM61" s="18"/>
    </row>
    <row r="62" spans="1:91" ht="9.75" customHeight="1" x14ac:dyDescent="0.15">
      <c r="A62" s="288"/>
      <c r="B62" s="288"/>
      <c r="D62" s="246"/>
      <c r="E62" s="246"/>
      <c r="F62" s="262"/>
      <c r="G62" s="263"/>
      <c r="H62" s="263"/>
      <c r="I62" s="263"/>
      <c r="J62" s="263"/>
      <c r="K62" s="263"/>
      <c r="L62" s="263"/>
      <c r="M62" s="263"/>
      <c r="N62" s="263"/>
      <c r="O62" s="263"/>
      <c r="P62" s="264"/>
      <c r="Q62" s="265"/>
      <c r="R62" s="265"/>
      <c r="S62" s="250"/>
      <c r="T62" s="265"/>
      <c r="U62" s="265"/>
      <c r="V62" s="265"/>
      <c r="W62" s="250"/>
      <c r="X62" s="254"/>
      <c r="Y62" s="254"/>
      <c r="Z62" s="254"/>
      <c r="AA62" s="255"/>
      <c r="AB62" s="256"/>
      <c r="AC62" s="256"/>
      <c r="AD62" s="256"/>
      <c r="AE62" s="256"/>
      <c r="AF62" s="257"/>
      <c r="AG62" s="257"/>
      <c r="AH62" s="257"/>
      <c r="AI62" s="257"/>
      <c r="AJ62" s="258"/>
      <c r="AK62" s="258"/>
      <c r="AL62" s="258"/>
      <c r="AM62" s="258"/>
      <c r="AN62" s="259"/>
      <c r="AO62" s="259"/>
      <c r="AP62" s="259"/>
      <c r="AQ62" s="259"/>
      <c r="AR62" s="256"/>
      <c r="AS62" s="256"/>
      <c r="AT62" s="243"/>
      <c r="AU62" s="244"/>
      <c r="AV62" s="244"/>
      <c r="AW62" s="245"/>
      <c r="AX62" s="237"/>
      <c r="AY62" s="238"/>
      <c r="AZ62" s="238"/>
      <c r="BA62" s="238"/>
      <c r="BB62" s="238"/>
      <c r="BC62" s="239"/>
      <c r="BD62" s="9"/>
      <c r="BG62" s="19"/>
      <c r="BH62" s="22"/>
      <c r="BI62" s="19"/>
      <c r="BJ62" s="19"/>
      <c r="BK62" s="19"/>
      <c r="BL62" s="19"/>
      <c r="CL62" s="18"/>
      <c r="CM62" s="18"/>
    </row>
    <row r="63" spans="1:91" ht="9.75" customHeight="1" x14ac:dyDescent="0.15">
      <c r="A63" s="288"/>
      <c r="B63" s="288"/>
      <c r="D63" s="246">
        <v>4</v>
      </c>
      <c r="E63" s="246"/>
      <c r="F63" s="260"/>
      <c r="G63" s="261"/>
      <c r="H63" s="261"/>
      <c r="I63" s="261"/>
      <c r="J63" s="261"/>
      <c r="K63" s="261"/>
      <c r="L63" s="261"/>
      <c r="M63" s="261"/>
      <c r="N63" s="261"/>
      <c r="O63" s="261"/>
      <c r="P63" s="264"/>
      <c r="Q63" s="265"/>
      <c r="R63" s="265"/>
      <c r="S63" s="250" t="str">
        <f t="shared" ref="S63" si="35">IF(P63="","","×")</f>
        <v/>
      </c>
      <c r="T63" s="265"/>
      <c r="U63" s="265"/>
      <c r="V63" s="265"/>
      <c r="W63" s="250" t="str">
        <f t="shared" ref="W63" si="36">IF(P63="","","=")</f>
        <v/>
      </c>
      <c r="X63" s="254" t="str">
        <f t="shared" ref="X63" si="37">IF(F63="","",ROUND(P63*T63,2))</f>
        <v/>
      </c>
      <c r="Y63" s="254"/>
      <c r="Z63" s="254"/>
      <c r="AA63" s="255"/>
      <c r="AB63" s="256"/>
      <c r="AC63" s="256"/>
      <c r="AD63" s="256"/>
      <c r="AE63" s="256"/>
      <c r="AF63" s="257" t="str">
        <f t="shared" ref="AF63" si="38">IF(F63="","",ROUND(X63*AB63,1))</f>
        <v/>
      </c>
      <c r="AG63" s="257"/>
      <c r="AH63" s="257"/>
      <c r="AI63" s="257"/>
      <c r="AJ63" s="258"/>
      <c r="AK63" s="258"/>
      <c r="AL63" s="258"/>
      <c r="AM63" s="258"/>
      <c r="AN63" s="259"/>
      <c r="AO63" s="259"/>
      <c r="AP63" s="259"/>
      <c r="AQ63" s="259"/>
      <c r="AR63" s="256"/>
      <c r="AS63" s="256"/>
      <c r="AT63" s="240" t="str">
        <f t="shared" ref="AT63" si="39">IF(F63="","",ROUND(AJ63*AN63*AR63,0))</f>
        <v/>
      </c>
      <c r="AU63" s="241"/>
      <c r="AV63" s="241"/>
      <c r="AW63" s="242"/>
      <c r="AX63" s="234"/>
      <c r="AY63" s="235"/>
      <c r="AZ63" s="235"/>
      <c r="BA63" s="235"/>
      <c r="BB63" s="235"/>
      <c r="BC63" s="236"/>
      <c r="BD63" s="9"/>
      <c r="BG63" s="19"/>
      <c r="BH63" s="22"/>
      <c r="BI63" s="19"/>
      <c r="BJ63" s="19"/>
      <c r="BK63" s="19"/>
      <c r="BL63" s="19"/>
      <c r="CL63" s="18"/>
      <c r="CM63" s="18"/>
    </row>
    <row r="64" spans="1:91" ht="9.75" customHeight="1" x14ac:dyDescent="0.15">
      <c r="A64" s="288"/>
      <c r="B64" s="288"/>
      <c r="D64" s="246"/>
      <c r="E64" s="246"/>
      <c r="F64" s="262"/>
      <c r="G64" s="263"/>
      <c r="H64" s="263"/>
      <c r="I64" s="263"/>
      <c r="J64" s="263"/>
      <c r="K64" s="263"/>
      <c r="L64" s="263"/>
      <c r="M64" s="263"/>
      <c r="N64" s="263"/>
      <c r="O64" s="263"/>
      <c r="P64" s="264"/>
      <c r="Q64" s="265"/>
      <c r="R64" s="265"/>
      <c r="S64" s="250"/>
      <c r="T64" s="265"/>
      <c r="U64" s="265"/>
      <c r="V64" s="265"/>
      <c r="W64" s="250"/>
      <c r="X64" s="254"/>
      <c r="Y64" s="254"/>
      <c r="Z64" s="254"/>
      <c r="AA64" s="255"/>
      <c r="AB64" s="256"/>
      <c r="AC64" s="256"/>
      <c r="AD64" s="256"/>
      <c r="AE64" s="256"/>
      <c r="AF64" s="257"/>
      <c r="AG64" s="257"/>
      <c r="AH64" s="257"/>
      <c r="AI64" s="257"/>
      <c r="AJ64" s="258"/>
      <c r="AK64" s="258"/>
      <c r="AL64" s="258"/>
      <c r="AM64" s="258"/>
      <c r="AN64" s="259"/>
      <c r="AO64" s="259"/>
      <c r="AP64" s="259"/>
      <c r="AQ64" s="259"/>
      <c r="AR64" s="256"/>
      <c r="AS64" s="256"/>
      <c r="AT64" s="243"/>
      <c r="AU64" s="244"/>
      <c r="AV64" s="244"/>
      <c r="AW64" s="245"/>
      <c r="AX64" s="237"/>
      <c r="AY64" s="238"/>
      <c r="AZ64" s="238"/>
      <c r="BA64" s="238"/>
      <c r="BB64" s="238"/>
      <c r="BC64" s="239"/>
      <c r="BD64" s="9"/>
      <c r="BG64" s="19"/>
      <c r="BH64" s="22"/>
      <c r="BI64" s="19"/>
      <c r="BJ64" s="19"/>
      <c r="BK64" s="19"/>
      <c r="BL64" s="19"/>
      <c r="CL64" s="18"/>
      <c r="CM64" s="18"/>
    </row>
    <row r="65" spans="1:91" ht="9.75" customHeight="1" x14ac:dyDescent="0.15">
      <c r="A65" s="288"/>
      <c r="B65" s="288"/>
      <c r="D65" s="246">
        <v>5</v>
      </c>
      <c r="E65" s="246"/>
      <c r="F65" s="260"/>
      <c r="G65" s="261"/>
      <c r="H65" s="261"/>
      <c r="I65" s="261"/>
      <c r="J65" s="261"/>
      <c r="K65" s="261"/>
      <c r="L65" s="261"/>
      <c r="M65" s="261"/>
      <c r="N65" s="261"/>
      <c r="O65" s="261"/>
      <c r="P65" s="264"/>
      <c r="Q65" s="265"/>
      <c r="R65" s="265"/>
      <c r="S65" s="250" t="str">
        <f t="shared" ref="S65" si="40">IF(P65="","","×")</f>
        <v/>
      </c>
      <c r="T65" s="265"/>
      <c r="U65" s="265"/>
      <c r="V65" s="265"/>
      <c r="W65" s="250" t="str">
        <f t="shared" ref="W65" si="41">IF(P65="","","=")</f>
        <v/>
      </c>
      <c r="X65" s="254" t="str">
        <f t="shared" ref="X65" si="42">IF(F65="","",ROUND(P65*T65,2))</f>
        <v/>
      </c>
      <c r="Y65" s="254"/>
      <c r="Z65" s="254"/>
      <c r="AA65" s="255"/>
      <c r="AB65" s="256"/>
      <c r="AC65" s="256"/>
      <c r="AD65" s="256"/>
      <c r="AE65" s="256"/>
      <c r="AF65" s="257" t="str">
        <f t="shared" ref="AF65" si="43">IF(F65="","",ROUND(X65*AB65,1))</f>
        <v/>
      </c>
      <c r="AG65" s="257"/>
      <c r="AH65" s="257"/>
      <c r="AI65" s="257"/>
      <c r="AJ65" s="258" t="str">
        <f>IF(J65="","",ROUND(AB65*AF65,2))</f>
        <v/>
      </c>
      <c r="AK65" s="258"/>
      <c r="AL65" s="258"/>
      <c r="AM65" s="258"/>
      <c r="AN65" s="259" t="str">
        <f>IF(N65="","",ROUND(AF65*AJ65,2))</f>
        <v/>
      </c>
      <c r="AO65" s="259"/>
      <c r="AP65" s="259"/>
      <c r="AQ65" s="259"/>
      <c r="AR65" s="256"/>
      <c r="AS65" s="256"/>
      <c r="AT65" s="240" t="str">
        <f t="shared" ref="AT65" si="44">IF(F65="","",ROUND(AJ65*AN65*AR65,0))</f>
        <v/>
      </c>
      <c r="AU65" s="241"/>
      <c r="AV65" s="241"/>
      <c r="AW65" s="242"/>
      <c r="AX65" s="234"/>
      <c r="AY65" s="235"/>
      <c r="AZ65" s="235"/>
      <c r="BA65" s="235"/>
      <c r="BB65" s="235"/>
      <c r="BC65" s="236"/>
      <c r="BD65" s="9"/>
      <c r="BG65" s="19"/>
      <c r="BH65" s="22"/>
      <c r="BI65" s="19"/>
      <c r="BJ65" s="19"/>
      <c r="BK65" s="19"/>
      <c r="BL65" s="19"/>
      <c r="CL65" s="18"/>
      <c r="CM65" s="18"/>
    </row>
    <row r="66" spans="1:91" ht="9.75" customHeight="1" x14ac:dyDescent="0.15">
      <c r="A66" s="288"/>
      <c r="B66" s="288"/>
      <c r="D66" s="246"/>
      <c r="E66" s="246"/>
      <c r="F66" s="262"/>
      <c r="G66" s="263"/>
      <c r="H66" s="263"/>
      <c r="I66" s="263"/>
      <c r="J66" s="263"/>
      <c r="K66" s="263"/>
      <c r="L66" s="263"/>
      <c r="M66" s="263"/>
      <c r="N66" s="263"/>
      <c r="O66" s="263"/>
      <c r="P66" s="264"/>
      <c r="Q66" s="265"/>
      <c r="R66" s="265"/>
      <c r="S66" s="250"/>
      <c r="T66" s="265"/>
      <c r="U66" s="265"/>
      <c r="V66" s="265"/>
      <c r="W66" s="250"/>
      <c r="X66" s="254"/>
      <c r="Y66" s="254"/>
      <c r="Z66" s="254"/>
      <c r="AA66" s="255"/>
      <c r="AB66" s="256"/>
      <c r="AC66" s="256"/>
      <c r="AD66" s="256"/>
      <c r="AE66" s="256"/>
      <c r="AF66" s="257"/>
      <c r="AG66" s="257"/>
      <c r="AH66" s="257"/>
      <c r="AI66" s="257"/>
      <c r="AJ66" s="258"/>
      <c r="AK66" s="258"/>
      <c r="AL66" s="258"/>
      <c r="AM66" s="258"/>
      <c r="AN66" s="259"/>
      <c r="AO66" s="259"/>
      <c r="AP66" s="259"/>
      <c r="AQ66" s="259"/>
      <c r="AR66" s="256"/>
      <c r="AS66" s="256"/>
      <c r="AT66" s="243"/>
      <c r="AU66" s="244"/>
      <c r="AV66" s="244"/>
      <c r="AW66" s="245"/>
      <c r="AX66" s="237"/>
      <c r="AY66" s="238"/>
      <c r="AZ66" s="238"/>
      <c r="BA66" s="238"/>
      <c r="BB66" s="238"/>
      <c r="BC66" s="239"/>
      <c r="BD66" s="9"/>
      <c r="BG66" s="19"/>
      <c r="BH66" s="22"/>
      <c r="BI66" s="19"/>
      <c r="BJ66" s="19"/>
      <c r="BK66" s="19"/>
      <c r="BL66" s="19"/>
      <c r="CL66" s="18"/>
      <c r="CM66" s="18"/>
    </row>
    <row r="67" spans="1:91" ht="9.75" customHeight="1" x14ac:dyDescent="0.15">
      <c r="A67" s="288"/>
      <c r="B67" s="288"/>
      <c r="D67" s="246">
        <v>6</v>
      </c>
      <c r="E67" s="246"/>
      <c r="F67" s="260"/>
      <c r="G67" s="261"/>
      <c r="H67" s="261"/>
      <c r="I67" s="261"/>
      <c r="J67" s="261"/>
      <c r="K67" s="261"/>
      <c r="L67" s="261"/>
      <c r="M67" s="261"/>
      <c r="N67" s="261"/>
      <c r="O67" s="261"/>
      <c r="P67" s="264"/>
      <c r="Q67" s="265"/>
      <c r="R67" s="265"/>
      <c r="S67" s="250" t="str">
        <f t="shared" ref="S67" si="45">IF(P67="","","×")</f>
        <v/>
      </c>
      <c r="T67" s="265"/>
      <c r="U67" s="265"/>
      <c r="V67" s="265"/>
      <c r="W67" s="250" t="str">
        <f t="shared" ref="W67" si="46">IF(P67="","","=")</f>
        <v/>
      </c>
      <c r="X67" s="254" t="str">
        <f t="shared" ref="X67" si="47">IF(F67="","",ROUND(P67*T67,2))</f>
        <v/>
      </c>
      <c r="Y67" s="254"/>
      <c r="Z67" s="254"/>
      <c r="AA67" s="255"/>
      <c r="AB67" s="256"/>
      <c r="AC67" s="256"/>
      <c r="AD67" s="256"/>
      <c r="AE67" s="256"/>
      <c r="AF67" s="257" t="str">
        <f t="shared" ref="AF67" si="48">IF(F67="","",ROUND(X67*AB67,1))</f>
        <v/>
      </c>
      <c r="AG67" s="257"/>
      <c r="AH67" s="257"/>
      <c r="AI67" s="257"/>
      <c r="AJ67" s="258" t="str">
        <f>IF(J67="","",ROUND(AB67*AF67,2))</f>
        <v/>
      </c>
      <c r="AK67" s="258"/>
      <c r="AL67" s="258"/>
      <c r="AM67" s="258"/>
      <c r="AN67" s="259" t="str">
        <f>IF(N67="","",ROUND(AF67*AJ67,2))</f>
        <v/>
      </c>
      <c r="AO67" s="259"/>
      <c r="AP67" s="259"/>
      <c r="AQ67" s="259"/>
      <c r="AR67" s="256"/>
      <c r="AS67" s="256"/>
      <c r="AT67" s="240" t="str">
        <f t="shared" ref="AT67" si="49">IF(F67="","",ROUND(AJ67*AN67*AR67,0))</f>
        <v/>
      </c>
      <c r="AU67" s="241"/>
      <c r="AV67" s="241"/>
      <c r="AW67" s="242"/>
      <c r="AX67" s="234"/>
      <c r="AY67" s="235"/>
      <c r="AZ67" s="235"/>
      <c r="BA67" s="235"/>
      <c r="BB67" s="235"/>
      <c r="BC67" s="236"/>
      <c r="BD67" s="9"/>
      <c r="BG67" s="19"/>
      <c r="BH67" s="22"/>
      <c r="BI67" s="19"/>
      <c r="BJ67" s="19"/>
      <c r="BK67" s="19"/>
      <c r="BL67" s="19"/>
      <c r="CL67" s="18"/>
      <c r="CM67" s="18"/>
    </row>
    <row r="68" spans="1:91" ht="9.75" customHeight="1" x14ac:dyDescent="0.15">
      <c r="A68" s="288"/>
      <c r="B68" s="288"/>
      <c r="D68" s="246"/>
      <c r="E68" s="246"/>
      <c r="F68" s="262"/>
      <c r="G68" s="263"/>
      <c r="H68" s="263"/>
      <c r="I68" s="263"/>
      <c r="J68" s="263"/>
      <c r="K68" s="263"/>
      <c r="L68" s="263"/>
      <c r="M68" s="263"/>
      <c r="N68" s="263"/>
      <c r="O68" s="263"/>
      <c r="P68" s="264"/>
      <c r="Q68" s="265"/>
      <c r="R68" s="265"/>
      <c r="S68" s="250"/>
      <c r="T68" s="265"/>
      <c r="U68" s="265"/>
      <c r="V68" s="265"/>
      <c r="W68" s="250"/>
      <c r="X68" s="254"/>
      <c r="Y68" s="254"/>
      <c r="Z68" s="254"/>
      <c r="AA68" s="255"/>
      <c r="AB68" s="256"/>
      <c r="AC68" s="256"/>
      <c r="AD68" s="256"/>
      <c r="AE68" s="256"/>
      <c r="AF68" s="257"/>
      <c r="AG68" s="257"/>
      <c r="AH68" s="257"/>
      <c r="AI68" s="257"/>
      <c r="AJ68" s="258"/>
      <c r="AK68" s="258"/>
      <c r="AL68" s="258"/>
      <c r="AM68" s="258"/>
      <c r="AN68" s="259"/>
      <c r="AO68" s="259"/>
      <c r="AP68" s="259"/>
      <c r="AQ68" s="259"/>
      <c r="AR68" s="256"/>
      <c r="AS68" s="256"/>
      <c r="AT68" s="243"/>
      <c r="AU68" s="244"/>
      <c r="AV68" s="244"/>
      <c r="AW68" s="245"/>
      <c r="AX68" s="237"/>
      <c r="AY68" s="238"/>
      <c r="AZ68" s="238"/>
      <c r="BA68" s="238"/>
      <c r="BB68" s="238"/>
      <c r="BC68" s="239"/>
      <c r="BD68" s="9"/>
      <c r="BG68" s="19"/>
      <c r="BH68" s="22"/>
      <c r="BI68" s="19"/>
      <c r="BJ68" s="19"/>
      <c r="BK68" s="19"/>
      <c r="BL68" s="19"/>
      <c r="CL68" s="18"/>
      <c r="CM68" s="18"/>
    </row>
    <row r="69" spans="1:91" ht="9.75" customHeight="1" x14ac:dyDescent="0.15">
      <c r="A69" s="288"/>
      <c r="B69" s="288"/>
      <c r="D69" s="246">
        <v>7</v>
      </c>
      <c r="E69" s="246"/>
      <c r="F69" s="260"/>
      <c r="G69" s="261"/>
      <c r="H69" s="261"/>
      <c r="I69" s="261"/>
      <c r="J69" s="261"/>
      <c r="K69" s="261"/>
      <c r="L69" s="261"/>
      <c r="M69" s="261"/>
      <c r="N69" s="261"/>
      <c r="O69" s="261"/>
      <c r="P69" s="264"/>
      <c r="Q69" s="265"/>
      <c r="R69" s="265"/>
      <c r="S69" s="250" t="str">
        <f t="shared" ref="S69" si="50">IF(P69="","","×")</f>
        <v/>
      </c>
      <c r="T69" s="265"/>
      <c r="U69" s="265"/>
      <c r="V69" s="265"/>
      <c r="W69" s="250" t="str">
        <f t="shared" ref="W69" si="51">IF(P69="","","=")</f>
        <v/>
      </c>
      <c r="X69" s="254" t="str">
        <f t="shared" ref="X69" si="52">IF(F69="","",ROUND(P69*T69,2))</f>
        <v/>
      </c>
      <c r="Y69" s="254"/>
      <c r="Z69" s="254"/>
      <c r="AA69" s="255"/>
      <c r="AB69" s="256"/>
      <c r="AC69" s="256"/>
      <c r="AD69" s="256"/>
      <c r="AE69" s="256"/>
      <c r="AF69" s="257" t="str">
        <f t="shared" ref="AF69" si="53">IF(F69="","",ROUND(X69*AB69,1))</f>
        <v/>
      </c>
      <c r="AG69" s="257"/>
      <c r="AH69" s="257"/>
      <c r="AI69" s="257"/>
      <c r="AJ69" s="258" t="str">
        <f>IF(J69="","",ROUND(AB69*AF69,2))</f>
        <v/>
      </c>
      <c r="AK69" s="258"/>
      <c r="AL69" s="258"/>
      <c r="AM69" s="258"/>
      <c r="AN69" s="259" t="str">
        <f>IF(N69="","",ROUND(AF69*AJ69,2))</f>
        <v/>
      </c>
      <c r="AO69" s="259"/>
      <c r="AP69" s="259"/>
      <c r="AQ69" s="259"/>
      <c r="AR69" s="256"/>
      <c r="AS69" s="256"/>
      <c r="AT69" s="240" t="str">
        <f t="shared" ref="AT69" si="54">IF(F69="","",ROUND(AJ69*AN69*AR69,0))</f>
        <v/>
      </c>
      <c r="AU69" s="241"/>
      <c r="AV69" s="241"/>
      <c r="AW69" s="242"/>
      <c r="AX69" s="234"/>
      <c r="AY69" s="235"/>
      <c r="AZ69" s="235"/>
      <c r="BA69" s="235"/>
      <c r="BB69" s="235"/>
      <c r="BC69" s="236"/>
      <c r="BD69" s="9"/>
      <c r="BG69" s="19"/>
      <c r="BH69" s="22"/>
      <c r="BI69" s="19"/>
      <c r="BJ69" s="19"/>
      <c r="BK69" s="19"/>
      <c r="BL69" s="19"/>
      <c r="CL69" s="18"/>
      <c r="CM69" s="18"/>
    </row>
    <row r="70" spans="1:91" ht="9.75" customHeight="1" x14ac:dyDescent="0.15">
      <c r="A70" s="288"/>
      <c r="B70" s="288"/>
      <c r="D70" s="246"/>
      <c r="E70" s="246"/>
      <c r="F70" s="262"/>
      <c r="G70" s="263"/>
      <c r="H70" s="263"/>
      <c r="I70" s="263"/>
      <c r="J70" s="263"/>
      <c r="K70" s="263"/>
      <c r="L70" s="263"/>
      <c r="M70" s="263"/>
      <c r="N70" s="263"/>
      <c r="O70" s="263"/>
      <c r="P70" s="264"/>
      <c r="Q70" s="265"/>
      <c r="R70" s="265"/>
      <c r="S70" s="250"/>
      <c r="T70" s="265"/>
      <c r="U70" s="265"/>
      <c r="V70" s="265"/>
      <c r="W70" s="250"/>
      <c r="X70" s="254"/>
      <c r="Y70" s="254"/>
      <c r="Z70" s="254"/>
      <c r="AA70" s="255"/>
      <c r="AB70" s="256"/>
      <c r="AC70" s="256"/>
      <c r="AD70" s="256"/>
      <c r="AE70" s="256"/>
      <c r="AF70" s="257"/>
      <c r="AG70" s="257"/>
      <c r="AH70" s="257"/>
      <c r="AI70" s="257"/>
      <c r="AJ70" s="258"/>
      <c r="AK70" s="258"/>
      <c r="AL70" s="258"/>
      <c r="AM70" s="258"/>
      <c r="AN70" s="259"/>
      <c r="AO70" s="259"/>
      <c r="AP70" s="259"/>
      <c r="AQ70" s="259"/>
      <c r="AR70" s="256"/>
      <c r="AS70" s="256"/>
      <c r="AT70" s="243"/>
      <c r="AU70" s="244"/>
      <c r="AV70" s="244"/>
      <c r="AW70" s="245"/>
      <c r="AX70" s="237"/>
      <c r="AY70" s="238"/>
      <c r="AZ70" s="238"/>
      <c r="BA70" s="238"/>
      <c r="BB70" s="238"/>
      <c r="BC70" s="239"/>
      <c r="BD70" s="9"/>
      <c r="BG70" s="19"/>
      <c r="BH70" s="22"/>
      <c r="BI70" s="19"/>
      <c r="BJ70" s="19"/>
      <c r="BK70" s="19"/>
      <c r="BL70" s="19"/>
      <c r="CL70" s="18"/>
      <c r="CM70" s="18"/>
    </row>
    <row r="71" spans="1:91" ht="9.75" customHeight="1" x14ac:dyDescent="0.15">
      <c r="A71" s="288"/>
      <c r="B71" s="288"/>
      <c r="D71" s="246" t="s">
        <v>60</v>
      </c>
      <c r="E71" s="246"/>
      <c r="F71" s="34"/>
      <c r="G71" s="35"/>
      <c r="H71" s="35"/>
      <c r="I71" s="35"/>
      <c r="J71" s="35"/>
      <c r="K71" s="35"/>
      <c r="L71" s="35"/>
      <c r="M71" s="35"/>
      <c r="N71" s="35"/>
      <c r="O71" s="35"/>
      <c r="P71" s="247"/>
      <c r="Q71" s="248"/>
      <c r="R71" s="248"/>
      <c r="S71" s="249"/>
      <c r="T71" s="248"/>
      <c r="U71" s="248"/>
      <c r="V71" s="248"/>
      <c r="W71" s="250"/>
      <c r="X71" s="248"/>
      <c r="Y71" s="248"/>
      <c r="Z71" s="248"/>
      <c r="AA71" s="251"/>
      <c r="AB71" s="252"/>
      <c r="AC71" s="252"/>
      <c r="AD71" s="252"/>
      <c r="AE71" s="252"/>
      <c r="AF71" s="253">
        <f>SUM(AF57:AI70)</f>
        <v>0</v>
      </c>
      <c r="AG71" s="253"/>
      <c r="AH71" s="253"/>
      <c r="AI71" s="253"/>
      <c r="AJ71" s="303"/>
      <c r="AK71" s="303"/>
      <c r="AL71" s="303"/>
      <c r="AM71" s="303"/>
      <c r="AN71" s="303"/>
      <c r="AO71" s="303"/>
      <c r="AP71" s="303"/>
      <c r="AQ71" s="303"/>
      <c r="AR71" s="304"/>
      <c r="AS71" s="304"/>
      <c r="AT71" s="233">
        <f>SUM(AT57:AW70)</f>
        <v>0</v>
      </c>
      <c r="AU71" s="233"/>
      <c r="AV71" s="233"/>
      <c r="AW71" s="233"/>
      <c r="AX71" s="234"/>
      <c r="AY71" s="235"/>
      <c r="AZ71" s="235"/>
      <c r="BA71" s="235"/>
      <c r="BB71" s="235"/>
      <c r="BC71" s="236"/>
      <c r="BD71" s="9"/>
      <c r="BG71" s="19"/>
      <c r="BH71" s="22"/>
      <c r="BI71" s="19"/>
      <c r="BJ71" s="19"/>
      <c r="BK71" s="19"/>
      <c r="BL71" s="19"/>
      <c r="CL71" s="18"/>
      <c r="CM71" s="18"/>
    </row>
    <row r="72" spans="1:91" ht="9.75" customHeight="1" x14ac:dyDescent="0.15">
      <c r="A72" s="288"/>
      <c r="B72" s="288"/>
      <c r="D72" s="246"/>
      <c r="E72" s="246"/>
      <c r="F72" s="36"/>
      <c r="G72" s="37"/>
      <c r="H72" s="37"/>
      <c r="I72" s="37"/>
      <c r="J72" s="37"/>
      <c r="K72" s="37"/>
      <c r="L72" s="37"/>
      <c r="M72" s="37"/>
      <c r="N72" s="37"/>
      <c r="O72" s="37"/>
      <c r="P72" s="247"/>
      <c r="Q72" s="248"/>
      <c r="R72" s="248"/>
      <c r="S72" s="250"/>
      <c r="T72" s="248"/>
      <c r="U72" s="248"/>
      <c r="V72" s="248"/>
      <c r="W72" s="250"/>
      <c r="X72" s="248"/>
      <c r="Y72" s="248"/>
      <c r="Z72" s="248"/>
      <c r="AA72" s="251"/>
      <c r="AB72" s="252"/>
      <c r="AC72" s="252"/>
      <c r="AD72" s="252"/>
      <c r="AE72" s="252"/>
      <c r="AF72" s="253"/>
      <c r="AG72" s="253"/>
      <c r="AH72" s="253"/>
      <c r="AI72" s="253"/>
      <c r="AJ72" s="303"/>
      <c r="AK72" s="303"/>
      <c r="AL72" s="303"/>
      <c r="AM72" s="303"/>
      <c r="AN72" s="303"/>
      <c r="AO72" s="303"/>
      <c r="AP72" s="303"/>
      <c r="AQ72" s="303"/>
      <c r="AR72" s="304"/>
      <c r="AS72" s="304"/>
      <c r="AT72" s="233"/>
      <c r="AU72" s="233"/>
      <c r="AV72" s="233"/>
      <c r="AW72" s="233"/>
      <c r="AX72" s="237"/>
      <c r="AY72" s="238"/>
      <c r="AZ72" s="238"/>
      <c r="BA72" s="238"/>
      <c r="BB72" s="238"/>
      <c r="BC72" s="239"/>
      <c r="BD72" s="9"/>
      <c r="BG72" s="19"/>
      <c r="BH72" s="22"/>
      <c r="BI72" s="19"/>
      <c r="BJ72" s="19"/>
      <c r="BK72" s="19"/>
      <c r="BL72" s="19"/>
      <c r="CL72" s="18"/>
      <c r="CM72" s="18"/>
    </row>
    <row r="73" spans="1:91" ht="9.75" customHeight="1" x14ac:dyDescent="0.15">
      <c r="A73" s="288"/>
      <c r="B73" s="288"/>
      <c r="D73" s="38"/>
      <c r="E73" s="38"/>
      <c r="F73" s="39"/>
      <c r="G73" s="39"/>
      <c r="H73" s="39"/>
      <c r="I73" s="39"/>
      <c r="J73" s="39"/>
      <c r="K73" s="39"/>
      <c r="L73" s="39"/>
      <c r="M73" s="39"/>
      <c r="N73" s="39"/>
      <c r="O73" s="39"/>
      <c r="P73" s="40"/>
      <c r="Q73" s="40"/>
      <c r="R73" s="40"/>
      <c r="S73" s="41"/>
      <c r="T73" s="40"/>
      <c r="U73" s="40"/>
      <c r="V73" s="40"/>
      <c r="W73" s="41"/>
      <c r="X73" s="40"/>
      <c r="Y73" s="40"/>
      <c r="Z73" s="40"/>
      <c r="AA73" s="40"/>
      <c r="AB73" s="42"/>
      <c r="AC73" s="42"/>
      <c r="AD73" s="42"/>
      <c r="AE73" s="42"/>
      <c r="AF73" s="43"/>
      <c r="AG73" s="43"/>
      <c r="AH73" s="43"/>
      <c r="AI73" s="43"/>
      <c r="AJ73" s="43"/>
      <c r="AK73" s="43"/>
      <c r="AL73" s="43"/>
      <c r="AM73" s="43"/>
      <c r="AN73" s="43"/>
      <c r="AO73" s="43"/>
      <c r="AP73" s="43"/>
      <c r="AQ73" s="43"/>
      <c r="AR73" s="44"/>
      <c r="AS73" s="44"/>
      <c r="AT73" s="45"/>
      <c r="AU73" s="45"/>
      <c r="AV73" s="45"/>
      <c r="AW73" s="45"/>
      <c r="AX73" s="46"/>
      <c r="AY73" s="46"/>
      <c r="AZ73" s="46"/>
      <c r="BA73" s="46"/>
      <c r="BB73" s="46"/>
      <c r="BC73" s="46"/>
      <c r="BD73" s="9"/>
      <c r="BG73" s="19"/>
      <c r="BH73" s="22"/>
      <c r="BI73" s="19"/>
      <c r="BJ73" s="19"/>
      <c r="BK73" s="19"/>
      <c r="BL73" s="19"/>
      <c r="CL73" s="18"/>
      <c r="CM73" s="18"/>
    </row>
    <row r="74" spans="1:91" ht="9.75" customHeight="1" x14ac:dyDescent="0.15">
      <c r="A74" s="288"/>
      <c r="B74" s="288"/>
      <c r="C74" s="208" t="s">
        <v>146</v>
      </c>
      <c r="D74" s="209"/>
      <c r="E74" s="210" t="s">
        <v>97</v>
      </c>
      <c r="F74" s="210"/>
      <c r="G74" s="210"/>
      <c r="H74" s="210"/>
      <c r="I74" s="210"/>
      <c r="J74" s="210"/>
      <c r="K74" s="210"/>
      <c r="L74" s="210"/>
      <c r="M74" s="210"/>
      <c r="N74" s="210"/>
      <c r="O74" s="210"/>
      <c r="AG74" s="15"/>
      <c r="AH74" s="15"/>
      <c r="AI74" s="15"/>
      <c r="AJ74" s="15"/>
      <c r="AK74" s="15"/>
      <c r="AL74" s="15"/>
      <c r="AM74" s="15"/>
      <c r="AN74" s="225">
        <v>2024</v>
      </c>
      <c r="AO74" s="225"/>
      <c r="AP74" s="225"/>
      <c r="AQ74" s="209" t="s">
        <v>58</v>
      </c>
      <c r="AR74" s="209"/>
      <c r="AS74" s="209"/>
      <c r="AU74" s="15"/>
      <c r="AV74" s="15"/>
      <c r="AW74" s="213"/>
      <c r="AX74" s="214"/>
      <c r="AY74" s="214"/>
      <c r="AZ74" s="214"/>
      <c r="BA74" s="214"/>
      <c r="BB74" s="214"/>
      <c r="BC74" s="215"/>
      <c r="BD74" s="9"/>
      <c r="BG74" s="19"/>
      <c r="BI74" s="19"/>
      <c r="BJ74" s="19"/>
      <c r="BK74" s="19"/>
    </row>
    <row r="75" spans="1:91" ht="9.75" customHeight="1" x14ac:dyDescent="0.15">
      <c r="A75" s="288"/>
      <c r="B75" s="288"/>
      <c r="C75" s="209"/>
      <c r="D75" s="209"/>
      <c r="E75" s="211"/>
      <c r="F75" s="211"/>
      <c r="G75" s="211"/>
      <c r="H75" s="211"/>
      <c r="I75" s="211"/>
      <c r="J75" s="211"/>
      <c r="K75" s="211"/>
      <c r="L75" s="211"/>
      <c r="M75" s="211"/>
      <c r="N75" s="211"/>
      <c r="O75" s="211"/>
      <c r="P75" s="11"/>
      <c r="Q75" s="11"/>
      <c r="R75" s="11"/>
      <c r="S75" s="11"/>
      <c r="T75" s="11"/>
      <c r="U75" s="11"/>
      <c r="V75" s="11"/>
      <c r="W75" s="11"/>
      <c r="X75" s="11"/>
      <c r="Y75" s="11"/>
      <c r="Z75" s="11"/>
      <c r="AA75" s="11"/>
      <c r="AB75" s="11"/>
      <c r="AC75" s="11"/>
      <c r="AD75" s="11"/>
      <c r="AE75" s="11"/>
      <c r="AF75" s="11"/>
      <c r="AG75" s="20"/>
      <c r="AH75" s="20"/>
      <c r="AI75" s="20"/>
      <c r="AJ75" s="20"/>
      <c r="AK75" s="20"/>
      <c r="AL75" s="20"/>
      <c r="AM75" s="20"/>
      <c r="AN75" s="226"/>
      <c r="AO75" s="226"/>
      <c r="AP75" s="226"/>
      <c r="AQ75" s="212"/>
      <c r="AR75" s="212"/>
      <c r="AS75" s="212"/>
      <c r="AT75" s="11"/>
      <c r="AU75" s="20"/>
      <c r="AV75" s="20"/>
      <c r="AW75" s="216"/>
      <c r="AX75" s="217"/>
      <c r="AY75" s="217"/>
      <c r="AZ75" s="217"/>
      <c r="BA75" s="217"/>
      <c r="BB75" s="217"/>
      <c r="BC75" s="218"/>
      <c r="BD75" s="9"/>
      <c r="BI75" s="19"/>
      <c r="BJ75" s="19"/>
      <c r="BK75" s="19"/>
    </row>
    <row r="76" spans="1:91" ht="9.75" customHeight="1" x14ac:dyDescent="0.15">
      <c r="A76" s="288"/>
      <c r="B76" s="288"/>
      <c r="E76" s="193" t="s">
        <v>59</v>
      </c>
      <c r="F76" s="193"/>
      <c r="G76" s="193"/>
      <c r="H76" s="193"/>
      <c r="I76" s="193"/>
      <c r="J76" s="193"/>
      <c r="K76" s="305">
        <f>AT52</f>
        <v>0</v>
      </c>
      <c r="L76" s="305"/>
      <c r="M76" s="305"/>
      <c r="N76" s="305"/>
      <c r="O76" s="305"/>
      <c r="P76" s="305"/>
      <c r="Q76" s="305"/>
      <c r="R76" s="219" t="s">
        <v>117</v>
      </c>
      <c r="S76" s="219"/>
      <c r="T76" s="227">
        <v>1.1000000000000001</v>
      </c>
      <c r="U76" s="227"/>
      <c r="V76" s="227"/>
      <c r="W76" s="227"/>
      <c r="X76" s="219" t="s">
        <v>118</v>
      </c>
      <c r="Y76" s="219"/>
      <c r="Z76" s="221">
        <f>ROUND(K76*T76,1)</f>
        <v>0</v>
      </c>
      <c r="AA76" s="221"/>
      <c r="AB76" s="221"/>
      <c r="AC76" s="221"/>
      <c r="AD76" s="221"/>
      <c r="AE76" s="221"/>
      <c r="AF76" s="221"/>
      <c r="AG76" s="219" t="s">
        <v>119</v>
      </c>
      <c r="AH76" s="219"/>
      <c r="AI76" s="221">
        <f>Z76</f>
        <v>0</v>
      </c>
      <c r="AJ76" s="221"/>
      <c r="AK76" s="221"/>
      <c r="AL76" s="221"/>
      <c r="AM76" s="221"/>
      <c r="AN76" s="221"/>
      <c r="AO76" s="221"/>
      <c r="AP76" s="219" t="s">
        <v>125</v>
      </c>
      <c r="AQ76" s="219"/>
      <c r="AR76" s="223"/>
      <c r="AS76" s="223"/>
      <c r="AT76" s="223"/>
      <c r="AU76" s="223"/>
      <c r="AV76" s="223"/>
      <c r="AW76" s="223"/>
      <c r="AX76" s="223"/>
      <c r="AY76" s="47"/>
      <c r="AZ76" s="47"/>
      <c r="BA76" s="47"/>
      <c r="BB76" s="47"/>
      <c r="BC76" s="47"/>
      <c r="BD76" s="17"/>
      <c r="BE76" s="13"/>
      <c r="BF76" s="33"/>
    </row>
    <row r="77" spans="1:91" ht="9.75" customHeight="1" x14ac:dyDescent="0.15">
      <c r="A77" s="288"/>
      <c r="B77" s="288"/>
      <c r="E77" s="193"/>
      <c r="F77" s="193"/>
      <c r="G77" s="193"/>
      <c r="H77" s="193"/>
      <c r="I77" s="193"/>
      <c r="J77" s="193"/>
      <c r="K77" s="306"/>
      <c r="L77" s="306"/>
      <c r="M77" s="306"/>
      <c r="N77" s="306"/>
      <c r="O77" s="306"/>
      <c r="P77" s="306"/>
      <c r="Q77" s="306"/>
      <c r="R77" s="220"/>
      <c r="S77" s="220"/>
      <c r="T77" s="228"/>
      <c r="U77" s="228"/>
      <c r="V77" s="228"/>
      <c r="W77" s="228"/>
      <c r="X77" s="220"/>
      <c r="Y77" s="220"/>
      <c r="Z77" s="222"/>
      <c r="AA77" s="222"/>
      <c r="AB77" s="222"/>
      <c r="AC77" s="222"/>
      <c r="AD77" s="222"/>
      <c r="AE77" s="222"/>
      <c r="AF77" s="222"/>
      <c r="AG77" s="220"/>
      <c r="AH77" s="220"/>
      <c r="AI77" s="222"/>
      <c r="AJ77" s="222"/>
      <c r="AK77" s="222"/>
      <c r="AL77" s="222"/>
      <c r="AM77" s="222"/>
      <c r="AN77" s="222"/>
      <c r="AO77" s="222"/>
      <c r="AP77" s="220"/>
      <c r="AQ77" s="220"/>
      <c r="AR77" s="224"/>
      <c r="AS77" s="224"/>
      <c r="AT77" s="224"/>
      <c r="AU77" s="224"/>
      <c r="AV77" s="224"/>
      <c r="AW77" s="224"/>
      <c r="AX77" s="224"/>
      <c r="AY77" s="48"/>
      <c r="AZ77" s="48"/>
      <c r="BA77" s="48"/>
      <c r="BB77" s="48"/>
      <c r="BC77" s="48"/>
      <c r="BD77" s="17"/>
      <c r="BE77" s="13"/>
      <c r="BF77" s="33"/>
    </row>
    <row r="78" spans="1:91" ht="9.75" customHeight="1" x14ac:dyDescent="0.15">
      <c r="A78" s="288"/>
      <c r="B78" s="288"/>
      <c r="AK78" s="15"/>
      <c r="AL78" s="15"/>
      <c r="AM78" s="15"/>
      <c r="AN78" s="225"/>
      <c r="AO78" s="225"/>
      <c r="AP78" s="225"/>
      <c r="AQ78" s="198" t="s">
        <v>98</v>
      </c>
      <c r="AR78" s="198"/>
      <c r="AS78" s="198"/>
      <c r="AT78" s="198"/>
      <c r="AU78" s="198"/>
      <c r="AV78" s="199"/>
      <c r="AW78" s="202"/>
      <c r="AX78" s="203"/>
      <c r="AY78" s="203"/>
      <c r="AZ78" s="203"/>
      <c r="BA78" s="203"/>
      <c r="BB78" s="203"/>
      <c r="BC78" s="204"/>
      <c r="BD78" s="9"/>
    </row>
    <row r="79" spans="1:91" ht="9.75" customHeight="1" x14ac:dyDescent="0.15">
      <c r="A79" s="288"/>
      <c r="B79" s="288"/>
      <c r="E79" s="11"/>
      <c r="F79" s="11"/>
      <c r="G79" s="11"/>
      <c r="H79" s="11"/>
      <c r="I79" s="11"/>
      <c r="J79" s="11"/>
      <c r="K79" s="11"/>
      <c r="L79" s="11"/>
      <c r="M79" s="11"/>
      <c r="N79" s="11"/>
      <c r="O79" s="11"/>
      <c r="P79" s="11"/>
      <c r="Q79" s="11"/>
      <c r="R79" s="11"/>
      <c r="S79" s="11"/>
      <c r="T79" s="11"/>
      <c r="U79" s="11"/>
      <c r="V79" s="11"/>
      <c r="W79" s="11"/>
      <c r="X79" s="11"/>
      <c r="Y79" s="20"/>
      <c r="Z79" s="11"/>
      <c r="AA79" s="11"/>
      <c r="AB79" s="11"/>
      <c r="AC79" s="11"/>
      <c r="AD79" s="11"/>
      <c r="AE79" s="11"/>
      <c r="AF79" s="11"/>
      <c r="AG79" s="11"/>
      <c r="AH79" s="11"/>
      <c r="AI79" s="11"/>
      <c r="AJ79" s="11"/>
      <c r="AK79" s="20"/>
      <c r="AL79" s="20"/>
      <c r="AM79" s="20"/>
      <c r="AN79" s="226"/>
      <c r="AO79" s="226"/>
      <c r="AP79" s="226"/>
      <c r="AQ79" s="200"/>
      <c r="AR79" s="200"/>
      <c r="AS79" s="200"/>
      <c r="AT79" s="200"/>
      <c r="AU79" s="200"/>
      <c r="AV79" s="201"/>
      <c r="AW79" s="205"/>
      <c r="AX79" s="206"/>
      <c r="AY79" s="206"/>
      <c r="AZ79" s="206"/>
      <c r="BA79" s="206"/>
      <c r="BB79" s="206"/>
      <c r="BC79" s="207"/>
      <c r="BD79" s="9"/>
    </row>
    <row r="80" spans="1:91" ht="9.75" customHeight="1" x14ac:dyDescent="0.15">
      <c r="A80" s="288"/>
      <c r="B80" s="288"/>
      <c r="E80" s="193" t="s">
        <v>59</v>
      </c>
      <c r="F80" s="193"/>
      <c r="G80" s="193"/>
      <c r="H80" s="193"/>
      <c r="I80" s="193"/>
      <c r="J80" s="193"/>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9"/>
      <c r="BH80" s="21" t="str">
        <f>IF(BH52=1,"=","[円]")</f>
        <v>[円]</v>
      </c>
      <c r="BI80" s="13"/>
    </row>
    <row r="81" spans="2:61" ht="9.75" customHeight="1" x14ac:dyDescent="0.15">
      <c r="B81" s="5"/>
      <c r="E81" s="193"/>
      <c r="F81" s="193"/>
      <c r="G81" s="193"/>
      <c r="H81" s="193"/>
      <c r="I81" s="193"/>
      <c r="J81" s="193"/>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9"/>
      <c r="BH81" s="23" t="str">
        <f>IF(AN80="","",ROUNDDOWN(AP80,-1))</f>
        <v/>
      </c>
      <c r="BI81" s="13"/>
    </row>
    <row r="82" spans="2:61" ht="9.75" customHeight="1" x14ac:dyDescent="0.15">
      <c r="B82" s="5"/>
      <c r="BD82" s="9"/>
    </row>
    <row r="83" spans="2:61" ht="9.75" customHeight="1" x14ac:dyDescent="0.15">
      <c r="B83" s="5"/>
      <c r="C83" s="208" t="s">
        <v>147</v>
      </c>
      <c r="D83" s="209"/>
      <c r="E83" s="210" t="s">
        <v>57</v>
      </c>
      <c r="F83" s="210"/>
      <c r="G83" s="210"/>
      <c r="H83" s="210"/>
      <c r="I83" s="210"/>
      <c r="J83" s="210"/>
      <c r="K83" s="210"/>
      <c r="L83" s="210"/>
      <c r="M83" s="210"/>
      <c r="N83" s="210"/>
      <c r="O83" s="210"/>
      <c r="AE83" s="15"/>
      <c r="AL83" s="15"/>
      <c r="AM83" s="15"/>
      <c r="AN83" s="196">
        <f>IF(AN74="","",AN74)</f>
        <v>2024</v>
      </c>
      <c r="AO83" s="196"/>
      <c r="AP83" s="196"/>
      <c r="AQ83" s="209" t="s">
        <v>58</v>
      </c>
      <c r="AR83" s="209"/>
      <c r="AS83" s="209"/>
      <c r="AU83" s="15"/>
      <c r="AV83" s="15"/>
      <c r="AW83" s="213"/>
      <c r="AX83" s="214"/>
      <c r="AY83" s="214"/>
      <c r="AZ83" s="214"/>
      <c r="BA83" s="214"/>
      <c r="BB83" s="214"/>
      <c r="BC83" s="215"/>
      <c r="BD83" s="9"/>
    </row>
    <row r="84" spans="2:61" ht="9.75" customHeight="1" x14ac:dyDescent="0.15">
      <c r="B84" s="5"/>
      <c r="C84" s="209"/>
      <c r="D84" s="209"/>
      <c r="E84" s="211"/>
      <c r="F84" s="211"/>
      <c r="G84" s="211"/>
      <c r="H84" s="211"/>
      <c r="I84" s="211"/>
      <c r="J84" s="211"/>
      <c r="K84" s="211"/>
      <c r="L84" s="211"/>
      <c r="M84" s="211"/>
      <c r="N84" s="211"/>
      <c r="O84" s="211"/>
      <c r="P84" s="11"/>
      <c r="Q84" s="11"/>
      <c r="R84" s="11"/>
      <c r="S84" s="11"/>
      <c r="T84" s="11"/>
      <c r="U84" s="11"/>
      <c r="V84" s="11"/>
      <c r="W84" s="11"/>
      <c r="X84" s="11"/>
      <c r="Y84" s="11"/>
      <c r="Z84" s="11"/>
      <c r="AA84" s="11"/>
      <c r="AB84" s="11"/>
      <c r="AC84" s="11"/>
      <c r="AD84" s="11"/>
      <c r="AE84" s="20"/>
      <c r="AF84" s="11"/>
      <c r="AG84" s="11"/>
      <c r="AH84" s="11"/>
      <c r="AI84" s="11"/>
      <c r="AJ84" s="11"/>
      <c r="AK84" s="11"/>
      <c r="AL84" s="20"/>
      <c r="AM84" s="20"/>
      <c r="AN84" s="197"/>
      <c r="AO84" s="197"/>
      <c r="AP84" s="197"/>
      <c r="AQ84" s="212"/>
      <c r="AR84" s="212"/>
      <c r="AS84" s="212"/>
      <c r="AT84" s="11"/>
      <c r="AU84" s="20"/>
      <c r="AV84" s="20"/>
      <c r="AW84" s="216"/>
      <c r="AX84" s="217"/>
      <c r="AY84" s="217"/>
      <c r="AZ84" s="217"/>
      <c r="BA84" s="217"/>
      <c r="BB84" s="217"/>
      <c r="BC84" s="218"/>
      <c r="BD84" s="9"/>
    </row>
    <row r="85" spans="2:61" ht="9.75" customHeight="1" x14ac:dyDescent="0.15">
      <c r="B85" s="5"/>
      <c r="E85" s="193" t="s">
        <v>59</v>
      </c>
      <c r="F85" s="193"/>
      <c r="G85" s="193"/>
      <c r="H85" s="193"/>
      <c r="I85" s="193"/>
      <c r="J85" s="193"/>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9"/>
    </row>
    <row r="86" spans="2:61" ht="9.75" customHeight="1" x14ac:dyDescent="0.15">
      <c r="B86" s="5"/>
      <c r="E86" s="193"/>
      <c r="F86" s="193"/>
      <c r="G86" s="193"/>
      <c r="H86" s="193"/>
      <c r="I86" s="193"/>
      <c r="J86" s="193"/>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9"/>
    </row>
    <row r="87" spans="2:61" ht="9.75" customHeight="1" x14ac:dyDescent="0.15">
      <c r="B87" s="5"/>
      <c r="AD87" s="15"/>
      <c r="AM87" s="15"/>
      <c r="AN87" s="196" t="str">
        <f>IF(AN78="","",AN78)</f>
        <v/>
      </c>
      <c r="AO87" s="196"/>
      <c r="AP87" s="196"/>
      <c r="AQ87" s="198" t="s">
        <v>98</v>
      </c>
      <c r="AR87" s="198"/>
      <c r="AS87" s="198"/>
      <c r="AT87" s="198"/>
      <c r="AU87" s="198"/>
      <c r="AV87" s="199"/>
      <c r="AW87" s="202"/>
      <c r="AX87" s="203"/>
      <c r="AY87" s="203"/>
      <c r="AZ87" s="203"/>
      <c r="BA87" s="203"/>
      <c r="BB87" s="203"/>
      <c r="BC87" s="204"/>
      <c r="BD87" s="9"/>
    </row>
    <row r="88" spans="2:61" ht="9.75" customHeight="1" x14ac:dyDescent="0.15">
      <c r="B88" s="5"/>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20"/>
      <c r="AE88" s="11"/>
      <c r="AF88" s="11"/>
      <c r="AG88" s="11"/>
      <c r="AH88" s="11"/>
      <c r="AI88" s="11"/>
      <c r="AJ88" s="11"/>
      <c r="AK88" s="11"/>
      <c r="AL88" s="11"/>
      <c r="AM88" s="20"/>
      <c r="AN88" s="197"/>
      <c r="AO88" s="197"/>
      <c r="AP88" s="197"/>
      <c r="AQ88" s="200"/>
      <c r="AR88" s="200"/>
      <c r="AS88" s="200"/>
      <c r="AT88" s="200"/>
      <c r="AU88" s="200"/>
      <c r="AV88" s="201"/>
      <c r="AW88" s="205"/>
      <c r="AX88" s="206"/>
      <c r="AY88" s="206"/>
      <c r="AZ88" s="206"/>
      <c r="BA88" s="206"/>
      <c r="BB88" s="206"/>
      <c r="BC88" s="207"/>
      <c r="BD88" s="9"/>
    </row>
    <row r="89" spans="2:61" ht="9.75" customHeight="1" x14ac:dyDescent="0.15">
      <c r="B89" s="5"/>
      <c r="E89" s="193" t="s">
        <v>59</v>
      </c>
      <c r="F89" s="193"/>
      <c r="G89" s="193"/>
      <c r="H89" s="193"/>
      <c r="I89" s="193"/>
      <c r="J89" s="193"/>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9"/>
    </row>
    <row r="90" spans="2:61" ht="9.75" customHeight="1" x14ac:dyDescent="0.15">
      <c r="B90" s="5"/>
      <c r="E90" s="193"/>
      <c r="F90" s="193"/>
      <c r="G90" s="193"/>
      <c r="H90" s="193"/>
      <c r="I90" s="193"/>
      <c r="J90" s="193"/>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9"/>
    </row>
    <row r="91" spans="2:61" ht="9.75" customHeight="1" x14ac:dyDescent="0.15">
      <c r="B91" s="10"/>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2"/>
    </row>
  </sheetData>
  <mergeCells count="316">
    <mergeCell ref="AI76:AO77"/>
    <mergeCell ref="AP76:AQ77"/>
    <mergeCell ref="K76:Q77"/>
    <mergeCell ref="R76:S77"/>
    <mergeCell ref="T76:W77"/>
    <mergeCell ref="X76:Y77"/>
    <mergeCell ref="Z76:AF77"/>
    <mergeCell ref="AG76:AH77"/>
    <mergeCell ref="AR76:AX77"/>
    <mergeCell ref="AB36:AE37"/>
    <mergeCell ref="AB38:AE39"/>
    <mergeCell ref="P44:R45"/>
    <mergeCell ref="S44:S45"/>
    <mergeCell ref="T44:V45"/>
    <mergeCell ref="P50:R51"/>
    <mergeCell ref="S50:S51"/>
    <mergeCell ref="T50:V51"/>
    <mergeCell ref="AB50:AE51"/>
    <mergeCell ref="AJ65:AM66"/>
    <mergeCell ref="AN65:AQ66"/>
    <mergeCell ref="AJ61:AM62"/>
    <mergeCell ref="AN61:AQ62"/>
    <mergeCell ref="AN50:AQ51"/>
    <mergeCell ref="F42:O43"/>
    <mergeCell ref="F44:O45"/>
    <mergeCell ref="F46:O47"/>
    <mergeCell ref="X38:AA39"/>
    <mergeCell ref="P55:AA56"/>
    <mergeCell ref="AB55:AE56"/>
    <mergeCell ref="AF55:AI56"/>
    <mergeCell ref="AJ55:AM56"/>
    <mergeCell ref="AB57:AE58"/>
    <mergeCell ref="AF59:AI60"/>
    <mergeCell ref="T46:V47"/>
    <mergeCell ref="F57:O58"/>
    <mergeCell ref="X52:AA53"/>
    <mergeCell ref="AX40:BC41"/>
    <mergeCell ref="AX42:BC43"/>
    <mergeCell ref="AX44:BC45"/>
    <mergeCell ref="AX46:BC47"/>
    <mergeCell ref="AX48:BC49"/>
    <mergeCell ref="AX50:BC51"/>
    <mergeCell ref="AX52:BC53"/>
    <mergeCell ref="K80:BC81"/>
    <mergeCell ref="AX55:BC56"/>
    <mergeCell ref="AX57:BC58"/>
    <mergeCell ref="AX59:BC60"/>
    <mergeCell ref="AX61:BC62"/>
    <mergeCell ref="AX63:BC64"/>
    <mergeCell ref="AX65:BC66"/>
    <mergeCell ref="AX67:BC68"/>
    <mergeCell ref="AX69:BC70"/>
    <mergeCell ref="AX71:BC72"/>
    <mergeCell ref="AJ69:AM70"/>
    <mergeCell ref="AN69:AQ70"/>
    <mergeCell ref="AR69:AS70"/>
    <mergeCell ref="AT69:AW70"/>
    <mergeCell ref="P71:R72"/>
    <mergeCell ref="S71:S72"/>
    <mergeCell ref="AR71:AS72"/>
    <mergeCell ref="AT71:AW72"/>
    <mergeCell ref="D69:E70"/>
    <mergeCell ref="F69:O70"/>
    <mergeCell ref="P69:R70"/>
    <mergeCell ref="S69:S70"/>
    <mergeCell ref="T69:V70"/>
    <mergeCell ref="W69:W70"/>
    <mergeCell ref="X69:AA70"/>
    <mergeCell ref="AB69:AE70"/>
    <mergeCell ref="AF69:AI70"/>
    <mergeCell ref="D71:E72"/>
    <mergeCell ref="T71:V72"/>
    <mergeCell ref="W71:W72"/>
    <mergeCell ref="X71:AA72"/>
    <mergeCell ref="AB71:AE72"/>
    <mergeCell ref="AF71:AI72"/>
    <mergeCell ref="AJ71:AM72"/>
    <mergeCell ref="AN71:AQ72"/>
    <mergeCell ref="AR65:AS66"/>
    <mergeCell ref="AT65:AW66"/>
    <mergeCell ref="D67:E68"/>
    <mergeCell ref="F67:O68"/>
    <mergeCell ref="P67:R68"/>
    <mergeCell ref="S67:S68"/>
    <mergeCell ref="T67:V68"/>
    <mergeCell ref="W67:W68"/>
    <mergeCell ref="X67:AA68"/>
    <mergeCell ref="AB67:AE68"/>
    <mergeCell ref="AF67:AI68"/>
    <mergeCell ref="AJ67:AM68"/>
    <mergeCell ref="AN67:AQ68"/>
    <mergeCell ref="AR67:AS68"/>
    <mergeCell ref="AT67:AW68"/>
    <mergeCell ref="D65:E66"/>
    <mergeCell ref="F65:O66"/>
    <mergeCell ref="P65:R66"/>
    <mergeCell ref="S65:S66"/>
    <mergeCell ref="T65:V66"/>
    <mergeCell ref="W65:W66"/>
    <mergeCell ref="X65:AA66"/>
    <mergeCell ref="AB65:AE66"/>
    <mergeCell ref="AF65:AI66"/>
    <mergeCell ref="AT63:AW64"/>
    <mergeCell ref="D61:E62"/>
    <mergeCell ref="F61:O62"/>
    <mergeCell ref="P61:R62"/>
    <mergeCell ref="S61:S62"/>
    <mergeCell ref="T61:V62"/>
    <mergeCell ref="W61:W62"/>
    <mergeCell ref="X61:AA62"/>
    <mergeCell ref="AB61:AE62"/>
    <mergeCell ref="AF61:AI62"/>
    <mergeCell ref="AJ36:AM37"/>
    <mergeCell ref="AJ38:AM39"/>
    <mergeCell ref="AR40:AS41"/>
    <mergeCell ref="AR42:AS43"/>
    <mergeCell ref="AR44:AS45"/>
    <mergeCell ref="AR46:AS47"/>
    <mergeCell ref="W63:W64"/>
    <mergeCell ref="X63:AA64"/>
    <mergeCell ref="AB63:AE64"/>
    <mergeCell ref="AF63:AI64"/>
    <mergeCell ref="AJ63:AM64"/>
    <mergeCell ref="AN63:AQ64"/>
    <mergeCell ref="AR63:AS64"/>
    <mergeCell ref="AJ48:AM49"/>
    <mergeCell ref="AJ50:AM51"/>
    <mergeCell ref="AB44:AE45"/>
    <mergeCell ref="W46:W47"/>
    <mergeCell ref="X46:AA47"/>
    <mergeCell ref="AB46:AE47"/>
    <mergeCell ref="W44:W45"/>
    <mergeCell ref="X44:AA45"/>
    <mergeCell ref="X40:AA41"/>
    <mergeCell ref="AB40:AE41"/>
    <mergeCell ref="W52:W53"/>
    <mergeCell ref="AW87:BC88"/>
    <mergeCell ref="AQ78:AV79"/>
    <mergeCell ref="AQ87:AV88"/>
    <mergeCell ref="AF40:AI41"/>
    <mergeCell ref="AJ57:AM58"/>
    <mergeCell ref="AN57:AQ58"/>
    <mergeCell ref="AR57:AS58"/>
    <mergeCell ref="AT57:AW58"/>
    <mergeCell ref="AR48:AS49"/>
    <mergeCell ref="AR50:AS51"/>
    <mergeCell ref="AJ40:AM41"/>
    <mergeCell ref="AJ42:AM43"/>
    <mergeCell ref="AJ44:AM45"/>
    <mergeCell ref="AJ46:AM47"/>
    <mergeCell ref="AF44:AI45"/>
    <mergeCell ref="AF57:AI58"/>
    <mergeCell ref="AJ52:AM53"/>
    <mergeCell ref="AN52:AQ53"/>
    <mergeCell ref="D54:BD54"/>
    <mergeCell ref="P52:R53"/>
    <mergeCell ref="S52:S53"/>
    <mergeCell ref="T52:V53"/>
    <mergeCell ref="D55:E56"/>
    <mergeCell ref="F55:O56"/>
    <mergeCell ref="E89:J90"/>
    <mergeCell ref="K89:BC90"/>
    <mergeCell ref="AW78:BC79"/>
    <mergeCell ref="AW83:BC84"/>
    <mergeCell ref="E80:J81"/>
    <mergeCell ref="K85:BC86"/>
    <mergeCell ref="E85:J86"/>
    <mergeCell ref="F48:O49"/>
    <mergeCell ref="F50:O51"/>
    <mergeCell ref="AR61:AS62"/>
    <mergeCell ref="AT61:AW62"/>
    <mergeCell ref="D63:E64"/>
    <mergeCell ref="F63:O64"/>
    <mergeCell ref="P63:R64"/>
    <mergeCell ref="S63:S64"/>
    <mergeCell ref="T63:V64"/>
    <mergeCell ref="AJ59:AM60"/>
    <mergeCell ref="AN59:AQ60"/>
    <mergeCell ref="AR59:AS60"/>
    <mergeCell ref="AT59:AW60"/>
    <mergeCell ref="AR55:AS56"/>
    <mergeCell ref="AT55:AW56"/>
    <mergeCell ref="P57:R58"/>
    <mergeCell ref="S57:S58"/>
    <mergeCell ref="A42:B80"/>
    <mergeCell ref="D42:E43"/>
    <mergeCell ref="AW74:BC75"/>
    <mergeCell ref="P42:R43"/>
    <mergeCell ref="S42:S43"/>
    <mergeCell ref="T42:V43"/>
    <mergeCell ref="W42:W43"/>
    <mergeCell ref="X42:AA43"/>
    <mergeCell ref="AB42:AE43"/>
    <mergeCell ref="AF42:AI43"/>
    <mergeCell ref="D44:E45"/>
    <mergeCell ref="D52:E53"/>
    <mergeCell ref="X48:AA49"/>
    <mergeCell ref="AB48:AE49"/>
    <mergeCell ref="D50:E51"/>
    <mergeCell ref="C74:D75"/>
    <mergeCell ref="D59:E60"/>
    <mergeCell ref="F59:O60"/>
    <mergeCell ref="P59:R60"/>
    <mergeCell ref="S59:S60"/>
    <mergeCell ref="T59:V60"/>
    <mergeCell ref="W59:W60"/>
    <mergeCell ref="X59:AA60"/>
    <mergeCell ref="AB59:AE60"/>
    <mergeCell ref="E74:O75"/>
    <mergeCell ref="AN74:AP75"/>
    <mergeCell ref="AQ74:AS75"/>
    <mergeCell ref="E76:J77"/>
    <mergeCell ref="AN87:AP88"/>
    <mergeCell ref="AN78:AP79"/>
    <mergeCell ref="AF46:AI47"/>
    <mergeCell ref="W50:W51"/>
    <mergeCell ref="X50:AA51"/>
    <mergeCell ref="D48:E49"/>
    <mergeCell ref="P48:R49"/>
    <mergeCell ref="S48:S49"/>
    <mergeCell ref="T48:V49"/>
    <mergeCell ref="W48:W49"/>
    <mergeCell ref="AB52:AE53"/>
    <mergeCell ref="C83:D84"/>
    <mergeCell ref="E83:O84"/>
    <mergeCell ref="AN83:AP84"/>
    <mergeCell ref="AQ83:AS84"/>
    <mergeCell ref="D46:E47"/>
    <mergeCell ref="P46:R47"/>
    <mergeCell ref="S46:S47"/>
    <mergeCell ref="AN55:AQ56"/>
    <mergeCell ref="D57:E58"/>
    <mergeCell ref="C33:D34"/>
    <mergeCell ref="E33:O34"/>
    <mergeCell ref="D36:E37"/>
    <mergeCell ref="D40:E41"/>
    <mergeCell ref="P40:R41"/>
    <mergeCell ref="S40:S41"/>
    <mergeCell ref="T40:V41"/>
    <mergeCell ref="D35:BD35"/>
    <mergeCell ref="AN36:AQ37"/>
    <mergeCell ref="AN38:AQ39"/>
    <mergeCell ref="AR36:AS37"/>
    <mergeCell ref="AR38:AS39"/>
    <mergeCell ref="AX36:BC37"/>
    <mergeCell ref="AX38:BC39"/>
    <mergeCell ref="D38:E39"/>
    <mergeCell ref="F36:O37"/>
    <mergeCell ref="F38:O39"/>
    <mergeCell ref="F40:O41"/>
    <mergeCell ref="AT36:AW37"/>
    <mergeCell ref="AT38:AW39"/>
    <mergeCell ref="AT40:AW41"/>
    <mergeCell ref="AF36:AI37"/>
    <mergeCell ref="AF38:AI39"/>
    <mergeCell ref="AN40:AQ41"/>
    <mergeCell ref="AT52:AW53"/>
    <mergeCell ref="AR52:AS53"/>
    <mergeCell ref="T57:V58"/>
    <mergeCell ref="W57:W58"/>
    <mergeCell ref="X57:AA58"/>
    <mergeCell ref="AF52:AI53"/>
    <mergeCell ref="Q33:BD34"/>
    <mergeCell ref="AF50:AI51"/>
    <mergeCell ref="W40:W41"/>
    <mergeCell ref="W38:W39"/>
    <mergeCell ref="P36:AA37"/>
    <mergeCell ref="P38:R39"/>
    <mergeCell ref="T38:V39"/>
    <mergeCell ref="S38:S39"/>
    <mergeCell ref="AT42:AW43"/>
    <mergeCell ref="AT44:AW45"/>
    <mergeCell ref="AT46:AW47"/>
    <mergeCell ref="AT48:AW49"/>
    <mergeCell ref="AT50:AW51"/>
    <mergeCell ref="AF48:AI49"/>
    <mergeCell ref="AN42:AQ43"/>
    <mergeCell ref="AN44:AQ45"/>
    <mergeCell ref="AN46:AQ47"/>
    <mergeCell ref="AN48:AQ49"/>
    <mergeCell ref="C27:D28"/>
    <mergeCell ref="E27:O28"/>
    <mergeCell ref="Q23:BD24"/>
    <mergeCell ref="Q25:BD26"/>
    <mergeCell ref="C23:D24"/>
    <mergeCell ref="A7:AB8"/>
    <mergeCell ref="C30:D31"/>
    <mergeCell ref="E30:O31"/>
    <mergeCell ref="AC7:BD8"/>
    <mergeCell ref="A17:BD18"/>
    <mergeCell ref="A19:BD20"/>
    <mergeCell ref="A21:BD22"/>
    <mergeCell ref="Q27:BD28"/>
    <mergeCell ref="Q30:BD31"/>
    <mergeCell ref="A2:BD4"/>
    <mergeCell ref="A1:BD1"/>
    <mergeCell ref="BC5:BD6"/>
    <mergeCell ref="E23:O24"/>
    <mergeCell ref="C25:D26"/>
    <mergeCell ref="E25:O26"/>
    <mergeCell ref="AD15:AG16"/>
    <mergeCell ref="AI15:AL16"/>
    <mergeCell ref="BA9:BD16"/>
    <mergeCell ref="P11:U14"/>
    <mergeCell ref="V9:Y10"/>
    <mergeCell ref="V11:Y14"/>
    <mergeCell ref="V15:Y16"/>
    <mergeCell ref="Z15:AB16"/>
    <mergeCell ref="Z9:AZ10"/>
    <mergeCell ref="Z11:AZ14"/>
    <mergeCell ref="AY5:AZ6"/>
    <mergeCell ref="BA5:BB6"/>
    <mergeCell ref="AW5:AX6"/>
    <mergeCell ref="AT5:AV6"/>
    <mergeCell ref="AR5:AS6"/>
    <mergeCell ref="AN5:AQ6"/>
  </mergeCells>
  <phoneticPr fontId="1"/>
  <dataValidations count="1">
    <dataValidation type="list" allowBlank="1" showInputMessage="1" showErrorMessage="1" sqref="AX57:BC70" xr:uid="{00000000-0002-0000-0400-000000000000}">
      <formula1>$F$3:$F$28</formula1>
    </dataValidation>
  </dataValidations>
  <pageMargins left="0.78740157480314965" right="0.39370078740157483" top="0.39370078740157483" bottom="0.39370078740157483" header="0.19685039370078741" footer="0.19685039370078741"/>
  <pageSetup paperSize="9" scale="97"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リスト!$E$3:$E$5</xm:f>
          </x14:formula1>
          <xm:sqref>Q33</xm:sqref>
        </x14:dataValidation>
        <x14:dataValidation type="list" allowBlank="1" showInputMessage="1" showErrorMessage="1" xr:uid="{00000000-0002-0000-0400-000002000000}">
          <x14:formula1>
            <xm:f>リスト!$F$3:$F$26</xm:f>
          </x14:formula1>
          <xm:sqref>AX38:BC51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I26"/>
  <sheetViews>
    <sheetView zoomScale="85" zoomScaleNormal="85" workbookViewId="0">
      <selection activeCell="D7" sqref="D7"/>
    </sheetView>
  </sheetViews>
  <sheetFormatPr defaultRowHeight="11.25" x14ac:dyDescent="0.15"/>
  <cols>
    <col min="1" max="2" width="9" style="70"/>
    <col min="3" max="3" width="4.5" style="70" bestFit="1" customWidth="1"/>
    <col min="4" max="4" width="39.75" style="70" bestFit="1" customWidth="1"/>
    <col min="5" max="5" width="9" style="70"/>
    <col min="6" max="6" width="37.75" style="70" bestFit="1" customWidth="1"/>
    <col min="7" max="7" width="5.875" style="78" bestFit="1" customWidth="1"/>
    <col min="8" max="8" width="5.625" style="70" bestFit="1" customWidth="1"/>
    <col min="9" max="9" width="4.125" style="70" bestFit="1" customWidth="1"/>
    <col min="10" max="16384" width="9" style="70"/>
  </cols>
  <sheetData>
    <row r="4" spans="3:9" x14ac:dyDescent="0.15">
      <c r="C4" s="70" t="s">
        <v>35</v>
      </c>
      <c r="D4" s="70" t="s">
        <v>138</v>
      </c>
      <c r="E4" s="70" t="s">
        <v>61</v>
      </c>
      <c r="F4" s="70" t="s">
        <v>68</v>
      </c>
      <c r="G4" s="78">
        <v>113</v>
      </c>
      <c r="H4" s="70" t="s">
        <v>64</v>
      </c>
      <c r="I4" s="70" t="s">
        <v>96</v>
      </c>
    </row>
    <row r="5" spans="3:9" x14ac:dyDescent="0.15">
      <c r="D5" s="70" t="s">
        <v>139</v>
      </c>
      <c r="E5" s="70" t="s">
        <v>62</v>
      </c>
      <c r="F5" s="70" t="s">
        <v>87</v>
      </c>
      <c r="G5" s="78">
        <v>110</v>
      </c>
      <c r="H5" s="70" t="s">
        <v>91</v>
      </c>
      <c r="I5" s="70" t="s">
        <v>96</v>
      </c>
    </row>
    <row r="6" spans="3:9" x14ac:dyDescent="0.15">
      <c r="D6" s="70" t="s">
        <v>140</v>
      </c>
      <c r="F6" s="70" t="s">
        <v>69</v>
      </c>
      <c r="G6" s="78">
        <v>514</v>
      </c>
      <c r="H6" s="70" t="s">
        <v>65</v>
      </c>
      <c r="I6" s="70" t="s">
        <v>96</v>
      </c>
    </row>
    <row r="7" spans="3:9" x14ac:dyDescent="0.15">
      <c r="F7" s="70" t="s">
        <v>88</v>
      </c>
      <c r="G7" s="78">
        <v>500</v>
      </c>
      <c r="H7" s="70" t="s">
        <v>65</v>
      </c>
      <c r="I7" s="70" t="s">
        <v>96</v>
      </c>
    </row>
    <row r="8" spans="3:9" x14ac:dyDescent="0.15">
      <c r="F8" s="70" t="s">
        <v>70</v>
      </c>
      <c r="G8" s="78">
        <v>35</v>
      </c>
      <c r="H8" s="70" t="s">
        <v>91</v>
      </c>
      <c r="I8" s="70" t="s">
        <v>96</v>
      </c>
    </row>
    <row r="9" spans="3:9" x14ac:dyDescent="0.15">
      <c r="F9" s="70" t="s">
        <v>71</v>
      </c>
      <c r="G9" s="78">
        <v>110</v>
      </c>
      <c r="H9" s="70" t="s">
        <v>66</v>
      </c>
      <c r="I9" s="70" t="s">
        <v>96</v>
      </c>
    </row>
    <row r="10" spans="3:9" x14ac:dyDescent="0.15">
      <c r="F10" s="70" t="s">
        <v>72</v>
      </c>
      <c r="G10" s="78">
        <v>11880</v>
      </c>
      <c r="H10" s="70" t="s">
        <v>67</v>
      </c>
      <c r="I10" s="70" t="s">
        <v>96</v>
      </c>
    </row>
    <row r="11" spans="3:9" x14ac:dyDescent="0.15">
      <c r="F11" s="70" t="s">
        <v>73</v>
      </c>
      <c r="G11" s="78">
        <v>59400</v>
      </c>
      <c r="H11" s="70" t="s">
        <v>67</v>
      </c>
      <c r="I11" s="70" t="s">
        <v>96</v>
      </c>
    </row>
    <row r="12" spans="3:9" x14ac:dyDescent="0.15">
      <c r="F12" s="70" t="s">
        <v>74</v>
      </c>
      <c r="G12" s="78">
        <v>20</v>
      </c>
      <c r="H12" s="70" t="s">
        <v>92</v>
      </c>
      <c r="I12" s="70" t="s">
        <v>96</v>
      </c>
    </row>
    <row r="13" spans="3:9" x14ac:dyDescent="0.15">
      <c r="F13" s="70" t="s">
        <v>75</v>
      </c>
      <c r="G13" s="78">
        <v>65</v>
      </c>
      <c r="H13" s="70" t="s">
        <v>91</v>
      </c>
      <c r="I13" s="70" t="s">
        <v>96</v>
      </c>
    </row>
    <row r="14" spans="3:9" x14ac:dyDescent="0.15">
      <c r="F14" s="70" t="s">
        <v>76</v>
      </c>
      <c r="G14" s="78">
        <v>10</v>
      </c>
      <c r="H14" s="70" t="s">
        <v>93</v>
      </c>
      <c r="I14" s="70" t="s">
        <v>96</v>
      </c>
    </row>
    <row r="15" spans="3:9" x14ac:dyDescent="0.15">
      <c r="F15" s="70" t="s">
        <v>89</v>
      </c>
      <c r="G15" s="78">
        <v>10</v>
      </c>
      <c r="H15" s="70" t="s">
        <v>93</v>
      </c>
      <c r="I15" s="70" t="s">
        <v>96</v>
      </c>
    </row>
    <row r="16" spans="3:9" x14ac:dyDescent="0.15">
      <c r="F16" s="70" t="s">
        <v>90</v>
      </c>
      <c r="G16" s="78">
        <v>20</v>
      </c>
      <c r="H16" s="70" t="s">
        <v>91</v>
      </c>
      <c r="I16" s="70" t="s">
        <v>96</v>
      </c>
    </row>
    <row r="17" spans="6:9" x14ac:dyDescent="0.15">
      <c r="F17" s="70" t="s">
        <v>77</v>
      </c>
      <c r="G17" s="78">
        <v>40</v>
      </c>
      <c r="H17" s="70" t="s">
        <v>91</v>
      </c>
      <c r="I17" s="70" t="s">
        <v>96</v>
      </c>
    </row>
    <row r="18" spans="6:9" x14ac:dyDescent="0.15">
      <c r="F18" s="70" t="s">
        <v>78</v>
      </c>
      <c r="G18" s="78">
        <v>90</v>
      </c>
      <c r="H18" s="70" t="s">
        <v>91</v>
      </c>
      <c r="I18" s="70" t="s">
        <v>96</v>
      </c>
    </row>
    <row r="19" spans="6:9" x14ac:dyDescent="0.15">
      <c r="F19" s="70" t="s">
        <v>79</v>
      </c>
      <c r="G19" s="78">
        <v>35</v>
      </c>
      <c r="H19" s="70" t="s">
        <v>91</v>
      </c>
      <c r="I19" s="70" t="s">
        <v>95</v>
      </c>
    </row>
    <row r="20" spans="6:9" x14ac:dyDescent="0.15">
      <c r="F20" s="70" t="s">
        <v>80</v>
      </c>
      <c r="G20" s="78">
        <v>75</v>
      </c>
      <c r="H20" s="70" t="s">
        <v>94</v>
      </c>
      <c r="I20" s="70" t="s">
        <v>96</v>
      </c>
    </row>
    <row r="21" spans="6:9" x14ac:dyDescent="0.15">
      <c r="F21" s="70" t="s">
        <v>81</v>
      </c>
      <c r="G21" s="78">
        <v>200</v>
      </c>
      <c r="H21" s="70" t="s">
        <v>91</v>
      </c>
      <c r="I21" s="70" t="s">
        <v>96</v>
      </c>
    </row>
    <row r="22" spans="6:9" x14ac:dyDescent="0.15">
      <c r="F22" s="70" t="s">
        <v>82</v>
      </c>
      <c r="G22" s="78">
        <v>65</v>
      </c>
      <c r="H22" s="70" t="s">
        <v>91</v>
      </c>
      <c r="I22" s="70" t="s">
        <v>96</v>
      </c>
    </row>
    <row r="23" spans="6:9" x14ac:dyDescent="0.15">
      <c r="F23" s="70" t="s">
        <v>83</v>
      </c>
      <c r="G23" s="78">
        <v>40</v>
      </c>
      <c r="H23" s="70" t="s">
        <v>91</v>
      </c>
      <c r="I23" s="70" t="s">
        <v>95</v>
      </c>
    </row>
    <row r="24" spans="6:9" x14ac:dyDescent="0.15">
      <c r="F24" s="70" t="s">
        <v>84</v>
      </c>
      <c r="G24" s="78">
        <v>100</v>
      </c>
      <c r="H24" s="70" t="s">
        <v>65</v>
      </c>
      <c r="I24" s="70" t="s">
        <v>95</v>
      </c>
    </row>
    <row r="25" spans="6:9" x14ac:dyDescent="0.15">
      <c r="F25" s="70" t="s">
        <v>85</v>
      </c>
      <c r="G25" s="78">
        <v>1440</v>
      </c>
      <c r="H25" s="70" t="s">
        <v>95</v>
      </c>
      <c r="I25" s="70" t="s">
        <v>95</v>
      </c>
    </row>
    <row r="26" spans="6:9" x14ac:dyDescent="0.15">
      <c r="F26" s="70" t="s">
        <v>86</v>
      </c>
      <c r="G26" s="78">
        <v>60</v>
      </c>
      <c r="H26" s="70" t="s">
        <v>91</v>
      </c>
      <c r="I26" s="70"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申請（例）</vt:lpstr>
      <vt:lpstr>申請</vt:lpstr>
      <vt:lpstr>減免(例）</vt:lpstr>
      <vt:lpstr>減免</vt:lpstr>
      <vt:lpstr>リスト</vt:lpstr>
      <vt:lpstr>減免!Print_Area</vt:lpstr>
      <vt:lpstr>'減免(例）'!Print_Area</vt:lpstr>
      <vt:lpstr>申請!Print_Area</vt:lpstr>
      <vt:lpstr>'申請（例）'!Print_Area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蝦名　啓</cp:lastModifiedBy>
  <cp:lastPrinted>2023-04-24T05:54:43Z</cp:lastPrinted>
  <dcterms:created xsi:type="dcterms:W3CDTF">2018-08-23T04:54:13Z</dcterms:created>
  <dcterms:modified xsi:type="dcterms:W3CDTF">2024-10-31T04:32:38Z</dcterms:modified>
</cp:coreProperties>
</file>