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74" activeTab="0"/>
  </bookViews>
  <sheets>
    <sheet name="入力シート" sheetId="1" r:id="rId1"/>
    <sheet name="支出金額グラフ（項目別）" sheetId="2" r:id="rId2"/>
    <sheet name="支出金額グラフ（合計）" sheetId="3" r:id="rId3"/>
    <sheet name="二酸化炭素排出量グラフ" sheetId="4" r:id="rId4"/>
    <sheet name="カラマツ画像" sheetId="5" state="hidden" r:id="rId5"/>
  </sheets>
  <definedNames>
    <definedName name="kara0">'カラマツ画像'!$A$2:$A$4</definedName>
    <definedName name="kara1">'カラマツ画像'!$A$5:$A$7</definedName>
    <definedName name="kara10">'カラマツ画像'!$A$32:$A$34</definedName>
    <definedName name="kara2">'カラマツ画像'!$A$8:$A$10</definedName>
    <definedName name="kara3">'カラマツ画像'!$A$11:$A$13</definedName>
    <definedName name="kara4">'カラマツ画像'!$A$14:$A$16</definedName>
    <definedName name="kara5">'カラマツ画像'!$A$17:$A$19</definedName>
    <definedName name="kara6">'カラマツ画像'!$A$20:$A$22</definedName>
    <definedName name="kara7">'カラマツ画像'!$A$23:$A$25</definedName>
    <definedName name="kara8">'カラマツ画像'!$A$26:$A$28</definedName>
    <definedName name="kara9">'カラマツ画像'!$A$29:$A$31</definedName>
    <definedName name="_xlnm.Print_Area" localSheetId="4">'カラマツ画像'!$A$1:$C$34</definedName>
    <definedName name="_xlnm.Print_Area" localSheetId="0">'入力シート'!$A$1:$Q$23</definedName>
    <definedName name="画像参照">'カラマツ画像'!$F$2:$G$12</definedName>
  </definedNames>
  <calcPr fullCalcOnLoad="1"/>
</workbook>
</file>

<file path=xl/sharedStrings.xml><?xml version="1.0" encoding="utf-8"?>
<sst xmlns="http://schemas.openxmlformats.org/spreadsheetml/2006/main" count="88" uniqueCount="58">
  <si>
    <t>１ヶ月目</t>
  </si>
  <si>
    <t>２ヶ月目</t>
  </si>
  <si>
    <t>３ヶ月目</t>
  </si>
  <si>
    <t>４ヶ月目</t>
  </si>
  <si>
    <t>５ヶ月目</t>
  </si>
  <si>
    <t>６ヶ月目</t>
  </si>
  <si>
    <t>７ヶ月目</t>
  </si>
  <si>
    <t>８ヶ月目</t>
  </si>
  <si>
    <t>９ヶ月目</t>
  </si>
  <si>
    <t>１０ヶ月目</t>
  </si>
  <si>
    <t>１１ヶ月目</t>
  </si>
  <si>
    <t>１２ヶ月目</t>
  </si>
  <si>
    <t>電気</t>
  </si>
  <si>
    <t>料金</t>
  </si>
  <si>
    <t>水道</t>
  </si>
  <si>
    <t>合計</t>
  </si>
  <si>
    <t>都市ガス</t>
  </si>
  <si>
    <t>ＬＰガス</t>
  </si>
  <si>
    <t>支出総額</t>
  </si>
  <si>
    <t>CO2総排出量（Kg）</t>
  </si>
  <si>
    <t>我が家の環境家計簿</t>
  </si>
  <si>
    <t>注：シートの内容を変更する時は、［ツール］－［保護］－［シート保護の解除］を選択してください。</t>
  </si>
  <si>
    <t>灯油</t>
  </si>
  <si>
    <t>ガソリン</t>
  </si>
  <si>
    <t>（ｋｇ）</t>
  </si>
  <si>
    <t>※電気・都市ガス・ＬＰガス・水道・灯油・ガソリンの料金と使用量を入力すると、自動的に支出総額と二酸化炭素の排出量を計算し、グラフを作成します。</t>
  </si>
  <si>
    <t>(円）</t>
  </si>
  <si>
    <t>(Kwh)</t>
  </si>
  <si>
    <t>(m3)</t>
  </si>
  <si>
    <t>(ﾘｯﾄﾙ)</t>
  </si>
  <si>
    <t>使用量</t>
  </si>
  <si>
    <t>CO2排出量</t>
  </si>
  <si>
    <t>CO2排出係数</t>
  </si>
  <si>
    <t>kara2</t>
  </si>
  <si>
    <t>kara3</t>
  </si>
  <si>
    <t>kara4</t>
  </si>
  <si>
    <t>kara5</t>
  </si>
  <si>
    <t>kara0</t>
  </si>
  <si>
    <t>kara1</t>
  </si>
  <si>
    <t>kara6</t>
  </si>
  <si>
    <t>kara6</t>
  </si>
  <si>
    <t>kara7</t>
  </si>
  <si>
    <t>kara7</t>
  </si>
  <si>
    <t>kara8</t>
  </si>
  <si>
    <t>kara8</t>
  </si>
  <si>
    <t>kara9</t>
  </si>
  <si>
    <t>kara9</t>
  </si>
  <si>
    <t>kara10</t>
  </si>
  <si>
    <t>kara10</t>
  </si>
  <si>
    <t>画像</t>
  </si>
  <si>
    <t>名称</t>
  </si>
  <si>
    <t>数値</t>
  </si>
  <si>
    <t>画像名</t>
  </si>
  <si>
    <t>kara2</t>
  </si>
  <si>
    <t>kara3</t>
  </si>
  <si>
    <t>kara4</t>
  </si>
  <si>
    <t>kara5</t>
  </si>
  <si>
    <t>kara1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</si>
</sst>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0.0_ "/>
    <numFmt numFmtId="180" formatCode="0.00_ "/>
    <numFmt numFmtId="181" formatCode="#,##0.0_ "/>
    <numFmt numFmtId="182" formatCode="0.000"/>
    <numFmt numFmtId="183" formatCode="0.0"/>
    <numFmt numFmtId="184" formatCode="#.#&quot;本&quot;"/>
    <numFmt numFmtId="185" formatCode="##.#&quot;本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color indexed="12"/>
      <name val="ＭＳ Ｐゴシック"/>
      <family val="3"/>
    </font>
    <font>
      <sz val="12"/>
      <color indexed="60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1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12" xfId="0" applyNumberFormat="1" applyFill="1" applyBorder="1" applyAlignment="1" applyProtection="1">
      <alignment vertical="center"/>
      <protection locked="0"/>
    </xf>
    <xf numFmtId="177" fontId="0" fillId="34" borderId="13" xfId="0" applyNumberFormat="1" applyFill="1" applyBorder="1" applyAlignment="1">
      <alignment vertical="center"/>
    </xf>
    <xf numFmtId="0" fontId="0" fillId="35" borderId="0" xfId="0" applyFill="1" applyAlignment="1">
      <alignment/>
    </xf>
    <xf numFmtId="177" fontId="0" fillId="0" borderId="14" xfId="0" applyNumberFormat="1" applyFill="1" applyBorder="1" applyAlignment="1" applyProtection="1">
      <alignment vertical="center"/>
      <protection locked="0"/>
    </xf>
    <xf numFmtId="178" fontId="0" fillId="0" borderId="15" xfId="0" applyNumberFormat="1" applyFill="1" applyBorder="1" applyAlignment="1" applyProtection="1">
      <alignment vertical="center"/>
      <protection locked="0"/>
    </xf>
    <xf numFmtId="178" fontId="0" fillId="0" borderId="16" xfId="0" applyNumberFormat="1" applyFill="1" applyBorder="1" applyAlignment="1" applyProtection="1">
      <alignment vertical="center"/>
      <protection locked="0"/>
    </xf>
    <xf numFmtId="178" fontId="0" fillId="0" borderId="17" xfId="0" applyNumberFormat="1" applyFill="1" applyBorder="1" applyAlignment="1" applyProtection="1">
      <alignment vertical="center"/>
      <protection locked="0"/>
    </xf>
    <xf numFmtId="178" fontId="0" fillId="0" borderId="18" xfId="0" applyNumberFormat="1" applyFill="1" applyBorder="1" applyAlignment="1" applyProtection="1">
      <alignment vertical="center"/>
      <protection locked="0"/>
    </xf>
    <xf numFmtId="0" fontId="0" fillId="34" borderId="19" xfId="0" applyFill="1" applyBorder="1" applyAlignment="1">
      <alignment vertical="center"/>
    </xf>
    <xf numFmtId="180" fontId="0" fillId="34" borderId="20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78" fontId="0" fillId="36" borderId="32" xfId="0" applyNumberFormat="1" applyFill="1" applyBorder="1" applyAlignment="1" applyProtection="1">
      <alignment vertical="center"/>
      <protection/>
    </xf>
    <xf numFmtId="178" fontId="0" fillId="36" borderId="33" xfId="0" applyNumberFormat="1" applyFill="1" applyBorder="1" applyAlignment="1" applyProtection="1">
      <alignment vertical="center"/>
      <protection/>
    </xf>
    <xf numFmtId="180" fontId="0" fillId="34" borderId="34" xfId="0" applyNumberForma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/>
    </xf>
    <xf numFmtId="0" fontId="0" fillId="34" borderId="3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7" fontId="0" fillId="34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80" fontId="0" fillId="34" borderId="20" xfId="0" applyNumberFormat="1" applyFont="1" applyFill="1" applyBorder="1" applyAlignment="1">
      <alignment horizontal="right" vertical="center"/>
    </xf>
    <xf numFmtId="0" fontId="0" fillId="34" borderId="34" xfId="0" applyFont="1" applyFill="1" applyBorder="1" applyAlignment="1">
      <alignment horizontal="center" vertical="center"/>
    </xf>
    <xf numFmtId="178" fontId="0" fillId="36" borderId="32" xfId="0" applyNumberFormat="1" applyFont="1" applyFill="1" applyBorder="1" applyAlignment="1" applyProtection="1">
      <alignment vertical="center"/>
      <protection/>
    </xf>
    <xf numFmtId="178" fontId="0" fillId="36" borderId="33" xfId="0" applyNumberFormat="1" applyFont="1" applyFill="1" applyBorder="1" applyAlignment="1" applyProtection="1">
      <alignment vertical="center"/>
      <protection/>
    </xf>
    <xf numFmtId="180" fontId="0" fillId="34" borderId="34" xfId="0" applyNumberFormat="1" applyFont="1" applyFill="1" applyBorder="1" applyAlignment="1" applyProtection="1">
      <alignment horizontal="right" vertical="center"/>
      <protection/>
    </xf>
    <xf numFmtId="0" fontId="0" fillId="34" borderId="35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178" fontId="0" fillId="36" borderId="36" xfId="0" applyNumberFormat="1" applyFont="1" applyFill="1" applyBorder="1" applyAlignment="1" applyProtection="1">
      <alignment vertical="center"/>
      <protection/>
    </xf>
    <xf numFmtId="178" fontId="0" fillId="36" borderId="37" xfId="0" applyNumberFormat="1" applyFont="1" applyFill="1" applyBorder="1" applyAlignment="1" applyProtection="1">
      <alignment vertical="center"/>
      <protection/>
    </xf>
    <xf numFmtId="177" fontId="12" fillId="34" borderId="38" xfId="0" applyNumberFormat="1" applyFont="1" applyFill="1" applyBorder="1" applyAlignment="1">
      <alignment vertical="center"/>
    </xf>
    <xf numFmtId="177" fontId="12" fillId="34" borderId="39" xfId="0" applyNumberFormat="1" applyFont="1" applyFill="1" applyBorder="1" applyAlignment="1">
      <alignment vertical="center"/>
    </xf>
    <xf numFmtId="177" fontId="12" fillId="34" borderId="40" xfId="0" applyNumberFormat="1" applyFont="1" applyFill="1" applyBorder="1" applyAlignment="1">
      <alignment vertical="center"/>
    </xf>
    <xf numFmtId="177" fontId="12" fillId="34" borderId="31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178" fontId="12" fillId="34" borderId="38" xfId="0" applyNumberFormat="1" applyFont="1" applyFill="1" applyBorder="1" applyAlignment="1">
      <alignment vertical="center"/>
    </xf>
    <xf numFmtId="178" fontId="12" fillId="34" borderId="39" xfId="0" applyNumberFormat="1" applyFont="1" applyFill="1" applyBorder="1" applyAlignment="1">
      <alignment vertical="center"/>
    </xf>
    <xf numFmtId="178" fontId="12" fillId="34" borderId="31" xfId="0" applyNumberFormat="1" applyFont="1" applyFill="1" applyBorder="1" applyAlignment="1">
      <alignment vertical="center"/>
    </xf>
    <xf numFmtId="0" fontId="12" fillId="34" borderId="3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3" fontId="0" fillId="34" borderId="34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41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我が家の環境家計簿</a:t>
            </a:r>
            <a:r>
              <a: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（項目別支出額）</a:t>
            </a:r>
          </a:p>
        </c:rich>
      </c:tx>
      <c:layout>
        <c:manualLayout>
          <c:xMode val="factor"/>
          <c:yMode val="factor"/>
          <c:x val="-0.00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"/>
          <c:w val="0.782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'入力シート'!$A$4:$B$4</c:f>
              <c:strCache>
                <c:ptCount val="1"/>
                <c:pt idx="0">
                  <c:v>電気 料金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'入力シート'!$D$4:$O$4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'入力シート'!$A$7:$B$7</c:f>
              <c:strCache>
                <c:ptCount val="1"/>
                <c:pt idx="0">
                  <c:v>都市ガス 料金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'入力シート'!$D$7:$O$7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'入力シート'!$A$10:$B$10</c:f>
              <c:strCache>
                <c:ptCount val="1"/>
                <c:pt idx="0">
                  <c:v>ＬＰガス 料金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'入力シート'!$D$10:$O$10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strRef>
              <c:f>'入力シート'!$A$13:$B$13</c:f>
              <c:strCache>
                <c:ptCount val="1"/>
                <c:pt idx="0">
                  <c:v>水道 料金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'入力シート'!$D$13:$O$13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strRef>
              <c:f>'入力シート'!$A$16:$B$16</c:f>
              <c:strCache>
                <c:ptCount val="1"/>
                <c:pt idx="0">
                  <c:v>灯油 料金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'入力シート'!$D$16:$O$16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strRef>
              <c:f>'入力シート'!$A$19:$B$19</c:f>
              <c:strCache>
                <c:ptCount val="1"/>
                <c:pt idx="0">
                  <c:v>ガソリン 料金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'入力シート'!$D$19:$O$19</c:f>
              <c:numCache>
                <c:ptCount val="12"/>
              </c:numCache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27"/>
          <c:w val="0.1475"/>
          <c:h val="0.2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我が家の環境家計簿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（支出総額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9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975"/>
          <c:w val="0.782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'入力シート'!$A$22:$B$22</c:f>
              <c:strCache>
                <c:ptCount val="1"/>
                <c:pt idx="0">
                  <c:v>支出総額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'入力シート'!$D$22:$O$22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41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52575"/>
          <c:w val="0.11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我が家の環境家計簿</a:t>
            </a:r>
            <a:r>
              <a: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（二酸化炭素排出量）</a:t>
            </a:r>
          </a:p>
        </c:rich>
      </c:tx>
      <c:layout>
        <c:manualLayout>
          <c:xMode val="factor"/>
          <c:yMode val="factor"/>
          <c:x val="0.004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"/>
          <c:w val="0.7812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'入力シート'!$A$6:$B$6</c:f>
              <c:strCache>
                <c:ptCount val="1"/>
                <c:pt idx="0">
                  <c:v>電気 CO2排出量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'入力シート'!$D$6:$O$6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'入力シート'!$A$9:$B$9</c:f>
              <c:strCache>
                <c:ptCount val="1"/>
                <c:pt idx="0">
                  <c:v>都市ガス CO2排出量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'入力シート'!$D$9:$O$9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'入力シート'!$A$12:$B$12</c:f>
              <c:strCache>
                <c:ptCount val="1"/>
                <c:pt idx="0">
                  <c:v>ＬＰガス CO2排出量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'入力シート'!$D$12:$O$12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'入力シート'!$A$15:$B$15</c:f>
              <c:strCache>
                <c:ptCount val="1"/>
                <c:pt idx="0">
                  <c:v>水道 CO2排出量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'入力シート'!$D$15:$O$15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'入力シート'!$A$18:$B$18</c:f>
              <c:strCache>
                <c:ptCount val="1"/>
                <c:pt idx="0">
                  <c:v>灯油 CO2排出量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'入力シート'!$D$18:$O$18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'入力シート'!$A$21:$B$21</c:f>
              <c:strCache>
                <c:ptCount val="1"/>
                <c:pt idx="0">
                  <c:v>ガソリン CO2排出量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'入力シート'!$D$3:$O$3</c:f>
              <c:strCache>
                <c:ptCount val="12"/>
                <c:pt idx="0">
                  <c:v>１ヶ月目</c:v>
                </c:pt>
                <c:pt idx="1">
                  <c:v>２ヶ月目</c:v>
                </c:pt>
                <c:pt idx="2">
                  <c:v>３ヶ月目</c:v>
                </c:pt>
                <c:pt idx="3">
                  <c:v>４ヶ月目</c:v>
                </c:pt>
                <c:pt idx="4">
                  <c:v>５ヶ月目</c:v>
                </c:pt>
                <c:pt idx="5">
                  <c:v>６ヶ月目</c:v>
                </c:pt>
                <c:pt idx="6">
                  <c:v>７ヶ月目</c:v>
                </c:pt>
                <c:pt idx="7">
                  <c:v>８ヶ月目</c:v>
                </c:pt>
                <c:pt idx="8">
                  <c:v>９ヶ月目</c:v>
                </c:pt>
                <c:pt idx="9">
                  <c:v>１０ヶ月目</c:v>
                </c:pt>
                <c:pt idx="10">
                  <c:v>１１ヶ月目</c:v>
                </c:pt>
                <c:pt idx="11">
                  <c:v>１２ヶ月目</c:v>
                </c:pt>
              </c:strCache>
            </c:strRef>
          </c:cat>
          <c:val>
            <c:numRef>
              <c:f>'入力シート'!$D$21:$O$21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0650248"/>
        <c:axId val="30307913"/>
      </c:bar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28075"/>
          <c:w val="0.13875"/>
          <c:h val="0.5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13</xdr:col>
      <xdr:colOff>0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114300" y="85725"/>
        <a:ext cx="88011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13</xdr:col>
      <xdr:colOff>0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114300" y="85725"/>
        <a:ext cx="88011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13</xdr:col>
      <xdr:colOff>0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114300" y="85725"/>
        <a:ext cx="88011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4</xdr:row>
      <xdr:rowOff>142875</xdr:rowOff>
    </xdr:from>
    <xdr:to>
      <xdr:col>0</xdr:col>
      <xdr:colOff>419100</xdr:colOff>
      <xdr:row>4</xdr:row>
      <xdr:rowOff>381000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573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133350</xdr:rowOff>
    </xdr:from>
    <xdr:to>
      <xdr:col>0</xdr:col>
      <xdr:colOff>342900</xdr:colOff>
      <xdr:row>7</xdr:row>
      <xdr:rowOff>371475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</xdr:row>
      <xdr:rowOff>104775</xdr:rowOff>
    </xdr:from>
    <xdr:to>
      <xdr:col>0</xdr:col>
      <xdr:colOff>476250</xdr:colOff>
      <xdr:row>7</xdr:row>
      <xdr:rowOff>342900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431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10</xdr:row>
      <xdr:rowOff>142875</xdr:rowOff>
    </xdr:from>
    <xdr:to>
      <xdr:col>0</xdr:col>
      <xdr:colOff>276225</xdr:colOff>
      <xdr:row>10</xdr:row>
      <xdr:rowOff>381000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052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10</xdr:row>
      <xdr:rowOff>114300</xdr:rowOff>
    </xdr:from>
    <xdr:to>
      <xdr:col>0</xdr:col>
      <xdr:colOff>409575</xdr:colOff>
      <xdr:row>10</xdr:row>
      <xdr:rowOff>352425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766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10</xdr:row>
      <xdr:rowOff>142875</xdr:rowOff>
    </xdr:from>
    <xdr:to>
      <xdr:col>0</xdr:col>
      <xdr:colOff>542925</xdr:colOff>
      <xdr:row>10</xdr:row>
      <xdr:rowOff>381000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052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133350</xdr:rowOff>
    </xdr:from>
    <xdr:to>
      <xdr:col>0</xdr:col>
      <xdr:colOff>209550</xdr:colOff>
      <xdr:row>13</xdr:row>
      <xdr:rowOff>361950</xdr:rowOff>
    </xdr:to>
    <xdr:pic>
      <xdr:nvPicPr>
        <xdr:cNvPr id="7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819650"/>
          <a:ext cx="123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</xdr:row>
      <xdr:rowOff>104775</xdr:rowOff>
    </xdr:from>
    <xdr:to>
      <xdr:col>0</xdr:col>
      <xdr:colOff>342900</xdr:colOff>
      <xdr:row>13</xdr:row>
      <xdr:rowOff>342900</xdr:rowOff>
    </xdr:to>
    <xdr:pic>
      <xdr:nvPicPr>
        <xdr:cNvPr id="8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910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133350</xdr:rowOff>
    </xdr:from>
    <xdr:to>
      <xdr:col>0</xdr:col>
      <xdr:colOff>476250</xdr:colOff>
      <xdr:row>13</xdr:row>
      <xdr:rowOff>361950</xdr:rowOff>
    </xdr:to>
    <xdr:pic>
      <xdr:nvPicPr>
        <xdr:cNvPr id="9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9650"/>
          <a:ext cx="123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13</xdr:row>
      <xdr:rowOff>104775</xdr:rowOff>
    </xdr:from>
    <xdr:to>
      <xdr:col>0</xdr:col>
      <xdr:colOff>609600</xdr:colOff>
      <xdr:row>13</xdr:row>
      <xdr:rowOff>342900</xdr:rowOff>
    </xdr:to>
    <xdr:pic>
      <xdr:nvPicPr>
        <xdr:cNvPr id="10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910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142875</xdr:rowOff>
    </xdr:from>
    <xdr:to>
      <xdr:col>0</xdr:col>
      <xdr:colOff>142875</xdr:colOff>
      <xdr:row>16</xdr:row>
      <xdr:rowOff>381000</xdr:rowOff>
    </xdr:to>
    <xdr:pic>
      <xdr:nvPicPr>
        <xdr:cNvPr id="1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531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114300</xdr:rowOff>
    </xdr:from>
    <xdr:to>
      <xdr:col>0</xdr:col>
      <xdr:colOff>257175</xdr:colOff>
      <xdr:row>16</xdr:row>
      <xdr:rowOff>352425</xdr:rowOff>
    </xdr:to>
    <xdr:pic>
      <xdr:nvPicPr>
        <xdr:cNvPr id="1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245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142875</xdr:rowOff>
    </xdr:from>
    <xdr:to>
      <xdr:col>0</xdr:col>
      <xdr:colOff>371475</xdr:colOff>
      <xdr:row>16</xdr:row>
      <xdr:rowOff>381000</xdr:rowOff>
    </xdr:to>
    <xdr:pic>
      <xdr:nvPicPr>
        <xdr:cNvPr id="1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9531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16</xdr:row>
      <xdr:rowOff>114300</xdr:rowOff>
    </xdr:from>
    <xdr:to>
      <xdr:col>0</xdr:col>
      <xdr:colOff>485775</xdr:colOff>
      <xdr:row>16</xdr:row>
      <xdr:rowOff>352425</xdr:rowOff>
    </xdr:to>
    <xdr:pic>
      <xdr:nvPicPr>
        <xdr:cNvPr id="14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245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16</xdr:row>
      <xdr:rowOff>142875</xdr:rowOff>
    </xdr:from>
    <xdr:to>
      <xdr:col>0</xdr:col>
      <xdr:colOff>600075</xdr:colOff>
      <xdr:row>16</xdr:row>
      <xdr:rowOff>381000</xdr:rowOff>
    </xdr:to>
    <xdr:pic>
      <xdr:nvPicPr>
        <xdr:cNvPr id="1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9531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142875</xdr:rowOff>
    </xdr:from>
    <xdr:to>
      <xdr:col>0</xdr:col>
      <xdr:colOff>142875</xdr:colOff>
      <xdr:row>19</xdr:row>
      <xdr:rowOff>381000</xdr:rowOff>
    </xdr:to>
    <xdr:pic>
      <xdr:nvPicPr>
        <xdr:cNvPr id="16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770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114300</xdr:rowOff>
    </xdr:from>
    <xdr:to>
      <xdr:col>0</xdr:col>
      <xdr:colOff>257175</xdr:colOff>
      <xdr:row>19</xdr:row>
      <xdr:rowOff>352425</xdr:rowOff>
    </xdr:to>
    <xdr:pic>
      <xdr:nvPicPr>
        <xdr:cNvPr id="17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0485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19</xdr:row>
      <xdr:rowOff>142875</xdr:rowOff>
    </xdr:from>
    <xdr:to>
      <xdr:col>0</xdr:col>
      <xdr:colOff>371475</xdr:colOff>
      <xdr:row>19</xdr:row>
      <xdr:rowOff>381000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0770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19</xdr:row>
      <xdr:rowOff>114300</xdr:rowOff>
    </xdr:from>
    <xdr:to>
      <xdr:col>0</xdr:col>
      <xdr:colOff>485775</xdr:colOff>
      <xdr:row>19</xdr:row>
      <xdr:rowOff>352425</xdr:rowOff>
    </xdr:to>
    <xdr:pic>
      <xdr:nvPicPr>
        <xdr:cNvPr id="19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0485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19</xdr:row>
      <xdr:rowOff>142875</xdr:rowOff>
    </xdr:from>
    <xdr:to>
      <xdr:col>0</xdr:col>
      <xdr:colOff>600075</xdr:colOff>
      <xdr:row>19</xdr:row>
      <xdr:rowOff>381000</xdr:rowOff>
    </xdr:to>
    <xdr:pic>
      <xdr:nvPicPr>
        <xdr:cNvPr id="20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0770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142875</xdr:rowOff>
    </xdr:from>
    <xdr:to>
      <xdr:col>0</xdr:col>
      <xdr:colOff>142875</xdr:colOff>
      <xdr:row>22</xdr:row>
      <xdr:rowOff>381000</xdr:rowOff>
    </xdr:to>
    <xdr:pic>
      <xdr:nvPicPr>
        <xdr:cNvPr id="2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2010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22</xdr:row>
      <xdr:rowOff>114300</xdr:rowOff>
    </xdr:from>
    <xdr:to>
      <xdr:col>0</xdr:col>
      <xdr:colOff>257175</xdr:colOff>
      <xdr:row>22</xdr:row>
      <xdr:rowOff>352425</xdr:rowOff>
    </xdr:to>
    <xdr:pic>
      <xdr:nvPicPr>
        <xdr:cNvPr id="2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1724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22</xdr:row>
      <xdr:rowOff>142875</xdr:rowOff>
    </xdr:from>
    <xdr:to>
      <xdr:col>0</xdr:col>
      <xdr:colOff>371475</xdr:colOff>
      <xdr:row>22</xdr:row>
      <xdr:rowOff>381000</xdr:rowOff>
    </xdr:to>
    <xdr:pic>
      <xdr:nvPicPr>
        <xdr:cNvPr id="2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2010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22</xdr:row>
      <xdr:rowOff>114300</xdr:rowOff>
    </xdr:from>
    <xdr:to>
      <xdr:col>0</xdr:col>
      <xdr:colOff>485775</xdr:colOff>
      <xdr:row>22</xdr:row>
      <xdr:rowOff>352425</xdr:rowOff>
    </xdr:to>
    <xdr:pic>
      <xdr:nvPicPr>
        <xdr:cNvPr id="24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1724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22</xdr:row>
      <xdr:rowOff>142875</xdr:rowOff>
    </xdr:from>
    <xdr:to>
      <xdr:col>0</xdr:col>
      <xdr:colOff>600075</xdr:colOff>
      <xdr:row>22</xdr:row>
      <xdr:rowOff>381000</xdr:rowOff>
    </xdr:to>
    <xdr:pic>
      <xdr:nvPicPr>
        <xdr:cNvPr id="2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2010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142875</xdr:rowOff>
    </xdr:from>
    <xdr:to>
      <xdr:col>0</xdr:col>
      <xdr:colOff>142875</xdr:colOff>
      <xdr:row>25</xdr:row>
      <xdr:rowOff>381000</xdr:rowOff>
    </xdr:to>
    <xdr:pic>
      <xdr:nvPicPr>
        <xdr:cNvPr id="26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3249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114300</xdr:rowOff>
    </xdr:from>
    <xdr:to>
      <xdr:col>0</xdr:col>
      <xdr:colOff>257175</xdr:colOff>
      <xdr:row>25</xdr:row>
      <xdr:rowOff>352425</xdr:rowOff>
    </xdr:to>
    <xdr:pic>
      <xdr:nvPicPr>
        <xdr:cNvPr id="27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96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25</xdr:row>
      <xdr:rowOff>142875</xdr:rowOff>
    </xdr:from>
    <xdr:to>
      <xdr:col>0</xdr:col>
      <xdr:colOff>371475</xdr:colOff>
      <xdr:row>25</xdr:row>
      <xdr:rowOff>381000</xdr:rowOff>
    </xdr:to>
    <xdr:pic>
      <xdr:nvPicPr>
        <xdr:cNvPr id="28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3249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25</xdr:row>
      <xdr:rowOff>114300</xdr:rowOff>
    </xdr:from>
    <xdr:to>
      <xdr:col>0</xdr:col>
      <xdr:colOff>485775</xdr:colOff>
      <xdr:row>25</xdr:row>
      <xdr:rowOff>352425</xdr:rowOff>
    </xdr:to>
    <xdr:pic>
      <xdr:nvPicPr>
        <xdr:cNvPr id="29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296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25</xdr:row>
      <xdr:rowOff>142875</xdr:rowOff>
    </xdr:from>
    <xdr:to>
      <xdr:col>0</xdr:col>
      <xdr:colOff>600075</xdr:colOff>
      <xdr:row>25</xdr:row>
      <xdr:rowOff>381000</xdr:rowOff>
    </xdr:to>
    <xdr:pic>
      <xdr:nvPicPr>
        <xdr:cNvPr id="30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3249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142875</xdr:rowOff>
    </xdr:from>
    <xdr:to>
      <xdr:col>0</xdr:col>
      <xdr:colOff>142875</xdr:colOff>
      <xdr:row>28</xdr:row>
      <xdr:rowOff>381000</xdr:rowOff>
    </xdr:to>
    <xdr:pic>
      <xdr:nvPicPr>
        <xdr:cNvPr id="3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489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114300</xdr:rowOff>
    </xdr:from>
    <xdr:to>
      <xdr:col>0</xdr:col>
      <xdr:colOff>257175</xdr:colOff>
      <xdr:row>28</xdr:row>
      <xdr:rowOff>352425</xdr:rowOff>
    </xdr:to>
    <xdr:pic>
      <xdr:nvPicPr>
        <xdr:cNvPr id="3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203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28</xdr:row>
      <xdr:rowOff>142875</xdr:rowOff>
    </xdr:from>
    <xdr:to>
      <xdr:col>0</xdr:col>
      <xdr:colOff>371475</xdr:colOff>
      <xdr:row>28</xdr:row>
      <xdr:rowOff>381000</xdr:rowOff>
    </xdr:to>
    <xdr:pic>
      <xdr:nvPicPr>
        <xdr:cNvPr id="3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489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28</xdr:row>
      <xdr:rowOff>114300</xdr:rowOff>
    </xdr:from>
    <xdr:to>
      <xdr:col>0</xdr:col>
      <xdr:colOff>485775</xdr:colOff>
      <xdr:row>28</xdr:row>
      <xdr:rowOff>352425</xdr:rowOff>
    </xdr:to>
    <xdr:pic>
      <xdr:nvPicPr>
        <xdr:cNvPr id="34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203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28</xdr:row>
      <xdr:rowOff>142875</xdr:rowOff>
    </xdr:from>
    <xdr:to>
      <xdr:col>0</xdr:col>
      <xdr:colOff>600075</xdr:colOff>
      <xdr:row>28</xdr:row>
      <xdr:rowOff>381000</xdr:rowOff>
    </xdr:to>
    <xdr:pic>
      <xdr:nvPicPr>
        <xdr:cNvPr id="3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489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142875</xdr:rowOff>
    </xdr:from>
    <xdr:to>
      <xdr:col>0</xdr:col>
      <xdr:colOff>142875</xdr:colOff>
      <xdr:row>31</xdr:row>
      <xdr:rowOff>381000</xdr:rowOff>
    </xdr:to>
    <xdr:pic>
      <xdr:nvPicPr>
        <xdr:cNvPr id="36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728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31</xdr:row>
      <xdr:rowOff>114300</xdr:rowOff>
    </xdr:from>
    <xdr:to>
      <xdr:col>0</xdr:col>
      <xdr:colOff>257175</xdr:colOff>
      <xdr:row>31</xdr:row>
      <xdr:rowOff>352425</xdr:rowOff>
    </xdr:to>
    <xdr:pic>
      <xdr:nvPicPr>
        <xdr:cNvPr id="37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5443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31</xdr:row>
      <xdr:rowOff>142875</xdr:rowOff>
    </xdr:from>
    <xdr:to>
      <xdr:col>0</xdr:col>
      <xdr:colOff>371475</xdr:colOff>
      <xdr:row>31</xdr:row>
      <xdr:rowOff>381000</xdr:rowOff>
    </xdr:to>
    <xdr:pic>
      <xdr:nvPicPr>
        <xdr:cNvPr id="38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5728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31</xdr:row>
      <xdr:rowOff>114300</xdr:rowOff>
    </xdr:from>
    <xdr:to>
      <xdr:col>0</xdr:col>
      <xdr:colOff>485775</xdr:colOff>
      <xdr:row>31</xdr:row>
      <xdr:rowOff>352425</xdr:rowOff>
    </xdr:to>
    <xdr:pic>
      <xdr:nvPicPr>
        <xdr:cNvPr id="39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5443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31</xdr:row>
      <xdr:rowOff>142875</xdr:rowOff>
    </xdr:from>
    <xdr:to>
      <xdr:col>0</xdr:col>
      <xdr:colOff>600075</xdr:colOff>
      <xdr:row>31</xdr:row>
      <xdr:rowOff>381000</xdr:rowOff>
    </xdr:to>
    <xdr:pic>
      <xdr:nvPicPr>
        <xdr:cNvPr id="40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5728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20</xdr:row>
      <xdr:rowOff>142875</xdr:rowOff>
    </xdr:from>
    <xdr:to>
      <xdr:col>0</xdr:col>
      <xdr:colOff>419100</xdr:colOff>
      <xdr:row>21</xdr:row>
      <xdr:rowOff>9525</xdr:rowOff>
    </xdr:to>
    <xdr:pic>
      <xdr:nvPicPr>
        <xdr:cNvPr id="4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4580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</xdr:row>
      <xdr:rowOff>133350</xdr:rowOff>
    </xdr:from>
    <xdr:to>
      <xdr:col>0</xdr:col>
      <xdr:colOff>342900</xdr:colOff>
      <xdr:row>23</xdr:row>
      <xdr:rowOff>371475</xdr:rowOff>
    </xdr:to>
    <xdr:pic>
      <xdr:nvPicPr>
        <xdr:cNvPr id="4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23</xdr:row>
      <xdr:rowOff>104775</xdr:rowOff>
    </xdr:from>
    <xdr:to>
      <xdr:col>0</xdr:col>
      <xdr:colOff>476250</xdr:colOff>
      <xdr:row>23</xdr:row>
      <xdr:rowOff>342900</xdr:rowOff>
    </xdr:to>
    <xdr:pic>
      <xdr:nvPicPr>
        <xdr:cNvPr id="43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439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26</xdr:row>
      <xdr:rowOff>142875</xdr:rowOff>
    </xdr:from>
    <xdr:to>
      <xdr:col>0</xdr:col>
      <xdr:colOff>276225</xdr:colOff>
      <xdr:row>27</xdr:row>
      <xdr:rowOff>9525</xdr:rowOff>
    </xdr:to>
    <xdr:pic>
      <xdr:nvPicPr>
        <xdr:cNvPr id="44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7059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26</xdr:row>
      <xdr:rowOff>114300</xdr:rowOff>
    </xdr:from>
    <xdr:to>
      <xdr:col>0</xdr:col>
      <xdr:colOff>409575</xdr:colOff>
      <xdr:row>26</xdr:row>
      <xdr:rowOff>352425</xdr:rowOff>
    </xdr:to>
    <xdr:pic>
      <xdr:nvPicPr>
        <xdr:cNvPr id="45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77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26</xdr:row>
      <xdr:rowOff>142875</xdr:rowOff>
    </xdr:from>
    <xdr:to>
      <xdr:col>0</xdr:col>
      <xdr:colOff>542925</xdr:colOff>
      <xdr:row>27</xdr:row>
      <xdr:rowOff>9525</xdr:rowOff>
    </xdr:to>
    <xdr:pic>
      <xdr:nvPicPr>
        <xdr:cNvPr id="46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7059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133350</xdr:rowOff>
    </xdr:from>
    <xdr:to>
      <xdr:col>0</xdr:col>
      <xdr:colOff>209550</xdr:colOff>
      <xdr:row>29</xdr:row>
      <xdr:rowOff>371475</xdr:rowOff>
    </xdr:to>
    <xdr:pic>
      <xdr:nvPicPr>
        <xdr:cNvPr id="47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820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29</xdr:row>
      <xdr:rowOff>104775</xdr:rowOff>
    </xdr:from>
    <xdr:to>
      <xdr:col>0</xdr:col>
      <xdr:colOff>342900</xdr:colOff>
      <xdr:row>29</xdr:row>
      <xdr:rowOff>342900</xdr:rowOff>
    </xdr:to>
    <xdr:pic>
      <xdr:nvPicPr>
        <xdr:cNvPr id="48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7918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</xdr:row>
      <xdr:rowOff>133350</xdr:rowOff>
    </xdr:from>
    <xdr:to>
      <xdr:col>0</xdr:col>
      <xdr:colOff>476250</xdr:colOff>
      <xdr:row>29</xdr:row>
      <xdr:rowOff>371475</xdr:rowOff>
    </xdr:to>
    <xdr:pic>
      <xdr:nvPicPr>
        <xdr:cNvPr id="49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820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29</xdr:row>
      <xdr:rowOff>104775</xdr:rowOff>
    </xdr:from>
    <xdr:to>
      <xdr:col>0</xdr:col>
      <xdr:colOff>609600</xdr:colOff>
      <xdr:row>29</xdr:row>
      <xdr:rowOff>342900</xdr:rowOff>
    </xdr:to>
    <xdr:pic>
      <xdr:nvPicPr>
        <xdr:cNvPr id="50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7918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32</xdr:row>
      <xdr:rowOff>142875</xdr:rowOff>
    </xdr:from>
    <xdr:to>
      <xdr:col>0</xdr:col>
      <xdr:colOff>219075</xdr:colOff>
      <xdr:row>33</xdr:row>
      <xdr:rowOff>9525</xdr:rowOff>
    </xdr:to>
    <xdr:pic>
      <xdr:nvPicPr>
        <xdr:cNvPr id="5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9538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32</xdr:row>
      <xdr:rowOff>114300</xdr:rowOff>
    </xdr:from>
    <xdr:to>
      <xdr:col>0</xdr:col>
      <xdr:colOff>333375</xdr:colOff>
      <xdr:row>32</xdr:row>
      <xdr:rowOff>352425</xdr:rowOff>
    </xdr:to>
    <xdr:pic>
      <xdr:nvPicPr>
        <xdr:cNvPr id="5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9253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</xdr:row>
      <xdr:rowOff>142875</xdr:rowOff>
    </xdr:from>
    <xdr:to>
      <xdr:col>0</xdr:col>
      <xdr:colOff>447675</xdr:colOff>
      <xdr:row>33</xdr:row>
      <xdr:rowOff>9525</xdr:rowOff>
    </xdr:to>
    <xdr:pic>
      <xdr:nvPicPr>
        <xdr:cNvPr id="5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9538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32</xdr:row>
      <xdr:rowOff>114300</xdr:rowOff>
    </xdr:from>
    <xdr:to>
      <xdr:col>0</xdr:col>
      <xdr:colOff>561975</xdr:colOff>
      <xdr:row>32</xdr:row>
      <xdr:rowOff>352425</xdr:rowOff>
    </xdr:to>
    <xdr:pic>
      <xdr:nvPicPr>
        <xdr:cNvPr id="54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9253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32</xdr:row>
      <xdr:rowOff>142875</xdr:rowOff>
    </xdr:from>
    <xdr:to>
      <xdr:col>0</xdr:col>
      <xdr:colOff>676275</xdr:colOff>
      <xdr:row>33</xdr:row>
      <xdr:rowOff>9525</xdr:rowOff>
    </xdr:to>
    <xdr:pic>
      <xdr:nvPicPr>
        <xdr:cNvPr id="5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9538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70" zoomScaleNormal="70" zoomScalePageLayoutView="0" workbookViewId="0" topLeftCell="A1">
      <selection activeCell="D11" sqref="D11"/>
    </sheetView>
  </sheetViews>
  <sheetFormatPr defaultColWidth="9.00390625" defaultRowHeight="13.5"/>
  <cols>
    <col min="1" max="1" width="9.00390625" style="1" customWidth="1"/>
    <col min="2" max="2" width="11.75390625" style="1" customWidth="1"/>
    <col min="3" max="3" width="7.50390625" style="1" customWidth="1"/>
    <col min="4" max="16" width="9.125" style="1" customWidth="1"/>
    <col min="17" max="17" width="12.875" style="34" bestFit="1" customWidth="1"/>
    <col min="18" max="16384" width="9.00390625" style="1" customWidth="1"/>
  </cols>
  <sheetData>
    <row r="1" spans="4:9" ht="24">
      <c r="D1" s="65" t="s">
        <v>20</v>
      </c>
      <c r="E1" s="66"/>
      <c r="F1" s="66"/>
      <c r="G1" s="66"/>
      <c r="H1" s="66"/>
      <c r="I1" s="66"/>
    </row>
    <row r="2" ht="14.25" thickBot="1"/>
    <row r="3" spans="1:17" s="2" customFormat="1" ht="19.5" customHeight="1" thickBot="1">
      <c r="A3" s="67"/>
      <c r="B3" s="68"/>
      <c r="C3" s="23"/>
      <c r="D3" s="27" t="s">
        <v>0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29" t="s">
        <v>11</v>
      </c>
      <c r="P3" s="30" t="s">
        <v>15</v>
      </c>
      <c r="Q3" s="35" t="s">
        <v>32</v>
      </c>
    </row>
    <row r="4" spans="1:17" s="2" customFormat="1" ht="19.5" customHeight="1">
      <c r="A4" s="73" t="s">
        <v>12</v>
      </c>
      <c r="B4" s="20" t="s">
        <v>13</v>
      </c>
      <c r="C4" s="13" t="s">
        <v>26</v>
      </c>
      <c r="D4" s="3"/>
      <c r="E4" s="4"/>
      <c r="F4" s="5"/>
      <c r="G4" s="4"/>
      <c r="H4" s="5"/>
      <c r="I4" s="4"/>
      <c r="J4" s="5"/>
      <c r="K4" s="4"/>
      <c r="L4" s="5"/>
      <c r="M4" s="4"/>
      <c r="N4" s="5"/>
      <c r="O4" s="8"/>
      <c r="P4" s="6">
        <f>SUM(D4:O4)</f>
        <v>0</v>
      </c>
      <c r="Q4" s="36"/>
    </row>
    <row r="5" spans="1:17" s="2" customFormat="1" ht="19.5" customHeight="1">
      <c r="A5" s="74"/>
      <c r="B5" s="21" t="s">
        <v>30</v>
      </c>
      <c r="C5" s="24" t="s">
        <v>27</v>
      </c>
      <c r="D5" s="9"/>
      <c r="E5" s="10"/>
      <c r="F5" s="11"/>
      <c r="G5" s="10"/>
      <c r="H5" s="11"/>
      <c r="I5" s="10"/>
      <c r="J5" s="11"/>
      <c r="K5" s="10"/>
      <c r="L5" s="11"/>
      <c r="M5" s="10"/>
      <c r="N5" s="11"/>
      <c r="O5" s="12"/>
      <c r="P5" s="14">
        <f>SUM(D5:O5)</f>
        <v>0</v>
      </c>
      <c r="Q5" s="37">
        <v>0.47</v>
      </c>
    </row>
    <row r="6" spans="1:17" s="2" customFormat="1" ht="19.5" customHeight="1" thickBot="1">
      <c r="A6" s="75"/>
      <c r="B6" s="22" t="s">
        <v>31</v>
      </c>
      <c r="C6" s="25" t="s">
        <v>24</v>
      </c>
      <c r="D6" s="31">
        <f>D5*$Q$5</f>
        <v>0</v>
      </c>
      <c r="E6" s="32">
        <f aca="true" t="shared" si="0" ref="E6:O6">E5*$Q$5</f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3">
        <f>SUM(D6:O6)</f>
        <v>0</v>
      </c>
      <c r="Q6" s="38"/>
    </row>
    <row r="7" spans="1:17" s="2" customFormat="1" ht="19.5" customHeight="1">
      <c r="A7" s="73" t="s">
        <v>16</v>
      </c>
      <c r="B7" s="20" t="s">
        <v>13</v>
      </c>
      <c r="C7" s="13" t="s">
        <v>26</v>
      </c>
      <c r="D7" s="3"/>
      <c r="E7" s="4"/>
      <c r="F7" s="5"/>
      <c r="G7" s="4"/>
      <c r="H7" s="5"/>
      <c r="I7" s="4"/>
      <c r="J7" s="5"/>
      <c r="K7" s="4"/>
      <c r="L7" s="5"/>
      <c r="M7" s="4"/>
      <c r="N7" s="5"/>
      <c r="O7" s="8"/>
      <c r="P7" s="43">
        <f aca="true" t="shared" si="1" ref="P7:P20">SUM(D7:O7)</f>
        <v>0</v>
      </c>
      <c r="Q7" s="44"/>
    </row>
    <row r="8" spans="1:17" s="2" customFormat="1" ht="19.5" customHeight="1">
      <c r="A8" s="74"/>
      <c r="B8" s="21" t="s">
        <v>30</v>
      </c>
      <c r="C8" s="24" t="s">
        <v>28</v>
      </c>
      <c r="D8" s="9"/>
      <c r="E8" s="10"/>
      <c r="F8" s="11"/>
      <c r="G8" s="10"/>
      <c r="H8" s="11"/>
      <c r="I8" s="10"/>
      <c r="J8" s="11"/>
      <c r="K8" s="10"/>
      <c r="L8" s="11"/>
      <c r="M8" s="10"/>
      <c r="N8" s="11"/>
      <c r="O8" s="12"/>
      <c r="P8" s="45">
        <f t="shared" si="1"/>
        <v>0</v>
      </c>
      <c r="Q8" s="46">
        <v>2.2</v>
      </c>
    </row>
    <row r="9" spans="1:17" s="2" customFormat="1" ht="19.5" customHeight="1" thickBot="1">
      <c r="A9" s="75"/>
      <c r="B9" s="22" t="s">
        <v>31</v>
      </c>
      <c r="C9" s="25" t="s">
        <v>24</v>
      </c>
      <c r="D9" s="47">
        <f>D8*$Q$8</f>
        <v>0</v>
      </c>
      <c r="E9" s="48">
        <f aca="true" t="shared" si="2" ref="E9:O9">E8*$Q$8</f>
        <v>0</v>
      </c>
      <c r="F9" s="48">
        <f t="shared" si="2"/>
        <v>0</v>
      </c>
      <c r="G9" s="48">
        <f t="shared" si="2"/>
        <v>0</v>
      </c>
      <c r="H9" s="48">
        <f t="shared" si="2"/>
        <v>0</v>
      </c>
      <c r="I9" s="48">
        <f t="shared" si="2"/>
        <v>0</v>
      </c>
      <c r="J9" s="48">
        <f t="shared" si="2"/>
        <v>0</v>
      </c>
      <c r="K9" s="48">
        <f t="shared" si="2"/>
        <v>0</v>
      </c>
      <c r="L9" s="48">
        <f t="shared" si="2"/>
        <v>0</v>
      </c>
      <c r="M9" s="48">
        <f t="shared" si="2"/>
        <v>0</v>
      </c>
      <c r="N9" s="48">
        <f t="shared" si="2"/>
        <v>0</v>
      </c>
      <c r="O9" s="48">
        <f t="shared" si="2"/>
        <v>0</v>
      </c>
      <c r="P9" s="49">
        <f>SUM(D9:O9)</f>
        <v>0</v>
      </c>
      <c r="Q9" s="50"/>
    </row>
    <row r="10" spans="1:17" s="2" customFormat="1" ht="19.5" customHeight="1">
      <c r="A10" s="73" t="s">
        <v>17</v>
      </c>
      <c r="B10" s="20" t="s">
        <v>13</v>
      </c>
      <c r="C10" s="13" t="s">
        <v>26</v>
      </c>
      <c r="D10" s="3"/>
      <c r="E10" s="4"/>
      <c r="F10" s="5"/>
      <c r="G10" s="4"/>
      <c r="H10" s="5"/>
      <c r="I10" s="4"/>
      <c r="J10" s="5"/>
      <c r="K10" s="4"/>
      <c r="L10" s="5"/>
      <c r="M10" s="4"/>
      <c r="N10" s="5"/>
      <c r="O10" s="8"/>
      <c r="P10" s="43">
        <f t="shared" si="1"/>
        <v>0</v>
      </c>
      <c r="Q10" s="44"/>
    </row>
    <row r="11" spans="1:17" s="2" customFormat="1" ht="19.5" customHeight="1">
      <c r="A11" s="74"/>
      <c r="B11" s="21" t="s">
        <v>30</v>
      </c>
      <c r="C11" s="24" t="s">
        <v>28</v>
      </c>
      <c r="D11" s="9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2"/>
      <c r="P11" s="45">
        <f t="shared" si="1"/>
        <v>0</v>
      </c>
      <c r="Q11" s="64">
        <v>6.6</v>
      </c>
    </row>
    <row r="12" spans="1:17" s="2" customFormat="1" ht="19.5" customHeight="1" thickBot="1">
      <c r="A12" s="75"/>
      <c r="B12" s="22" t="s">
        <v>31</v>
      </c>
      <c r="C12" s="25" t="s">
        <v>24</v>
      </c>
      <c r="D12" s="47">
        <f>D11*$Q$11</f>
        <v>0</v>
      </c>
      <c r="E12" s="48">
        <f aca="true" t="shared" si="3" ref="E12:O12">E11*$Q$11</f>
        <v>0</v>
      </c>
      <c r="F12" s="48">
        <f t="shared" si="3"/>
        <v>0</v>
      </c>
      <c r="G12" s="48">
        <f t="shared" si="3"/>
        <v>0</v>
      </c>
      <c r="H12" s="48">
        <f t="shared" si="3"/>
        <v>0</v>
      </c>
      <c r="I12" s="48">
        <f t="shared" si="3"/>
        <v>0</v>
      </c>
      <c r="J12" s="48">
        <f t="shared" si="3"/>
        <v>0</v>
      </c>
      <c r="K12" s="48">
        <f t="shared" si="3"/>
        <v>0</v>
      </c>
      <c r="L12" s="48">
        <f t="shared" si="3"/>
        <v>0</v>
      </c>
      <c r="M12" s="48">
        <f t="shared" si="3"/>
        <v>0</v>
      </c>
      <c r="N12" s="48">
        <f t="shared" si="3"/>
        <v>0</v>
      </c>
      <c r="O12" s="48">
        <f t="shared" si="3"/>
        <v>0</v>
      </c>
      <c r="P12" s="49">
        <f>SUM(D12:O12)</f>
        <v>0</v>
      </c>
      <c r="Q12" s="50"/>
    </row>
    <row r="13" spans="1:17" s="2" customFormat="1" ht="19.5" customHeight="1">
      <c r="A13" s="73" t="s">
        <v>14</v>
      </c>
      <c r="B13" s="20" t="s">
        <v>13</v>
      </c>
      <c r="C13" s="13" t="s">
        <v>26</v>
      </c>
      <c r="D13" s="3"/>
      <c r="E13" s="4"/>
      <c r="F13" s="5"/>
      <c r="G13" s="4"/>
      <c r="H13" s="5"/>
      <c r="I13" s="4"/>
      <c r="J13" s="5"/>
      <c r="K13" s="4"/>
      <c r="L13" s="5"/>
      <c r="M13" s="4"/>
      <c r="N13" s="5"/>
      <c r="O13" s="8"/>
      <c r="P13" s="43">
        <f t="shared" si="1"/>
        <v>0</v>
      </c>
      <c r="Q13" s="44"/>
    </row>
    <row r="14" spans="1:17" s="2" customFormat="1" ht="19.5" customHeight="1">
      <c r="A14" s="74"/>
      <c r="B14" s="21" t="s">
        <v>30</v>
      </c>
      <c r="C14" s="24" t="s">
        <v>28</v>
      </c>
      <c r="D14" s="9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2"/>
      <c r="P14" s="45">
        <f t="shared" si="1"/>
        <v>0</v>
      </c>
      <c r="Q14" s="46">
        <v>0.77</v>
      </c>
    </row>
    <row r="15" spans="1:17" s="2" customFormat="1" ht="19.5" customHeight="1" thickBot="1">
      <c r="A15" s="75"/>
      <c r="B15" s="22" t="s">
        <v>31</v>
      </c>
      <c r="C15" s="25" t="s">
        <v>24</v>
      </c>
      <c r="D15" s="47">
        <f>D14*$Q$14</f>
        <v>0</v>
      </c>
      <c r="E15" s="48">
        <f aca="true" t="shared" si="4" ref="E15:O15">E14*$Q$14</f>
        <v>0</v>
      </c>
      <c r="F15" s="48">
        <f t="shared" si="4"/>
        <v>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8">
        <f t="shared" si="4"/>
        <v>0</v>
      </c>
      <c r="K15" s="48">
        <f t="shared" si="4"/>
        <v>0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48">
        <f t="shared" si="4"/>
        <v>0</v>
      </c>
      <c r="P15" s="49">
        <f>SUM(D15:O15)</f>
        <v>0</v>
      </c>
      <c r="Q15" s="50"/>
    </row>
    <row r="16" spans="1:17" s="2" customFormat="1" ht="19.5" customHeight="1">
      <c r="A16" s="73" t="s">
        <v>22</v>
      </c>
      <c r="B16" s="20" t="s">
        <v>13</v>
      </c>
      <c r="C16" s="13" t="s">
        <v>26</v>
      </c>
      <c r="D16" s="3"/>
      <c r="E16" s="4"/>
      <c r="F16" s="5"/>
      <c r="G16" s="4"/>
      <c r="H16" s="5"/>
      <c r="I16" s="4"/>
      <c r="J16" s="5"/>
      <c r="K16" s="4"/>
      <c r="L16" s="5"/>
      <c r="M16" s="4"/>
      <c r="N16" s="5"/>
      <c r="O16" s="8"/>
      <c r="P16" s="43">
        <f t="shared" si="1"/>
        <v>0</v>
      </c>
      <c r="Q16" s="44"/>
    </row>
    <row r="17" spans="1:17" s="2" customFormat="1" ht="19.5" customHeight="1">
      <c r="A17" s="74"/>
      <c r="B17" s="21" t="s">
        <v>30</v>
      </c>
      <c r="C17" s="24" t="s">
        <v>29</v>
      </c>
      <c r="D17" s="9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2"/>
      <c r="P17" s="45">
        <f t="shared" si="1"/>
        <v>0</v>
      </c>
      <c r="Q17" s="46">
        <v>2.5</v>
      </c>
    </row>
    <row r="18" spans="1:17" s="2" customFormat="1" ht="19.5" customHeight="1" thickBot="1">
      <c r="A18" s="75"/>
      <c r="B18" s="22" t="s">
        <v>31</v>
      </c>
      <c r="C18" s="25" t="s">
        <v>24</v>
      </c>
      <c r="D18" s="47">
        <f>D17*$Q$17</f>
        <v>0</v>
      </c>
      <c r="E18" s="48">
        <f aca="true" t="shared" si="5" ref="E18:O18">E17*$Q$17</f>
        <v>0</v>
      </c>
      <c r="F18" s="52">
        <f t="shared" si="5"/>
        <v>0</v>
      </c>
      <c r="G18" s="48">
        <f t="shared" si="5"/>
        <v>0</v>
      </c>
      <c r="H18" s="52">
        <f t="shared" si="5"/>
        <v>0</v>
      </c>
      <c r="I18" s="48">
        <f t="shared" si="5"/>
        <v>0</v>
      </c>
      <c r="J18" s="52">
        <f t="shared" si="5"/>
        <v>0</v>
      </c>
      <c r="K18" s="48">
        <f t="shared" si="5"/>
        <v>0</v>
      </c>
      <c r="L18" s="52">
        <f t="shared" si="5"/>
        <v>0</v>
      </c>
      <c r="M18" s="48">
        <f t="shared" si="5"/>
        <v>0</v>
      </c>
      <c r="N18" s="52">
        <f t="shared" si="5"/>
        <v>0</v>
      </c>
      <c r="O18" s="53">
        <f t="shared" si="5"/>
        <v>0</v>
      </c>
      <c r="P18" s="49">
        <f>SUM(D18:O18)</f>
        <v>0</v>
      </c>
      <c r="Q18" s="50"/>
    </row>
    <row r="19" spans="1:17" s="2" customFormat="1" ht="19.5" customHeight="1">
      <c r="A19" s="73" t="s">
        <v>23</v>
      </c>
      <c r="B19" s="19" t="s">
        <v>13</v>
      </c>
      <c r="C19" s="13" t="s">
        <v>26</v>
      </c>
      <c r="D19" s="3"/>
      <c r="E19" s="4"/>
      <c r="F19" s="5"/>
      <c r="G19" s="4"/>
      <c r="H19" s="5"/>
      <c r="I19" s="4"/>
      <c r="J19" s="5"/>
      <c r="K19" s="4"/>
      <c r="L19" s="5"/>
      <c r="M19" s="4"/>
      <c r="N19" s="5"/>
      <c r="O19" s="8"/>
      <c r="P19" s="43">
        <f t="shared" si="1"/>
        <v>0</v>
      </c>
      <c r="Q19" s="44"/>
    </row>
    <row r="20" spans="1:17" s="2" customFormat="1" ht="19.5" customHeight="1">
      <c r="A20" s="74"/>
      <c r="B20" s="21" t="s">
        <v>30</v>
      </c>
      <c r="C20" s="24" t="s">
        <v>29</v>
      </c>
      <c r="D20" s="9"/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2"/>
      <c r="P20" s="45">
        <f t="shared" si="1"/>
        <v>0</v>
      </c>
      <c r="Q20" s="46">
        <v>2.3</v>
      </c>
    </row>
    <row r="21" spans="1:17" s="2" customFormat="1" ht="19.5" customHeight="1" thickBot="1">
      <c r="A21" s="75"/>
      <c r="B21" s="22" t="s">
        <v>31</v>
      </c>
      <c r="C21" s="26" t="s">
        <v>24</v>
      </c>
      <c r="D21" s="47">
        <f>D20*$Q$20</f>
        <v>0</v>
      </c>
      <c r="E21" s="48">
        <f aca="true" t="shared" si="6" ref="E21:O21">E20*$Q$20</f>
        <v>0</v>
      </c>
      <c r="F21" s="52">
        <f t="shared" si="6"/>
        <v>0</v>
      </c>
      <c r="G21" s="48">
        <f t="shared" si="6"/>
        <v>0</v>
      </c>
      <c r="H21" s="52">
        <f t="shared" si="6"/>
        <v>0</v>
      </c>
      <c r="I21" s="48">
        <f t="shared" si="6"/>
        <v>0</v>
      </c>
      <c r="J21" s="52">
        <f t="shared" si="6"/>
        <v>0</v>
      </c>
      <c r="K21" s="48">
        <f t="shared" si="6"/>
        <v>0</v>
      </c>
      <c r="L21" s="52">
        <f t="shared" si="6"/>
        <v>0</v>
      </c>
      <c r="M21" s="48">
        <f t="shared" si="6"/>
        <v>0</v>
      </c>
      <c r="N21" s="52">
        <f t="shared" si="6"/>
        <v>0</v>
      </c>
      <c r="O21" s="53">
        <f t="shared" si="6"/>
        <v>0</v>
      </c>
      <c r="P21" s="49">
        <f>SUM(D21:O21)</f>
        <v>0</v>
      </c>
      <c r="Q21" s="50"/>
    </row>
    <row r="22" spans="1:17" s="2" customFormat="1" ht="19.5" customHeight="1" thickBot="1">
      <c r="A22" s="71" t="s">
        <v>18</v>
      </c>
      <c r="B22" s="72"/>
      <c r="C22" s="15"/>
      <c r="D22" s="54">
        <f>SUM(D4,D7,D10,D13,D16,D19)</f>
        <v>0</v>
      </c>
      <c r="E22" s="55">
        <f aca="true" t="shared" si="7" ref="E22:O22">SUM(E4,E7,E10,E13,E16,E19)</f>
        <v>0</v>
      </c>
      <c r="F22" s="55">
        <f t="shared" si="7"/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0</v>
      </c>
      <c r="O22" s="56">
        <f t="shared" si="7"/>
        <v>0</v>
      </c>
      <c r="P22" s="57">
        <f>SUM(D22:O22)</f>
        <v>0</v>
      </c>
      <c r="Q22" s="51"/>
    </row>
    <row r="23" spans="1:17" s="63" customFormat="1" ht="19.5" customHeight="1" thickBot="1">
      <c r="A23" s="69" t="s">
        <v>19</v>
      </c>
      <c r="B23" s="70"/>
      <c r="C23" s="58"/>
      <c r="D23" s="59">
        <f>SUM(D6,D9,D12,D15,D18,D21)</f>
        <v>0</v>
      </c>
      <c r="E23" s="60">
        <f aca="true" t="shared" si="8" ref="E23:O23">SUM(E6,E9,E12,E15,E18,E21)</f>
        <v>0</v>
      </c>
      <c r="F23" s="60">
        <f t="shared" si="8"/>
        <v>0</v>
      </c>
      <c r="G23" s="60">
        <f t="shared" si="8"/>
        <v>0</v>
      </c>
      <c r="H23" s="60">
        <f t="shared" si="8"/>
        <v>0</v>
      </c>
      <c r="I23" s="60">
        <f t="shared" si="8"/>
        <v>0</v>
      </c>
      <c r="J23" s="60">
        <f t="shared" si="8"/>
        <v>0</v>
      </c>
      <c r="K23" s="60">
        <f t="shared" si="8"/>
        <v>0</v>
      </c>
      <c r="L23" s="60">
        <f t="shared" si="8"/>
        <v>0</v>
      </c>
      <c r="M23" s="60">
        <f t="shared" si="8"/>
        <v>0</v>
      </c>
      <c r="N23" s="60">
        <f t="shared" si="8"/>
        <v>0</v>
      </c>
      <c r="O23" s="60">
        <f t="shared" si="8"/>
        <v>0</v>
      </c>
      <c r="P23" s="61">
        <f>SUM(D23:O23)</f>
        <v>0</v>
      </c>
      <c r="Q23" s="62"/>
    </row>
    <row r="24" ht="19.5" customHeight="1"/>
    <row r="25" spans="1:14" ht="19.5" customHeight="1">
      <c r="A25" s="18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9.5" customHeight="1">
      <c r="A26" s="16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</row>
  </sheetData>
  <sheetProtection/>
  <protectedRanges>
    <protectedRange sqref="D4:O5" name="範囲1_1"/>
    <protectedRange sqref="D7:O8" name="範囲2_1"/>
  </protectedRanges>
  <mergeCells count="10">
    <mergeCell ref="D1:I1"/>
    <mergeCell ref="A3:B3"/>
    <mergeCell ref="A23:B23"/>
    <mergeCell ref="A22:B22"/>
    <mergeCell ref="A4:A6"/>
    <mergeCell ref="A7:A9"/>
    <mergeCell ref="A10:A12"/>
    <mergeCell ref="A13:A15"/>
    <mergeCell ref="A16:A18"/>
    <mergeCell ref="A19:A21"/>
  </mergeCells>
  <printOptions/>
  <pageMargins left="0.7874015748031497" right="0.3937007874015748" top="0.78" bottom="0.5905511811023623" header="0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6384" width="9.00390625" style="7" customWidth="1"/>
  </cols>
  <sheetData/>
  <sheetProtection selectLockedCells="1" selectUnlockedCells="1"/>
  <printOptions/>
  <pageMargins left="0.75" right="0.75" top="1" bottom="1" header="0.512" footer="0.512"/>
  <pageSetup horizontalDpi="400" verticalDpi="4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4">
      <selection activeCell="A3" sqref="A3"/>
    </sheetView>
  </sheetViews>
  <sheetFormatPr defaultColWidth="9.00390625" defaultRowHeight="13.5"/>
  <cols>
    <col min="1" max="16384" width="9.00390625" style="7" customWidth="1"/>
  </cols>
  <sheetData/>
  <sheetProtection selectLockedCells="1" selectUnlockedCells="1"/>
  <printOptions/>
  <pageMargins left="0.75" right="0.75" top="1" bottom="1" header="0.512" footer="0.512"/>
  <pageSetup horizontalDpi="400" verticalDpi="4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="150" zoomScaleNormal="150" zoomScalePageLayoutView="0" workbookViewId="0" topLeftCell="A4">
      <selection activeCell="O20" sqref="O20"/>
    </sheetView>
  </sheetViews>
  <sheetFormatPr defaultColWidth="9.00390625" defaultRowHeight="13.5"/>
  <cols>
    <col min="1" max="16384" width="9.00390625" style="7" customWidth="1"/>
  </cols>
  <sheetData/>
  <sheetProtection selectLockedCells="1" selectUnlockedCells="1"/>
  <printOptions/>
  <pageMargins left="0.75" right="0.75" top="1" bottom="1" header="0.512" footer="0.512"/>
  <pageSetup horizontalDpi="400" verticalDpi="4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85" zoomScaleNormal="85" zoomScaleSheetLayoutView="85" workbookViewId="0" topLeftCell="A1">
      <selection activeCell="F2" sqref="F2:G12"/>
    </sheetView>
  </sheetViews>
  <sheetFormatPr defaultColWidth="9.00390625" defaultRowHeight="13.5"/>
  <cols>
    <col min="1" max="7" width="9.125" style="0" customWidth="1"/>
  </cols>
  <sheetData>
    <row r="1" spans="1:7" ht="13.5">
      <c r="A1" s="41" t="s">
        <v>49</v>
      </c>
      <c r="B1" t="s">
        <v>50</v>
      </c>
      <c r="C1" t="s">
        <v>51</v>
      </c>
      <c r="F1" t="s">
        <v>51</v>
      </c>
      <c r="G1" t="s">
        <v>52</v>
      </c>
    </row>
    <row r="2" spans="1:7" ht="30" customHeight="1">
      <c r="A2" s="41"/>
      <c r="B2" t="s">
        <v>37</v>
      </c>
      <c r="C2">
        <v>0</v>
      </c>
      <c r="F2" s="42">
        <v>0</v>
      </c>
      <c r="G2" t="s">
        <v>37</v>
      </c>
    </row>
    <row r="3" spans="1:7" ht="30" customHeight="1">
      <c r="A3" s="41"/>
      <c r="F3" s="42">
        <v>10</v>
      </c>
      <c r="G3" t="s">
        <v>57</v>
      </c>
    </row>
    <row r="4" spans="1:7" ht="30" customHeight="1">
      <c r="A4" s="41"/>
      <c r="F4" s="42">
        <v>20</v>
      </c>
      <c r="G4" t="s">
        <v>53</v>
      </c>
    </row>
    <row r="5" spans="1:7" ht="30" customHeight="1">
      <c r="A5" s="41"/>
      <c r="B5" s="39" t="s">
        <v>38</v>
      </c>
      <c r="C5" s="39">
        <v>10</v>
      </c>
      <c r="F5" s="42">
        <v>30</v>
      </c>
      <c r="G5" t="s">
        <v>54</v>
      </c>
    </row>
    <row r="6" spans="1:7" ht="29.25" customHeight="1">
      <c r="A6" s="41"/>
      <c r="B6" s="40"/>
      <c r="C6" s="40"/>
      <c r="F6" s="42">
        <v>40</v>
      </c>
      <c r="G6" t="s">
        <v>55</v>
      </c>
    </row>
    <row r="7" spans="1:7" ht="29.25" customHeight="1">
      <c r="A7" s="41"/>
      <c r="B7" s="40"/>
      <c r="C7" s="40"/>
      <c r="F7" s="42">
        <v>50</v>
      </c>
      <c r="G7" t="s">
        <v>56</v>
      </c>
    </row>
    <row r="8" spans="1:7" ht="30" customHeight="1">
      <c r="A8" s="41"/>
      <c r="B8" s="39" t="s">
        <v>33</v>
      </c>
      <c r="C8" s="39">
        <v>20</v>
      </c>
      <c r="F8" s="42">
        <v>60</v>
      </c>
      <c r="G8" t="s">
        <v>39</v>
      </c>
    </row>
    <row r="9" spans="1:7" ht="29.25" customHeight="1">
      <c r="A9" s="41"/>
      <c r="B9" s="39"/>
      <c r="C9" s="39"/>
      <c r="F9" s="42">
        <v>70</v>
      </c>
      <c r="G9" t="s">
        <v>41</v>
      </c>
    </row>
    <row r="10" spans="1:7" ht="29.25" customHeight="1">
      <c r="A10" s="41"/>
      <c r="B10" s="39"/>
      <c r="C10" s="39"/>
      <c r="F10" s="42">
        <v>80</v>
      </c>
      <c r="G10" t="s">
        <v>43</v>
      </c>
    </row>
    <row r="11" spans="1:7" ht="30" customHeight="1">
      <c r="A11" s="41"/>
      <c r="B11" t="s">
        <v>34</v>
      </c>
      <c r="C11">
        <v>30</v>
      </c>
      <c r="F11" s="42">
        <v>90</v>
      </c>
      <c r="G11" t="s">
        <v>45</v>
      </c>
    </row>
    <row r="12" spans="1:7" ht="29.25" customHeight="1">
      <c r="A12" s="41"/>
      <c r="F12" s="42">
        <v>100</v>
      </c>
      <c r="G12" t="s">
        <v>47</v>
      </c>
    </row>
    <row r="13" ht="29.25" customHeight="1">
      <c r="A13" s="41"/>
    </row>
    <row r="14" spans="1:3" ht="30" customHeight="1">
      <c r="A14" s="41"/>
      <c r="B14" t="s">
        <v>35</v>
      </c>
      <c r="C14">
        <v>40</v>
      </c>
    </row>
    <row r="15" ht="29.25" customHeight="1">
      <c r="A15" s="41"/>
    </row>
    <row r="16" ht="29.25" customHeight="1">
      <c r="A16" s="41"/>
    </row>
    <row r="17" spans="1:3" ht="30" customHeight="1">
      <c r="A17" s="41"/>
      <c r="B17" t="s">
        <v>36</v>
      </c>
      <c r="C17">
        <v>50</v>
      </c>
    </row>
    <row r="18" ht="29.25" customHeight="1">
      <c r="A18" s="41"/>
    </row>
    <row r="19" ht="29.25" customHeight="1">
      <c r="A19" s="41"/>
    </row>
    <row r="20" spans="1:3" ht="30" customHeight="1">
      <c r="A20" s="41"/>
      <c r="B20" t="s">
        <v>40</v>
      </c>
      <c r="C20">
        <v>60</v>
      </c>
    </row>
    <row r="21" ht="29.25" customHeight="1">
      <c r="A21" s="41"/>
    </row>
    <row r="22" ht="29.25" customHeight="1">
      <c r="A22" s="41"/>
    </row>
    <row r="23" spans="1:3" ht="30" customHeight="1">
      <c r="A23" s="41"/>
      <c r="B23" t="s">
        <v>42</v>
      </c>
      <c r="C23">
        <v>70</v>
      </c>
    </row>
    <row r="24" ht="29.25" customHeight="1">
      <c r="A24" s="41"/>
    </row>
    <row r="25" ht="29.25" customHeight="1">
      <c r="A25" s="41"/>
    </row>
    <row r="26" spans="1:3" ht="30" customHeight="1">
      <c r="A26" s="41"/>
      <c r="B26" t="s">
        <v>44</v>
      </c>
      <c r="C26">
        <v>80</v>
      </c>
    </row>
    <row r="27" ht="29.25" customHeight="1">
      <c r="A27" s="41"/>
    </row>
    <row r="28" ht="29.25" customHeight="1">
      <c r="A28" s="41"/>
    </row>
    <row r="29" spans="1:3" ht="30" customHeight="1">
      <c r="A29" s="41"/>
      <c r="B29" t="s">
        <v>46</v>
      </c>
      <c r="C29">
        <v>90</v>
      </c>
    </row>
    <row r="30" ht="29.25" customHeight="1">
      <c r="A30" s="41"/>
    </row>
    <row r="31" ht="29.25" customHeight="1">
      <c r="A31" s="41"/>
    </row>
    <row r="32" spans="1:3" ht="30" customHeight="1">
      <c r="A32" s="41"/>
      <c r="B32" t="s">
        <v>48</v>
      </c>
      <c r="C32">
        <v>100</v>
      </c>
    </row>
    <row r="33" ht="29.25" customHeight="1">
      <c r="A33" s="41"/>
    </row>
    <row r="34" ht="29.25" customHeight="1">
      <c r="A34" s="4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黒宮 結香</cp:lastModifiedBy>
  <cp:lastPrinted>2020-06-05T00:42:41Z</cp:lastPrinted>
  <dcterms:created xsi:type="dcterms:W3CDTF">2002-06-21T04:09:43Z</dcterms:created>
  <dcterms:modified xsi:type="dcterms:W3CDTF">2021-04-19T01:29:53Z</dcterms:modified>
  <cp:category/>
  <cp:version/>
  <cp:contentType/>
  <cp:contentStatus/>
</cp:coreProperties>
</file>