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main1\共有\16こども保健部\01こども育成課\02保育担当\１．担当の総合的な事項に関すること\03_計画\10_子ども・子育て支援事業計画\00子ども・子育て会議\02 会議\R2\R3.02.16\2会議資料\"/>
    </mc:Choice>
  </mc:AlternateContent>
  <xr:revisionPtr revIDLastSave="0" documentId="13_ncr:1_{92A4B197-49DA-4AAD-B0CD-93927D16CC7D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4" l="1"/>
  <c r="K21" i="4"/>
  <c r="M5" i="4"/>
  <c r="K29" i="4"/>
  <c r="K13" i="4"/>
  <c r="F28" i="4"/>
  <c r="F25" i="4"/>
  <c r="F20" i="4"/>
  <c r="F12" i="4"/>
  <c r="K25" i="4"/>
  <c r="K28" i="4" s="1"/>
  <c r="K20" i="4"/>
  <c r="K12" i="4"/>
  <c r="L25" i="4" l="1"/>
  <c r="J25" i="4"/>
  <c r="I25" i="4"/>
  <c r="I26" i="4" s="1"/>
  <c r="G25" i="4"/>
  <c r="E25" i="4"/>
  <c r="D25" i="4"/>
  <c r="D28" i="4" s="1"/>
  <c r="L20" i="4"/>
  <c r="J20" i="4"/>
  <c r="I20" i="4"/>
  <c r="G20" i="4"/>
  <c r="E20" i="4"/>
  <c r="D20" i="4"/>
  <c r="L12" i="4"/>
  <c r="J12" i="4"/>
  <c r="J13" i="4" s="1"/>
  <c r="I12" i="4"/>
  <c r="I28" i="4" s="1"/>
  <c r="G12" i="4"/>
  <c r="L13" i="4" s="1"/>
  <c r="E12" i="4"/>
  <c r="D12" i="4"/>
  <c r="I13" i="4" l="1"/>
  <c r="L26" i="4"/>
  <c r="L28" i="4"/>
  <c r="L21" i="4"/>
  <c r="I21" i="4"/>
  <c r="J21" i="4"/>
  <c r="E28" i="4"/>
  <c r="J28" i="4"/>
  <c r="J29" i="4" s="1"/>
  <c r="J26" i="4"/>
  <c r="G28" i="4"/>
  <c r="L29" i="4" s="1"/>
  <c r="I29" i="4"/>
  <c r="H22" i="4"/>
  <c r="H23" i="4"/>
  <c r="M19" i="4"/>
  <c r="M18" i="4"/>
  <c r="H18" i="4"/>
  <c r="H19" i="4"/>
  <c r="H17" i="4"/>
  <c r="M24" i="4" l="1"/>
  <c r="H24" i="4"/>
  <c r="H25" i="4" s="1"/>
  <c r="M17" i="4" l="1"/>
  <c r="M23" i="4" l="1"/>
  <c r="M22" i="4"/>
  <c r="M25" i="4" s="1"/>
  <c r="M26" i="4" s="1"/>
  <c r="H10" i="4"/>
  <c r="M10" i="4"/>
  <c r="H11" i="4"/>
  <c r="M11" i="4"/>
  <c r="M16" i="4" l="1"/>
  <c r="H16" i="4"/>
  <c r="M9" i="4"/>
  <c r="H9" i="4"/>
  <c r="M15" i="4"/>
  <c r="H15" i="4"/>
  <c r="M14" i="4"/>
  <c r="H14" i="4"/>
  <c r="H20" i="4" s="1"/>
  <c r="M8" i="4"/>
  <c r="H8" i="4"/>
  <c r="M7" i="4"/>
  <c r="H7" i="4"/>
  <c r="M6" i="4"/>
  <c r="H6" i="4"/>
  <c r="H5" i="4"/>
  <c r="M20" i="4" l="1"/>
  <c r="M21" i="4" s="1"/>
  <c r="M12" i="4"/>
  <c r="H12" i="4"/>
  <c r="H28" i="4" s="1"/>
  <c r="M28" i="4" l="1"/>
  <c r="M29" i="4" s="1"/>
  <c r="M13" i="4"/>
</calcChain>
</file>

<file path=xl/sharedStrings.xml><?xml version="1.0" encoding="utf-8"?>
<sst xmlns="http://schemas.openxmlformats.org/spreadsheetml/2006/main" count="61" uniqueCount="37">
  <si>
    <t>保育所</t>
    <rPh sb="0" eb="2">
      <t>ホイク</t>
    </rPh>
    <rPh sb="2" eb="3">
      <t>ショ</t>
    </rPh>
    <phoneticPr fontId="2"/>
  </si>
  <si>
    <t>１号</t>
    <rPh sb="1" eb="2">
      <t>ゴウ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</si>
  <si>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</si>
  <si>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</si>
  <si>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計</t>
    <rPh sb="0" eb="1">
      <t>ケイ</t>
    </rPh>
    <phoneticPr fontId="2"/>
  </si>
  <si>
    <t>０歳</t>
    <rPh sb="1" eb="2">
      <t>サイ</t>
    </rPh>
    <phoneticPr fontId="2"/>
  </si>
  <si>
    <t>ひぶな幼稚園</t>
    <rPh sb="3" eb="6">
      <t>ヨウチエン</t>
    </rPh>
    <phoneticPr fontId="2"/>
  </si>
  <si>
    <t>認定こども園</t>
    <rPh sb="0" eb="2">
      <t>ニンテイ</t>
    </rPh>
    <rPh sb="5" eb="6">
      <t>エン</t>
    </rPh>
    <phoneticPr fontId="2"/>
  </si>
  <si>
    <t>認定こども園よしの</t>
    <rPh sb="0" eb="2">
      <t>ニンテイ</t>
    </rPh>
    <rPh sb="5" eb="6">
      <t>エン</t>
    </rPh>
    <phoneticPr fontId="2"/>
  </si>
  <si>
    <t>桂恋認定こども園</t>
    <rPh sb="0" eb="4">
      <t>カツラコイニンテイ</t>
    </rPh>
    <rPh sb="7" eb="8">
      <t>エン</t>
    </rPh>
    <phoneticPr fontId="2"/>
  </si>
  <si>
    <t>釧路はるとり保育園</t>
    <rPh sb="0" eb="2">
      <t>クシロ</t>
    </rPh>
    <rPh sb="6" eb="9">
      <t>ホイクエン</t>
    </rPh>
    <phoneticPr fontId="2"/>
  </si>
  <si>
    <t>釧路わかくさ保育園</t>
    <rPh sb="0" eb="2">
      <t>クシロ</t>
    </rPh>
    <rPh sb="6" eb="9">
      <t>ホイクエン</t>
    </rPh>
    <phoneticPr fontId="2"/>
  </si>
  <si>
    <t>釧路ひばり幼稚園</t>
    <rPh sb="0" eb="2">
      <t>クシロ</t>
    </rPh>
    <rPh sb="5" eb="8">
      <t>ヨウチエン</t>
    </rPh>
    <phoneticPr fontId="2"/>
  </si>
  <si>
    <t>釧路桜幼稚園</t>
    <rPh sb="0" eb="6">
      <t>クシロサクラヨウチエン</t>
    </rPh>
    <phoneticPr fontId="2"/>
  </si>
  <si>
    <t>美原認定こども園</t>
    <rPh sb="0" eb="4">
      <t>ミハラニンテイ</t>
    </rPh>
    <rPh sb="7" eb="8">
      <t>エン</t>
    </rPh>
    <phoneticPr fontId="2"/>
  </si>
  <si>
    <t>双葉認定こども園</t>
    <rPh sb="0" eb="4">
      <t>フタバニンテイ</t>
    </rPh>
    <rPh sb="7" eb="8">
      <t>エン</t>
    </rPh>
    <phoneticPr fontId="2"/>
  </si>
  <si>
    <t>釧路共栄保育園</t>
    <rPh sb="0" eb="7">
      <t>クシロキョウエイホイクエン</t>
    </rPh>
    <phoneticPr fontId="2"/>
  </si>
  <si>
    <t>釧路さかえ保育園</t>
    <rPh sb="0" eb="2">
      <t>クシロ</t>
    </rPh>
    <rPh sb="5" eb="8">
      <t>ホイクエン</t>
    </rPh>
    <phoneticPr fontId="2"/>
  </si>
  <si>
    <t>釧路カトリック幼稚園</t>
    <rPh sb="0" eb="2">
      <t>クシロ</t>
    </rPh>
    <rPh sb="7" eb="10">
      <t>ヨウチエン</t>
    </rPh>
    <phoneticPr fontId="2"/>
  </si>
  <si>
    <t>釧路おたのしけ認定こども園</t>
    <rPh sb="0" eb="2">
      <t>クシロ</t>
    </rPh>
    <rPh sb="7" eb="9">
      <t>ニンテイ</t>
    </rPh>
    <rPh sb="12" eb="13">
      <t>エン</t>
    </rPh>
    <phoneticPr fontId="2"/>
  </si>
  <si>
    <t>釧路あおば幼稚園</t>
    <rPh sb="0" eb="2">
      <t>クシロ</t>
    </rPh>
    <rPh sb="5" eb="8">
      <t>ヨウチエン</t>
    </rPh>
    <phoneticPr fontId="2"/>
  </si>
  <si>
    <t>合計</t>
    <rPh sb="0" eb="2">
      <t>ゴウケイ</t>
    </rPh>
    <phoneticPr fontId="2"/>
  </si>
  <si>
    <t>１・２歳</t>
    <rPh sb="3" eb="4">
      <t>サイ</t>
    </rPh>
    <phoneticPr fontId="2"/>
  </si>
  <si>
    <t>変更前①</t>
    <rPh sb="0" eb="2">
      <t>ヘンコウ</t>
    </rPh>
    <rPh sb="2" eb="3">
      <t>マエ</t>
    </rPh>
    <phoneticPr fontId="2"/>
  </si>
  <si>
    <t>変更後②</t>
    <rPh sb="0" eb="2">
      <t>ヘンコウ</t>
    </rPh>
    <rPh sb="2" eb="3">
      <t>ゴ</t>
    </rPh>
    <phoneticPr fontId="2"/>
  </si>
  <si>
    <t>増減</t>
    <rPh sb="0" eb="2">
      <t>ゾウゲン</t>
    </rPh>
    <phoneticPr fontId="2"/>
  </si>
  <si>
    <t>小計</t>
    <rPh sb="0" eb="2">
      <t>ショウケイ</t>
    </rPh>
    <phoneticPr fontId="2"/>
  </si>
  <si>
    <t>増減</t>
    <phoneticPr fontId="2"/>
  </si>
  <si>
    <t>釧路第２福ちゃん保育園</t>
    <rPh sb="0" eb="2">
      <t>クシロ</t>
    </rPh>
    <rPh sb="2" eb="3">
      <t>ダイ</t>
    </rPh>
    <rPh sb="4" eb="5">
      <t>フク</t>
    </rPh>
    <rPh sb="8" eb="11">
      <t>ホイクエン</t>
    </rPh>
    <phoneticPr fontId="2"/>
  </si>
  <si>
    <t>施設名</t>
    <rPh sb="0" eb="2">
      <t>シセツ</t>
    </rPh>
    <rPh sb="2" eb="3">
      <t>メイ</t>
    </rPh>
    <phoneticPr fontId="2"/>
  </si>
  <si>
    <t>施設類型</t>
    <rPh sb="0" eb="2">
      <t>シセツ</t>
    </rPh>
    <rPh sb="2" eb="4">
      <t>ルイケイ</t>
    </rPh>
    <phoneticPr fontId="2"/>
  </si>
  <si>
    <t>地区</t>
    <rPh sb="0" eb="2">
      <t>チク</t>
    </rPh>
    <phoneticPr fontId="2"/>
  </si>
  <si>
    <t>東部</t>
    <rPh sb="0" eb="2">
      <t>トウブ</t>
    </rPh>
    <phoneticPr fontId="2"/>
  </si>
  <si>
    <t>中部</t>
    <rPh sb="0" eb="2">
      <t>チュウブ</t>
    </rPh>
    <phoneticPr fontId="2"/>
  </si>
  <si>
    <t>西部</t>
    <rPh sb="0" eb="2">
      <t>セイブ</t>
    </rPh>
    <phoneticPr fontId="2"/>
  </si>
  <si>
    <t>令和３年度利用定員の変更</t>
    <phoneticPr fontId="2"/>
  </si>
  <si>
    <t>鉄道弘済会釧路認定こども園</t>
    <rPh sb="0" eb="2">
      <t>テツドウ</t>
    </rPh>
    <rPh sb="2" eb="9">
      <t>コウサイカイクシロニンテイ</t>
    </rPh>
    <rPh sb="12" eb="1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</si>
</sst>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▲ &quot;0"/>
    <numFmt numFmtId="177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16" xfId="1" applyFont="1" applyFill="1" applyBorder="1">
      <alignment vertical="center"/>
    </xf>
    <xf numFmtId="38" fontId="6" fillId="0" borderId="1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0" fontId="6" fillId="0" borderId="5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1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38" fontId="6" fillId="0" borderId="18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38" fontId="6" fillId="0" borderId="26" xfId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0" fontId="6" fillId="0" borderId="20" xfId="1" applyNumberFormat="1" applyFont="1" applyFill="1" applyBorder="1" applyAlignment="1">
      <alignment horizontal="right" vertical="center"/>
    </xf>
    <xf numFmtId="0" fontId="6" fillId="0" borderId="25" xfId="1" applyNumberFormat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177" fontId="6" fillId="0" borderId="0" xfId="1" applyNumberFormat="1" applyFont="1" applyFill="1" applyBorder="1">
      <alignment vertical="center"/>
    </xf>
    <xf numFmtId="38" fontId="6" fillId="0" borderId="31" xfId="1" applyFont="1" applyBorder="1">
      <alignment vertical="center"/>
    </xf>
    <xf numFmtId="38" fontId="6" fillId="0" borderId="32" xfId="1" applyFont="1" applyBorder="1">
      <alignment vertical="center"/>
    </xf>
    <xf numFmtId="0" fontId="0" fillId="0" borderId="36" xfId="0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9" xfId="0" applyNumberFormat="1" applyFont="1" applyBorder="1">
      <alignment vertical="center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176" fontId="5" fillId="0" borderId="42" xfId="0" applyNumberFormat="1" applyFont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15" xfId="1" applyFont="1" applyFill="1" applyBorder="1">
      <alignment vertical="center"/>
    </xf>
    <xf numFmtId="38" fontId="6" fillId="0" borderId="10" xfId="1" applyFont="1" applyFill="1" applyBorder="1">
      <alignment vertical="center"/>
    </xf>
    <xf numFmtId="177" fontId="6" fillId="0" borderId="6" xfId="1" applyNumberFormat="1" applyFont="1" applyFill="1" applyBorder="1">
      <alignment vertical="center"/>
    </xf>
    <xf numFmtId="177" fontId="6" fillId="0" borderId="7" xfId="1" applyNumberFormat="1" applyFont="1" applyFill="1" applyBorder="1">
      <alignment vertical="center"/>
    </xf>
    <xf numFmtId="177" fontId="6" fillId="0" borderId="15" xfId="1" applyNumberFormat="1" applyFont="1" applyFill="1" applyBorder="1">
      <alignment vertical="center"/>
    </xf>
    <xf numFmtId="177" fontId="6" fillId="0" borderId="10" xfId="1" applyNumberFormat="1" applyFont="1" applyFill="1" applyBorder="1">
      <alignment vertical="center"/>
    </xf>
    <xf numFmtId="38" fontId="6" fillId="0" borderId="3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38" fontId="6" fillId="0" borderId="52" xfId="1" applyFont="1" applyFill="1" applyBorder="1">
      <alignment vertical="center"/>
    </xf>
    <xf numFmtId="38" fontId="6" fillId="0" borderId="53" xfId="1" applyFont="1" applyFill="1" applyBorder="1">
      <alignment vertical="center"/>
    </xf>
    <xf numFmtId="38" fontId="6" fillId="0" borderId="54" xfId="1" applyFont="1" applyFill="1" applyBorder="1">
      <alignment vertical="center"/>
    </xf>
    <xf numFmtId="38" fontId="6" fillId="0" borderId="51" xfId="1" applyFont="1" applyFill="1" applyBorder="1">
      <alignment vertical="center"/>
    </xf>
    <xf numFmtId="38" fontId="6" fillId="0" borderId="55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17" xfId="1" applyFont="1" applyFill="1" applyBorder="1">
      <alignment vertical="center"/>
    </xf>
    <xf numFmtId="38" fontId="6" fillId="2" borderId="13" xfId="1" applyFont="1" applyFill="1" applyBorder="1">
      <alignment vertical="center"/>
    </xf>
    <xf numFmtId="38" fontId="6" fillId="2" borderId="1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6" fillId="2" borderId="20" xfId="1" applyFont="1" applyFill="1" applyBorder="1">
      <alignment vertical="center"/>
    </xf>
    <xf numFmtId="38" fontId="6" fillId="2" borderId="26" xfId="1" applyFont="1" applyFill="1" applyBorder="1">
      <alignment vertical="center"/>
    </xf>
    <xf numFmtId="38" fontId="6" fillId="2" borderId="25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6" fillId="3" borderId="2" xfId="1" applyFont="1" applyFill="1" applyBorder="1">
      <alignment vertical="center"/>
    </xf>
    <xf numFmtId="38" fontId="6" fillId="3" borderId="5" xfId="1" applyFont="1" applyFill="1" applyBorder="1">
      <alignment vertical="center"/>
    </xf>
    <xf numFmtId="38" fontId="6" fillId="3" borderId="1" xfId="1" applyFont="1" applyFill="1" applyBorder="1">
      <alignment vertical="center"/>
    </xf>
    <xf numFmtId="38" fontId="6" fillId="3" borderId="13" xfId="1" applyFont="1" applyFill="1" applyBorder="1">
      <alignment vertical="center"/>
    </xf>
    <xf numFmtId="38" fontId="6" fillId="3" borderId="16" xfId="1" applyFont="1" applyFill="1" applyBorder="1">
      <alignment vertical="center"/>
    </xf>
    <xf numFmtId="38" fontId="6" fillId="3" borderId="25" xfId="1" applyFont="1" applyFill="1" applyBorder="1">
      <alignment vertical="center"/>
    </xf>
    <xf numFmtId="38" fontId="6" fillId="3" borderId="20" xfId="1" applyFont="1" applyFill="1" applyBorder="1">
      <alignment vertical="center"/>
    </xf>
    <xf numFmtId="38" fontId="6" fillId="3" borderId="18" xfId="1" applyFont="1" applyFill="1" applyBorder="1">
      <alignment vertical="center"/>
    </xf>
    <xf numFmtId="38" fontId="6" fillId="3" borderId="11" xfId="1" applyFont="1" applyFill="1" applyBorder="1">
      <alignment vertical="center"/>
    </xf>
    <xf numFmtId="38" fontId="6" fillId="3" borderId="17" xfId="1" applyFont="1" applyFill="1" applyBorder="1">
      <alignment vertical="center"/>
    </xf>
    <xf numFmtId="38" fontId="6" fillId="3" borderId="3" xfId="1" applyFont="1" applyFill="1" applyBorder="1">
      <alignment vertical="center"/>
    </xf>
    <xf numFmtId="38" fontId="6" fillId="3" borderId="4" xfId="1" applyFont="1" applyFill="1" applyBorder="1">
      <alignment vertical="center"/>
    </xf>
    <xf numFmtId="38" fontId="6" fillId="3" borderId="33" xfId="1" applyFont="1" applyFill="1" applyBorder="1">
      <alignment vertical="center"/>
    </xf>
    <xf numFmtId="38" fontId="6" fillId="3" borderId="32" xfId="1" applyFont="1" applyFill="1" applyBorder="1">
      <alignment vertical="center"/>
    </xf>
    <xf numFmtId="38" fontId="6" fillId="2" borderId="11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12" xfId="1" applyFont="1" applyFill="1" applyBorder="1">
      <alignment vertical="center"/>
    </xf>
    <xf numFmtId="38" fontId="6" fillId="2" borderId="34" xfId="1" applyFont="1" applyFill="1" applyBorder="1">
      <alignment vertical="center"/>
    </xf>
    <xf numFmtId="38" fontId="6" fillId="2" borderId="31" xfId="1" applyFont="1" applyFill="1" applyBorder="1">
      <alignment vertical="center"/>
    </xf>
    <xf numFmtId="38" fontId="6" fillId="2" borderId="32" xfId="1" applyFont="1" applyFill="1" applyBorder="1">
      <alignment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58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topLeftCell="A6" zoomScale="90" zoomScaleNormal="90" zoomScaleSheetLayoutView="80" workbookViewId="0">
      <selection activeCell="C19" sqref="C19"/>
    </sheetView>
  </sheetViews>
  <sheetFormatPr defaultRowHeight="14.25" x14ac:dyDescent="0.15"/>
  <cols>
    <col min="1" max="1" width="6.375" style="54" customWidth="1"/>
    <col min="2" max="2" width="14.25" style="1" customWidth="1"/>
    <col min="3" max="3" width="27" style="1" customWidth="1"/>
    <col min="4" max="13" width="6.375" customWidth="1"/>
  </cols>
  <sheetData>
    <row r="1" spans="1:13" ht="37.5" customHeight="1" thickBot="1" x14ac:dyDescent="0.2">
      <c r="A1" s="109" t="s">
        <v>35</v>
      </c>
      <c r="B1" s="55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6.25" customHeight="1" x14ac:dyDescent="0.15">
      <c r="A2" s="122" t="s">
        <v>31</v>
      </c>
      <c r="B2" s="116" t="s">
        <v>30</v>
      </c>
      <c r="C2" s="119" t="s">
        <v>29</v>
      </c>
      <c r="D2" s="113" t="s">
        <v>23</v>
      </c>
      <c r="E2" s="114"/>
      <c r="F2" s="114"/>
      <c r="G2" s="114"/>
      <c r="H2" s="115"/>
      <c r="I2" s="113" t="s">
        <v>24</v>
      </c>
      <c r="J2" s="114"/>
      <c r="K2" s="114"/>
      <c r="L2" s="114"/>
      <c r="M2" s="115"/>
    </row>
    <row r="3" spans="1:13" ht="26.25" customHeight="1" x14ac:dyDescent="0.15">
      <c r="A3" s="123"/>
      <c r="B3" s="117"/>
      <c r="C3" s="120"/>
      <c r="D3" s="129" t="s">
        <v>1</v>
      </c>
      <c r="E3" s="125" t="s">
        <v>2</v>
      </c>
      <c r="F3" s="131" t="s">
        <v>3</v>
      </c>
      <c r="G3" s="132"/>
      <c r="H3" s="127" t="s">
        <v>4</v>
      </c>
      <c r="I3" s="129" t="s">
        <v>1</v>
      </c>
      <c r="J3" s="125" t="s">
        <v>2</v>
      </c>
      <c r="K3" s="131" t="s">
        <v>3</v>
      </c>
      <c r="L3" s="132"/>
      <c r="M3" s="127" t="s">
        <v>4</v>
      </c>
    </row>
    <row r="4" spans="1:13" ht="26.25" customHeight="1" thickBot="1" x14ac:dyDescent="0.2">
      <c r="A4" s="124"/>
      <c r="B4" s="118"/>
      <c r="C4" s="121"/>
      <c r="D4" s="130"/>
      <c r="E4" s="126"/>
      <c r="F4" s="6" t="s">
        <v>22</v>
      </c>
      <c r="G4" s="5" t="s">
        <v>5</v>
      </c>
      <c r="H4" s="128"/>
      <c r="I4" s="130"/>
      <c r="J4" s="126"/>
      <c r="K4" s="6" t="s">
        <v>22</v>
      </c>
      <c r="L4" s="5" t="s">
        <v>5</v>
      </c>
      <c r="M4" s="128"/>
    </row>
    <row r="5" spans="1:13" s="4" customFormat="1" ht="29.25" customHeight="1" x14ac:dyDescent="0.15">
      <c r="A5" s="110" t="s">
        <v>32</v>
      </c>
      <c r="B5" s="56" t="s">
        <v>0</v>
      </c>
      <c r="C5" s="57" t="s">
        <v>28</v>
      </c>
      <c r="D5" s="77"/>
      <c r="E5" s="8">
        <v>36</v>
      </c>
      <c r="F5" s="9">
        <v>18</v>
      </c>
      <c r="G5" s="8">
        <v>6</v>
      </c>
      <c r="H5" s="10">
        <f t="shared" ref="H5:H11" si="0">SUM(D5:G5)</f>
        <v>60</v>
      </c>
      <c r="I5" s="77"/>
      <c r="J5" s="78">
        <v>26</v>
      </c>
      <c r="K5" s="9">
        <v>18</v>
      </c>
      <c r="L5" s="8">
        <v>6</v>
      </c>
      <c r="M5" s="79">
        <f t="shared" ref="M5:M11" si="1">SUM(I5:L5)</f>
        <v>50</v>
      </c>
    </row>
    <row r="6" spans="1:13" s="4" customFormat="1" ht="29.25" customHeight="1" x14ac:dyDescent="0.15">
      <c r="A6" s="111"/>
      <c r="B6" s="58" t="s">
        <v>7</v>
      </c>
      <c r="C6" s="59" t="s">
        <v>9</v>
      </c>
      <c r="D6" s="11">
        <v>3</v>
      </c>
      <c r="E6" s="12">
        <v>22</v>
      </c>
      <c r="F6" s="13">
        <v>13</v>
      </c>
      <c r="G6" s="12">
        <v>7</v>
      </c>
      <c r="H6" s="14">
        <f t="shared" si="0"/>
        <v>45</v>
      </c>
      <c r="I6" s="11">
        <v>3</v>
      </c>
      <c r="J6" s="81">
        <v>20</v>
      </c>
      <c r="K6" s="13">
        <v>13</v>
      </c>
      <c r="L6" s="12">
        <v>7</v>
      </c>
      <c r="M6" s="80">
        <f t="shared" si="1"/>
        <v>43</v>
      </c>
    </row>
    <row r="7" spans="1:13" s="4" customFormat="1" ht="29.25" customHeight="1" x14ac:dyDescent="0.15">
      <c r="A7" s="111"/>
      <c r="B7" s="58" t="s">
        <v>7</v>
      </c>
      <c r="C7" s="59" t="s">
        <v>10</v>
      </c>
      <c r="D7" s="11">
        <v>10</v>
      </c>
      <c r="E7" s="12">
        <v>35</v>
      </c>
      <c r="F7" s="13">
        <v>17</v>
      </c>
      <c r="G7" s="12">
        <v>8</v>
      </c>
      <c r="H7" s="14">
        <f t="shared" si="0"/>
        <v>70</v>
      </c>
      <c r="I7" s="82">
        <v>6</v>
      </c>
      <c r="J7" s="12">
        <v>35</v>
      </c>
      <c r="K7" s="87">
        <v>21</v>
      </c>
      <c r="L7" s="12">
        <v>8</v>
      </c>
      <c r="M7" s="14">
        <f t="shared" si="1"/>
        <v>70</v>
      </c>
    </row>
    <row r="8" spans="1:13" s="4" customFormat="1" ht="29.25" customHeight="1" x14ac:dyDescent="0.15">
      <c r="A8" s="111"/>
      <c r="B8" s="58" t="s">
        <v>7</v>
      </c>
      <c r="C8" s="59" t="s">
        <v>11</v>
      </c>
      <c r="D8" s="11">
        <v>8</v>
      </c>
      <c r="E8" s="12">
        <v>26</v>
      </c>
      <c r="F8" s="13">
        <v>20</v>
      </c>
      <c r="G8" s="12">
        <v>6</v>
      </c>
      <c r="H8" s="14">
        <f t="shared" si="0"/>
        <v>60</v>
      </c>
      <c r="I8" s="82">
        <v>6</v>
      </c>
      <c r="J8" s="12">
        <v>26</v>
      </c>
      <c r="K8" s="87">
        <v>22</v>
      </c>
      <c r="L8" s="12">
        <v>6</v>
      </c>
      <c r="M8" s="14">
        <f t="shared" si="1"/>
        <v>60</v>
      </c>
    </row>
    <row r="9" spans="1:13" s="4" customFormat="1" ht="29.25" customHeight="1" x14ac:dyDescent="0.15">
      <c r="A9" s="111"/>
      <c r="B9" s="58" t="s">
        <v>7</v>
      </c>
      <c r="C9" s="59" t="s">
        <v>12</v>
      </c>
      <c r="D9" s="11">
        <v>30</v>
      </c>
      <c r="E9" s="12">
        <v>10</v>
      </c>
      <c r="F9" s="73"/>
      <c r="G9" s="74"/>
      <c r="H9" s="14">
        <f t="shared" si="0"/>
        <v>40</v>
      </c>
      <c r="I9" s="88">
        <v>35</v>
      </c>
      <c r="J9" s="12">
        <v>10</v>
      </c>
      <c r="K9" s="73"/>
      <c r="L9" s="74"/>
      <c r="M9" s="90">
        <f t="shared" si="1"/>
        <v>45</v>
      </c>
    </row>
    <row r="10" spans="1:13" s="4" customFormat="1" ht="29.25" customHeight="1" x14ac:dyDescent="0.15">
      <c r="A10" s="111"/>
      <c r="B10" s="58" t="s">
        <v>7</v>
      </c>
      <c r="C10" s="59" t="s">
        <v>13</v>
      </c>
      <c r="D10" s="11">
        <v>65</v>
      </c>
      <c r="E10" s="12">
        <v>15</v>
      </c>
      <c r="F10" s="73"/>
      <c r="G10" s="74"/>
      <c r="H10" s="14">
        <f t="shared" si="0"/>
        <v>80</v>
      </c>
      <c r="I10" s="11">
        <v>65</v>
      </c>
      <c r="J10" s="89">
        <v>18</v>
      </c>
      <c r="K10" s="73"/>
      <c r="L10" s="74"/>
      <c r="M10" s="90">
        <f t="shared" si="1"/>
        <v>83</v>
      </c>
    </row>
    <row r="11" spans="1:13" s="4" customFormat="1" ht="29.25" customHeight="1" thickBot="1" x14ac:dyDescent="0.2">
      <c r="A11" s="112"/>
      <c r="B11" s="58" t="s">
        <v>7</v>
      </c>
      <c r="C11" s="60" t="s">
        <v>6</v>
      </c>
      <c r="D11" s="20">
        <v>180</v>
      </c>
      <c r="E11" s="21">
        <v>30</v>
      </c>
      <c r="F11" s="75"/>
      <c r="G11" s="76"/>
      <c r="H11" s="19">
        <f t="shared" si="0"/>
        <v>210</v>
      </c>
      <c r="I11" s="83">
        <v>135</v>
      </c>
      <c r="J11" s="94">
        <v>36</v>
      </c>
      <c r="K11" s="75"/>
      <c r="L11" s="76"/>
      <c r="M11" s="101">
        <f t="shared" si="1"/>
        <v>171</v>
      </c>
    </row>
    <row r="12" spans="1:13" s="4" customFormat="1" ht="29.25" customHeight="1" x14ac:dyDescent="0.15">
      <c r="A12" s="61"/>
      <c r="B12" s="56"/>
      <c r="C12" s="50" t="s">
        <v>26</v>
      </c>
      <c r="D12" s="7">
        <f>SUM(D5:D11)</f>
        <v>296</v>
      </c>
      <c r="E12" s="8">
        <f t="shared" ref="E12:M12" si="2">SUM(E5:E11)</f>
        <v>174</v>
      </c>
      <c r="F12" s="9">
        <f t="shared" ref="F12" si="3">SUM(F5:F11)</f>
        <v>68</v>
      </c>
      <c r="G12" s="8">
        <f t="shared" si="2"/>
        <v>27</v>
      </c>
      <c r="H12" s="10">
        <f t="shared" si="2"/>
        <v>565</v>
      </c>
      <c r="I12" s="102">
        <f t="shared" si="2"/>
        <v>250</v>
      </c>
      <c r="J12" s="78">
        <f t="shared" si="2"/>
        <v>171</v>
      </c>
      <c r="K12" s="91">
        <f t="shared" ref="K12" si="4">SUM(K5:K11)</f>
        <v>74</v>
      </c>
      <c r="L12" s="8">
        <f t="shared" si="2"/>
        <v>27</v>
      </c>
      <c r="M12" s="79">
        <f t="shared" si="2"/>
        <v>522</v>
      </c>
    </row>
    <row r="13" spans="1:13" s="4" customFormat="1" ht="29.25" customHeight="1" thickBot="1" x14ac:dyDescent="0.2">
      <c r="A13" s="62"/>
      <c r="B13" s="63"/>
      <c r="C13" s="51" t="s">
        <v>27</v>
      </c>
      <c r="D13" s="40"/>
      <c r="E13" s="41"/>
      <c r="F13" s="42"/>
      <c r="G13" s="41"/>
      <c r="H13" s="43"/>
      <c r="I13" s="44">
        <f>I12-D12</f>
        <v>-46</v>
      </c>
      <c r="J13" s="45">
        <f>J12-E12</f>
        <v>-3</v>
      </c>
      <c r="K13" s="46">
        <f>K12-F12</f>
        <v>6</v>
      </c>
      <c r="L13" s="45">
        <f>L12-G12</f>
        <v>0</v>
      </c>
      <c r="M13" s="47">
        <f>M12-H12</f>
        <v>-43</v>
      </c>
    </row>
    <row r="14" spans="1:13" s="4" customFormat="1" ht="29.25" customHeight="1" x14ac:dyDescent="0.15">
      <c r="A14" s="110" t="s">
        <v>33</v>
      </c>
      <c r="B14" s="64" t="s">
        <v>7</v>
      </c>
      <c r="C14" s="65" t="s">
        <v>14</v>
      </c>
      <c r="D14" s="23">
        <v>5</v>
      </c>
      <c r="E14" s="24">
        <v>40</v>
      </c>
      <c r="F14" s="25">
        <v>20</v>
      </c>
      <c r="G14" s="24">
        <v>10</v>
      </c>
      <c r="H14" s="26">
        <f t="shared" ref="H14:H19" si="5">SUM(D14:G14)</f>
        <v>75</v>
      </c>
      <c r="I14" s="92">
        <v>7</v>
      </c>
      <c r="J14" s="84">
        <v>38</v>
      </c>
      <c r="K14" s="25">
        <v>20</v>
      </c>
      <c r="L14" s="24">
        <v>10</v>
      </c>
      <c r="M14" s="26">
        <f t="shared" ref="M14:M19" si="6">SUM(I14:L14)</f>
        <v>75</v>
      </c>
    </row>
    <row r="15" spans="1:13" s="4" customFormat="1" ht="29.25" customHeight="1" x14ac:dyDescent="0.15">
      <c r="A15" s="111"/>
      <c r="B15" s="58" t="s">
        <v>7</v>
      </c>
      <c r="C15" s="59" t="s">
        <v>15</v>
      </c>
      <c r="D15" s="11">
        <v>8</v>
      </c>
      <c r="E15" s="12">
        <v>46</v>
      </c>
      <c r="F15" s="13">
        <v>32</v>
      </c>
      <c r="G15" s="12">
        <v>14</v>
      </c>
      <c r="H15" s="14">
        <f t="shared" si="5"/>
        <v>100</v>
      </c>
      <c r="I15" s="88">
        <v>10</v>
      </c>
      <c r="J15" s="89">
        <v>49</v>
      </c>
      <c r="K15" s="87">
        <v>36</v>
      </c>
      <c r="L15" s="89">
        <v>15</v>
      </c>
      <c r="M15" s="90">
        <f t="shared" si="6"/>
        <v>110</v>
      </c>
    </row>
    <row r="16" spans="1:13" s="4" customFormat="1" ht="29.25" customHeight="1" x14ac:dyDescent="0.15">
      <c r="A16" s="111"/>
      <c r="B16" s="58" t="s">
        <v>7</v>
      </c>
      <c r="C16" s="59" t="s">
        <v>16</v>
      </c>
      <c r="D16" s="11">
        <v>9</v>
      </c>
      <c r="E16" s="12">
        <v>37</v>
      </c>
      <c r="F16" s="13">
        <v>24</v>
      </c>
      <c r="G16" s="12">
        <v>10</v>
      </c>
      <c r="H16" s="14">
        <f t="shared" si="5"/>
        <v>80</v>
      </c>
      <c r="I16" s="88">
        <v>10</v>
      </c>
      <c r="J16" s="81">
        <v>36</v>
      </c>
      <c r="K16" s="13">
        <v>24</v>
      </c>
      <c r="L16" s="12">
        <v>10</v>
      </c>
      <c r="M16" s="14">
        <f t="shared" si="6"/>
        <v>80</v>
      </c>
    </row>
    <row r="17" spans="1:13" s="4" customFormat="1" ht="29.25" customHeight="1" x14ac:dyDescent="0.15">
      <c r="A17" s="111"/>
      <c r="B17" s="58" t="s">
        <v>7</v>
      </c>
      <c r="C17" s="59" t="s">
        <v>17</v>
      </c>
      <c r="D17" s="15">
        <v>9</v>
      </c>
      <c r="E17" s="16">
        <v>36</v>
      </c>
      <c r="F17" s="13">
        <v>30</v>
      </c>
      <c r="G17" s="16">
        <v>15</v>
      </c>
      <c r="H17" s="14">
        <f t="shared" si="5"/>
        <v>90</v>
      </c>
      <c r="I17" s="88">
        <v>10</v>
      </c>
      <c r="J17" s="89">
        <v>38</v>
      </c>
      <c r="K17" s="87">
        <v>37</v>
      </c>
      <c r="L17" s="12">
        <v>15</v>
      </c>
      <c r="M17" s="90">
        <f t="shared" si="6"/>
        <v>100</v>
      </c>
    </row>
    <row r="18" spans="1:13" s="4" customFormat="1" ht="29.25" customHeight="1" x14ac:dyDescent="0.15">
      <c r="A18" s="111"/>
      <c r="B18" s="58" t="s">
        <v>7</v>
      </c>
      <c r="C18" s="59" t="s">
        <v>36</v>
      </c>
      <c r="D18" s="15">
        <v>6</v>
      </c>
      <c r="E18" s="16">
        <v>54</v>
      </c>
      <c r="F18" s="13">
        <v>21</v>
      </c>
      <c r="G18" s="16">
        <v>9</v>
      </c>
      <c r="H18" s="14">
        <f t="shared" si="5"/>
        <v>90</v>
      </c>
      <c r="I18" s="82">
        <v>3</v>
      </c>
      <c r="J18" s="89">
        <v>57</v>
      </c>
      <c r="K18" s="13">
        <v>21</v>
      </c>
      <c r="L18" s="12">
        <v>9</v>
      </c>
      <c r="M18" s="14">
        <f t="shared" si="6"/>
        <v>90</v>
      </c>
    </row>
    <row r="19" spans="1:13" s="4" customFormat="1" ht="29.25" customHeight="1" thickBot="1" x14ac:dyDescent="0.2">
      <c r="A19" s="112"/>
      <c r="B19" s="58" t="s">
        <v>7</v>
      </c>
      <c r="C19" s="60" t="s">
        <v>18</v>
      </c>
      <c r="D19" s="27">
        <v>40</v>
      </c>
      <c r="E19" s="18">
        <v>10</v>
      </c>
      <c r="F19" s="75"/>
      <c r="G19" s="107"/>
      <c r="H19" s="19">
        <f t="shared" si="5"/>
        <v>50</v>
      </c>
      <c r="I19" s="93">
        <v>45</v>
      </c>
      <c r="J19" s="94">
        <v>15</v>
      </c>
      <c r="K19" s="75"/>
      <c r="L19" s="76"/>
      <c r="M19" s="95">
        <f t="shared" si="6"/>
        <v>60</v>
      </c>
    </row>
    <row r="20" spans="1:13" s="4" customFormat="1" ht="29.25" customHeight="1" x14ac:dyDescent="0.15">
      <c r="A20" s="61"/>
      <c r="B20" s="56"/>
      <c r="C20" s="50" t="s">
        <v>26</v>
      </c>
      <c r="D20" s="48">
        <f>SUM(D14:D19)</f>
        <v>77</v>
      </c>
      <c r="E20" s="49">
        <f t="shared" ref="E20:M20" si="7">SUM(E14:E19)</f>
        <v>223</v>
      </c>
      <c r="F20" s="9">
        <f t="shared" ref="F20" si="8">SUM(F14:F19)</f>
        <v>127</v>
      </c>
      <c r="G20" s="49">
        <f t="shared" si="7"/>
        <v>58</v>
      </c>
      <c r="H20" s="10">
        <f t="shared" si="7"/>
        <v>485</v>
      </c>
      <c r="I20" s="97">
        <f t="shared" si="7"/>
        <v>85</v>
      </c>
      <c r="J20" s="98">
        <f t="shared" si="7"/>
        <v>233</v>
      </c>
      <c r="K20" s="91">
        <f t="shared" ref="K20" si="9">SUM(K14:K19)</f>
        <v>138</v>
      </c>
      <c r="L20" s="98">
        <f t="shared" si="7"/>
        <v>59</v>
      </c>
      <c r="M20" s="96">
        <f t="shared" si="7"/>
        <v>515</v>
      </c>
    </row>
    <row r="21" spans="1:13" s="4" customFormat="1" ht="29.25" customHeight="1" thickBot="1" x14ac:dyDescent="0.2">
      <c r="A21" s="62"/>
      <c r="B21" s="63"/>
      <c r="C21" s="51" t="s">
        <v>27</v>
      </c>
      <c r="D21" s="40"/>
      <c r="E21" s="41"/>
      <c r="F21" s="42"/>
      <c r="G21" s="41"/>
      <c r="H21" s="43"/>
      <c r="I21" s="44">
        <f>I20-D20</f>
        <v>8</v>
      </c>
      <c r="J21" s="45">
        <f>J20-E20</f>
        <v>10</v>
      </c>
      <c r="K21" s="46">
        <f>K20-F20</f>
        <v>11</v>
      </c>
      <c r="L21" s="45">
        <f>L20-G20</f>
        <v>1</v>
      </c>
      <c r="M21" s="47">
        <f>M20-H20</f>
        <v>30</v>
      </c>
    </row>
    <row r="22" spans="1:13" s="4" customFormat="1" ht="29.25" customHeight="1" x14ac:dyDescent="0.15">
      <c r="A22" s="110" t="s">
        <v>34</v>
      </c>
      <c r="B22" s="66" t="s">
        <v>7</v>
      </c>
      <c r="C22" s="65" t="s">
        <v>8</v>
      </c>
      <c r="D22" s="28">
        <v>35</v>
      </c>
      <c r="E22" s="29">
        <v>32</v>
      </c>
      <c r="F22" s="25">
        <v>12</v>
      </c>
      <c r="G22" s="29">
        <v>6</v>
      </c>
      <c r="H22" s="26">
        <f>SUM(D22:G22)</f>
        <v>85</v>
      </c>
      <c r="I22" s="85">
        <v>25</v>
      </c>
      <c r="J22" s="24">
        <v>32</v>
      </c>
      <c r="K22" s="25">
        <v>12</v>
      </c>
      <c r="L22" s="24">
        <v>6</v>
      </c>
      <c r="M22" s="103">
        <f>SUM(I22:L22)</f>
        <v>75</v>
      </c>
    </row>
    <row r="23" spans="1:13" s="4" customFormat="1" ht="29.25" customHeight="1" x14ac:dyDescent="0.15">
      <c r="A23" s="111"/>
      <c r="B23" s="67" t="s">
        <v>7</v>
      </c>
      <c r="C23" s="59" t="s">
        <v>19</v>
      </c>
      <c r="D23" s="15">
        <v>10</v>
      </c>
      <c r="E23" s="16">
        <v>35</v>
      </c>
      <c r="F23" s="13">
        <v>25</v>
      </c>
      <c r="G23" s="16">
        <v>10</v>
      </c>
      <c r="H23" s="14">
        <f>SUM(D23:G23)</f>
        <v>80</v>
      </c>
      <c r="I23" s="11">
        <v>10</v>
      </c>
      <c r="J23" s="81">
        <v>30</v>
      </c>
      <c r="K23" s="87">
        <v>30</v>
      </c>
      <c r="L23" s="12">
        <v>10</v>
      </c>
      <c r="M23" s="14">
        <f>SUM(I23:L23)</f>
        <v>80</v>
      </c>
    </row>
    <row r="24" spans="1:13" s="4" customFormat="1" ht="29.25" customHeight="1" thickBot="1" x14ac:dyDescent="0.2">
      <c r="A24" s="112"/>
      <c r="B24" s="68" t="s">
        <v>7</v>
      </c>
      <c r="C24" s="60" t="s">
        <v>20</v>
      </c>
      <c r="D24" s="17">
        <v>150</v>
      </c>
      <c r="E24" s="18">
        <v>30</v>
      </c>
      <c r="F24" s="75"/>
      <c r="G24" s="107"/>
      <c r="H24" s="19">
        <f>SUM(D24:G24)</f>
        <v>180</v>
      </c>
      <c r="I24" s="83">
        <v>135</v>
      </c>
      <c r="J24" s="86">
        <v>20</v>
      </c>
      <c r="K24" s="75"/>
      <c r="L24" s="76"/>
      <c r="M24" s="101">
        <f>SUM(I24:L24)</f>
        <v>155</v>
      </c>
    </row>
    <row r="25" spans="1:13" s="4" customFormat="1" ht="29.25" customHeight="1" x14ac:dyDescent="0.15">
      <c r="A25" s="61"/>
      <c r="B25" s="56"/>
      <c r="C25" s="50" t="s">
        <v>26</v>
      </c>
      <c r="D25" s="7">
        <f>SUM(D22:D24)</f>
        <v>195</v>
      </c>
      <c r="E25" s="8">
        <f t="shared" ref="E25:M25" si="10">SUM(E22:E24)</f>
        <v>97</v>
      </c>
      <c r="F25" s="9">
        <f t="shared" ref="F25" si="11">SUM(F22:F24)</f>
        <v>37</v>
      </c>
      <c r="G25" s="8">
        <f t="shared" si="10"/>
        <v>16</v>
      </c>
      <c r="H25" s="10">
        <f t="shared" si="10"/>
        <v>345</v>
      </c>
      <c r="I25" s="102">
        <f t="shared" si="10"/>
        <v>170</v>
      </c>
      <c r="J25" s="78">
        <f t="shared" si="10"/>
        <v>82</v>
      </c>
      <c r="K25" s="91">
        <f t="shared" ref="K25" si="12">SUM(K22:K24)</f>
        <v>42</v>
      </c>
      <c r="L25" s="8">
        <f t="shared" si="10"/>
        <v>16</v>
      </c>
      <c r="M25" s="79">
        <f t="shared" si="10"/>
        <v>310</v>
      </c>
    </row>
    <row r="26" spans="1:13" s="4" customFormat="1" ht="29.25" customHeight="1" thickBot="1" x14ac:dyDescent="0.2">
      <c r="A26" s="62"/>
      <c r="B26" s="63"/>
      <c r="C26" s="51" t="s">
        <v>27</v>
      </c>
      <c r="D26" s="40"/>
      <c r="E26" s="41"/>
      <c r="F26" s="42"/>
      <c r="G26" s="41"/>
      <c r="H26" s="43"/>
      <c r="I26" s="44">
        <f>I25-D25</f>
        <v>-25</v>
      </c>
      <c r="J26" s="45">
        <f>J25-E25</f>
        <v>-15</v>
      </c>
      <c r="K26" s="46">
        <f>K25-F25</f>
        <v>5</v>
      </c>
      <c r="L26" s="45">
        <f>L25-G25</f>
        <v>0</v>
      </c>
      <c r="M26" s="47">
        <f>M25-H25</f>
        <v>-35</v>
      </c>
    </row>
    <row r="27" spans="1:13" s="4" customFormat="1" ht="15.75" customHeight="1" thickBot="1" x14ac:dyDescent="0.2">
      <c r="A27" s="69"/>
      <c r="B27" s="70"/>
      <c r="C27" s="69"/>
      <c r="D27" s="22"/>
      <c r="E27" s="22"/>
      <c r="F27" s="22"/>
      <c r="G27" s="22"/>
      <c r="H27" s="22"/>
      <c r="I27" s="30"/>
      <c r="J27" s="30"/>
      <c r="K27" s="30"/>
      <c r="L27" s="30"/>
      <c r="M27" s="30"/>
    </row>
    <row r="28" spans="1:13" ht="29.25" customHeight="1" thickTop="1" thickBot="1" x14ac:dyDescent="0.2">
      <c r="B28" s="71"/>
      <c r="C28" s="52" t="s">
        <v>21</v>
      </c>
      <c r="D28" s="31">
        <f>SUM(D25,D20,D12)</f>
        <v>568</v>
      </c>
      <c r="E28" s="32">
        <f t="shared" ref="E28:M28" si="13">SUM(E25,E20,E12)</f>
        <v>494</v>
      </c>
      <c r="F28" s="32">
        <f t="shared" ref="F28" si="14">SUM(F25,F20,F12)</f>
        <v>232</v>
      </c>
      <c r="G28" s="32">
        <f t="shared" si="13"/>
        <v>101</v>
      </c>
      <c r="H28" s="108">
        <f t="shared" si="13"/>
        <v>1395</v>
      </c>
      <c r="I28" s="105">
        <f t="shared" si="13"/>
        <v>505</v>
      </c>
      <c r="J28" s="106">
        <f t="shared" si="13"/>
        <v>486</v>
      </c>
      <c r="K28" s="100">
        <f t="shared" ref="K28" si="15">SUM(K25,K20,K12)</f>
        <v>254</v>
      </c>
      <c r="L28" s="99">
        <f t="shared" si="13"/>
        <v>102</v>
      </c>
      <c r="M28" s="104">
        <f t="shared" si="13"/>
        <v>1347</v>
      </c>
    </row>
    <row r="29" spans="1:13" ht="29.25" customHeight="1" thickTop="1" thickBot="1" x14ac:dyDescent="0.2">
      <c r="B29" s="72"/>
      <c r="C29" s="53" t="s">
        <v>25</v>
      </c>
      <c r="D29" s="37"/>
      <c r="E29" s="33"/>
      <c r="F29" s="33"/>
      <c r="G29" s="33"/>
      <c r="H29" s="38"/>
      <c r="I29" s="39">
        <f>I28-D28</f>
        <v>-63</v>
      </c>
      <c r="J29" s="34">
        <f>J28-E28</f>
        <v>-8</v>
      </c>
      <c r="K29" s="34">
        <f>K28-F28</f>
        <v>22</v>
      </c>
      <c r="L29" s="35">
        <f>L28-G28</f>
        <v>1</v>
      </c>
      <c r="M29" s="36">
        <f>M28-H28</f>
        <v>-48</v>
      </c>
    </row>
    <row r="30" spans="1:13" ht="17.25" customHeight="1" thickTop="1" x14ac:dyDescent="0.15"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7.25" customHeight="1" x14ac:dyDescent="0.15"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7.25" customHeight="1" x14ac:dyDescent="0.15"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4:13" ht="17.25" customHeight="1" x14ac:dyDescent="0.15"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4:13" ht="17.25" customHeight="1" x14ac:dyDescent="0.15"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4:13" ht="17.25" customHeight="1" x14ac:dyDescent="0.15"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4:13" ht="17.25" customHeight="1" x14ac:dyDescent="0.15"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6">
    <mergeCell ref="A5:A11"/>
    <mergeCell ref="A14:A19"/>
    <mergeCell ref="A22:A24"/>
    <mergeCell ref="D2:H2"/>
    <mergeCell ref="I2:M2"/>
    <mergeCell ref="B2:B4"/>
    <mergeCell ref="C2:C4"/>
    <mergeCell ref="A2:A4"/>
    <mergeCell ref="J3:J4"/>
    <mergeCell ref="M3:M4"/>
    <mergeCell ref="D3:D4"/>
    <mergeCell ref="E3:E4"/>
    <mergeCell ref="H3:H4"/>
    <mergeCell ref="I3:I4"/>
    <mergeCell ref="F3:G3"/>
    <mergeCell ref="K3:L3"/>
  </mergeCells>
  <phoneticPr fontId="2"/>
  <printOptions horizontalCentered="1"/>
  <pageMargins left="0.70866141732283472" right="0.51181102362204722" top="0.94488188976377963" bottom="0.35433070866141736" header="0.51181102362204722" footer="0.31496062992125984"/>
  <pageSetup paperSize="9" scale="82" fitToHeight="0" orientation="portrait" r:id="rId1"/>
  <headerFooter>
    <oddHeader>&amp;R&amp;"ＭＳ ゴシック,太字"&amp;16資料１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浜木　保治</cp:lastModifiedBy>
  <cp:lastPrinted>2021-02-09T23:46:56Z</cp:lastPrinted>
  <dcterms:created xsi:type="dcterms:W3CDTF">2018-07-26T06:12:16Z</dcterms:created>
  <dcterms:modified xsi:type="dcterms:W3CDTF">2021-02-10T01:13:42Z</dcterms:modified>
</cp:coreProperties>
</file>